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6440" activeTab="3"/>
  </bookViews>
  <sheets>
    <sheet name="muži" sheetId="1" r:id="rId1"/>
    <sheet name="ženy" sheetId="2" r:id="rId2"/>
    <sheet name="smíšené" sheetId="3" r:id="rId3"/>
    <sheet name="muži_pořadí" sheetId="4" r:id="rId4"/>
    <sheet name="ženy_pořadí" sheetId="5" r:id="rId5"/>
    <sheet name="smíšené_pořadí" sheetId="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UVa11FjMQTT/euPJ3KBQyXRXcLcjPfx27wW1+xoo78="/>
    </ext>
  </extLst>
</workbook>
</file>

<file path=xl/calcChain.xml><?xml version="1.0" encoding="utf-8"?>
<calcChain xmlns="http://schemas.openxmlformats.org/spreadsheetml/2006/main">
  <c r="R53" i="1" l="1"/>
  <c r="V23" i="1" l="1"/>
  <c r="W23" i="1"/>
  <c r="X23" i="1"/>
  <c r="N5" i="1"/>
  <c r="A65" i="6" l="1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B3" i="6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3" i="5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B3" i="4"/>
  <c r="Y63" i="3"/>
  <c r="X63" i="3"/>
  <c r="W63" i="3"/>
  <c r="V63" i="3"/>
  <c r="R63" i="3"/>
  <c r="N63" i="3"/>
  <c r="J63" i="3"/>
  <c r="Y62" i="3"/>
  <c r="AC62" i="3" s="1"/>
  <c r="X62" i="3"/>
  <c r="Z62" i="3" s="1"/>
  <c r="W62" i="3"/>
  <c r="AA62" i="3" s="1"/>
  <c r="V62" i="3"/>
  <c r="R62" i="3"/>
  <c r="N62" i="3"/>
  <c r="J62" i="3"/>
  <c r="Y61" i="3"/>
  <c r="X61" i="3"/>
  <c r="W61" i="3"/>
  <c r="Z61" i="3" s="1"/>
  <c r="V61" i="3"/>
  <c r="R61" i="3"/>
  <c r="N61" i="3"/>
  <c r="J61" i="3"/>
  <c r="Y60" i="3"/>
  <c r="AC60" i="3" s="1"/>
  <c r="X60" i="3"/>
  <c r="W60" i="3"/>
  <c r="V60" i="3"/>
  <c r="R60" i="3"/>
  <c r="N60" i="3"/>
  <c r="J60" i="3"/>
  <c r="Y59" i="3"/>
  <c r="X59" i="3"/>
  <c r="W59" i="3"/>
  <c r="Z59" i="3" s="1"/>
  <c r="V59" i="3"/>
  <c r="R59" i="3"/>
  <c r="N59" i="3"/>
  <c r="J59" i="3"/>
  <c r="Y58" i="3"/>
  <c r="AC58" i="3" s="1"/>
  <c r="X58" i="3"/>
  <c r="AB58" i="3" s="1"/>
  <c r="W58" i="3"/>
  <c r="V58" i="3"/>
  <c r="R58" i="3"/>
  <c r="N58" i="3"/>
  <c r="J58" i="3"/>
  <c r="Y57" i="3"/>
  <c r="X57" i="3"/>
  <c r="W57" i="3"/>
  <c r="Z57" i="3" s="1"/>
  <c r="V57" i="3"/>
  <c r="R57" i="3"/>
  <c r="N57" i="3"/>
  <c r="J57" i="3"/>
  <c r="Y56" i="3"/>
  <c r="X56" i="3"/>
  <c r="W56" i="3"/>
  <c r="AA56" i="3" s="1"/>
  <c r="V56" i="3"/>
  <c r="R56" i="3"/>
  <c r="N56" i="3"/>
  <c r="J56" i="3"/>
  <c r="Y55" i="3"/>
  <c r="X55" i="3"/>
  <c r="W55" i="3"/>
  <c r="V55" i="3"/>
  <c r="R55" i="3"/>
  <c r="N55" i="3"/>
  <c r="J55" i="3"/>
  <c r="AC54" i="3"/>
  <c r="Y54" i="3"/>
  <c r="X54" i="3"/>
  <c r="W54" i="3"/>
  <c r="Z54" i="3" s="1"/>
  <c r="V54" i="3"/>
  <c r="R54" i="3"/>
  <c r="N54" i="3"/>
  <c r="J54" i="3"/>
  <c r="Y53" i="3"/>
  <c r="X53" i="3"/>
  <c r="W53" i="3"/>
  <c r="Z53" i="3" s="1"/>
  <c r="V53" i="3"/>
  <c r="R53" i="3"/>
  <c r="N53" i="3"/>
  <c r="J53" i="3"/>
  <c r="Y52" i="3"/>
  <c r="AC52" i="3" s="1"/>
  <c r="X52" i="3"/>
  <c r="W52" i="3"/>
  <c r="Z52" i="3" s="1"/>
  <c r="V52" i="3"/>
  <c r="R52" i="3"/>
  <c r="N52" i="3"/>
  <c r="J52" i="3"/>
  <c r="Y51" i="3"/>
  <c r="X51" i="3"/>
  <c r="W51" i="3"/>
  <c r="V51" i="3"/>
  <c r="R51" i="3"/>
  <c r="N51" i="3"/>
  <c r="J51" i="3"/>
  <c r="Y50" i="3"/>
  <c r="X50" i="3"/>
  <c r="W50" i="3"/>
  <c r="Z50" i="3" s="1"/>
  <c r="V50" i="3"/>
  <c r="R50" i="3"/>
  <c r="N50" i="3"/>
  <c r="J50" i="3"/>
  <c r="Y49" i="3"/>
  <c r="X49" i="3"/>
  <c r="W49" i="3"/>
  <c r="V49" i="3"/>
  <c r="R49" i="3"/>
  <c r="N49" i="3"/>
  <c r="J49" i="3"/>
  <c r="Y48" i="3"/>
  <c r="X48" i="3"/>
  <c r="W48" i="3"/>
  <c r="AA48" i="3" s="1"/>
  <c r="V48" i="3"/>
  <c r="R48" i="3"/>
  <c r="N48" i="3"/>
  <c r="J48" i="3"/>
  <c r="Y47" i="3"/>
  <c r="X47" i="3"/>
  <c r="W47" i="3"/>
  <c r="V47" i="3"/>
  <c r="R47" i="3"/>
  <c r="N47" i="3"/>
  <c r="J47" i="3"/>
  <c r="Y46" i="3"/>
  <c r="AC46" i="3" s="1"/>
  <c r="X46" i="3"/>
  <c r="W46" i="3"/>
  <c r="V46" i="3"/>
  <c r="R46" i="3"/>
  <c r="N46" i="3"/>
  <c r="J46" i="3"/>
  <c r="Y45" i="3"/>
  <c r="AC44" i="3" s="1"/>
  <c r="X45" i="3"/>
  <c r="W45" i="3"/>
  <c r="V45" i="3"/>
  <c r="R45" i="3"/>
  <c r="N45" i="3"/>
  <c r="J45" i="3"/>
  <c r="Y44" i="3"/>
  <c r="X44" i="3"/>
  <c r="W44" i="3"/>
  <c r="V44" i="3"/>
  <c r="R44" i="3"/>
  <c r="N44" i="3"/>
  <c r="J44" i="3"/>
  <c r="Y43" i="3"/>
  <c r="X43" i="3"/>
  <c r="W43" i="3"/>
  <c r="V43" i="3"/>
  <c r="R43" i="3"/>
  <c r="N43" i="3"/>
  <c r="J43" i="3"/>
  <c r="Y42" i="3"/>
  <c r="X42" i="3"/>
  <c r="W42" i="3"/>
  <c r="V42" i="3"/>
  <c r="R42" i="3"/>
  <c r="N42" i="3"/>
  <c r="J42" i="3"/>
  <c r="Y41" i="3"/>
  <c r="X41" i="3"/>
  <c r="W41" i="3"/>
  <c r="V41" i="3"/>
  <c r="R41" i="3"/>
  <c r="N41" i="3"/>
  <c r="J41" i="3"/>
  <c r="Y40" i="3"/>
  <c r="X40" i="3"/>
  <c r="W40" i="3"/>
  <c r="V40" i="3"/>
  <c r="R40" i="3"/>
  <c r="N40" i="3"/>
  <c r="J40" i="3"/>
  <c r="Y39" i="3"/>
  <c r="X39" i="3"/>
  <c r="W39" i="3"/>
  <c r="V39" i="3"/>
  <c r="R39" i="3"/>
  <c r="N39" i="3"/>
  <c r="J39" i="3"/>
  <c r="Y38" i="3"/>
  <c r="X38" i="3"/>
  <c r="W38" i="3"/>
  <c r="V38" i="3"/>
  <c r="R38" i="3"/>
  <c r="N38" i="3"/>
  <c r="J38" i="3"/>
  <c r="Y37" i="3"/>
  <c r="X37" i="3"/>
  <c r="W37" i="3"/>
  <c r="V37" i="3"/>
  <c r="R37" i="3"/>
  <c r="N37" i="3"/>
  <c r="J37" i="3"/>
  <c r="Y36" i="3"/>
  <c r="X36" i="3"/>
  <c r="W36" i="3"/>
  <c r="V36" i="3"/>
  <c r="R36" i="3"/>
  <c r="N36" i="3"/>
  <c r="J36" i="3"/>
  <c r="Y35" i="3"/>
  <c r="X35" i="3"/>
  <c r="W35" i="3"/>
  <c r="V35" i="3"/>
  <c r="R35" i="3"/>
  <c r="N35" i="3"/>
  <c r="J35" i="3"/>
  <c r="Y34" i="3"/>
  <c r="X34" i="3"/>
  <c r="W34" i="3"/>
  <c r="V34" i="3"/>
  <c r="R34" i="3"/>
  <c r="N34" i="3"/>
  <c r="J34" i="3"/>
  <c r="Y33" i="3"/>
  <c r="X33" i="3"/>
  <c r="W33" i="3"/>
  <c r="V33" i="3"/>
  <c r="R33" i="3"/>
  <c r="N33" i="3"/>
  <c r="J33" i="3"/>
  <c r="Y32" i="3"/>
  <c r="X32" i="3"/>
  <c r="W32" i="3"/>
  <c r="V32" i="3"/>
  <c r="R32" i="3"/>
  <c r="N32" i="3"/>
  <c r="J32" i="3"/>
  <c r="Y31" i="3"/>
  <c r="X31" i="3"/>
  <c r="W31" i="3"/>
  <c r="V31" i="3"/>
  <c r="R31" i="3"/>
  <c r="N31" i="3"/>
  <c r="J31" i="3"/>
  <c r="Y30" i="3"/>
  <c r="X30" i="3"/>
  <c r="W30" i="3"/>
  <c r="V30" i="3"/>
  <c r="R30" i="3"/>
  <c r="N30" i="3"/>
  <c r="J30" i="3"/>
  <c r="Y29" i="3"/>
  <c r="X29" i="3"/>
  <c r="W29" i="3"/>
  <c r="V29" i="3"/>
  <c r="R29" i="3"/>
  <c r="N29" i="3"/>
  <c r="J29" i="3"/>
  <c r="Y28" i="3"/>
  <c r="X28" i="3"/>
  <c r="W28" i="3"/>
  <c r="V28" i="3"/>
  <c r="R28" i="3"/>
  <c r="N28" i="3"/>
  <c r="J28" i="3"/>
  <c r="Y27" i="3"/>
  <c r="X27" i="3"/>
  <c r="W27" i="3"/>
  <c r="V27" i="3"/>
  <c r="R27" i="3"/>
  <c r="N27" i="3"/>
  <c r="J27" i="3"/>
  <c r="Y26" i="3"/>
  <c r="X26" i="3"/>
  <c r="W26" i="3"/>
  <c r="V26" i="3"/>
  <c r="R26" i="3"/>
  <c r="N26" i="3"/>
  <c r="J26" i="3"/>
  <c r="Y25" i="3"/>
  <c r="X25" i="3"/>
  <c r="W25" i="3"/>
  <c r="V25" i="3"/>
  <c r="R25" i="3"/>
  <c r="N25" i="3"/>
  <c r="J25" i="3"/>
  <c r="Y24" i="3"/>
  <c r="X24" i="3"/>
  <c r="W24" i="3"/>
  <c r="V24" i="3"/>
  <c r="R24" i="3"/>
  <c r="N24" i="3"/>
  <c r="J24" i="3"/>
  <c r="Y23" i="3"/>
  <c r="X23" i="3"/>
  <c r="W23" i="3"/>
  <c r="V23" i="3"/>
  <c r="R23" i="3"/>
  <c r="N23" i="3"/>
  <c r="J23" i="3"/>
  <c r="Y22" i="3"/>
  <c r="X22" i="3"/>
  <c r="W22" i="3"/>
  <c r="V22" i="3"/>
  <c r="R22" i="3"/>
  <c r="N22" i="3"/>
  <c r="J22" i="3"/>
  <c r="Y21" i="3"/>
  <c r="X21" i="3"/>
  <c r="W21" i="3"/>
  <c r="V21" i="3"/>
  <c r="R21" i="3"/>
  <c r="N21" i="3"/>
  <c r="J21" i="3"/>
  <c r="Y20" i="3"/>
  <c r="X20" i="3"/>
  <c r="W20" i="3"/>
  <c r="V20" i="3"/>
  <c r="R20" i="3"/>
  <c r="N20" i="3"/>
  <c r="J20" i="3"/>
  <c r="Y19" i="3"/>
  <c r="X19" i="3"/>
  <c r="W19" i="3"/>
  <c r="V19" i="3"/>
  <c r="R19" i="3"/>
  <c r="N19" i="3"/>
  <c r="J19" i="3"/>
  <c r="Y18" i="3"/>
  <c r="X18" i="3"/>
  <c r="W18" i="3"/>
  <c r="V18" i="3"/>
  <c r="R18" i="3"/>
  <c r="N18" i="3"/>
  <c r="J18" i="3"/>
  <c r="Y17" i="3"/>
  <c r="X17" i="3"/>
  <c r="W17" i="3"/>
  <c r="V17" i="3"/>
  <c r="R17" i="3"/>
  <c r="N17" i="3"/>
  <c r="J17" i="3"/>
  <c r="Y16" i="3"/>
  <c r="X16" i="3"/>
  <c r="W16" i="3"/>
  <c r="V16" i="3"/>
  <c r="R16" i="3"/>
  <c r="N16" i="3"/>
  <c r="J16" i="3"/>
  <c r="Y15" i="3"/>
  <c r="X15" i="3"/>
  <c r="W15" i="3"/>
  <c r="V15" i="3"/>
  <c r="R15" i="3"/>
  <c r="N15" i="3"/>
  <c r="J15" i="3"/>
  <c r="Y14" i="3"/>
  <c r="X14" i="3"/>
  <c r="W14" i="3"/>
  <c r="V14" i="3"/>
  <c r="R14" i="3"/>
  <c r="N14" i="3"/>
  <c r="J14" i="3"/>
  <c r="Y13" i="3"/>
  <c r="X13" i="3"/>
  <c r="W13" i="3"/>
  <c r="V13" i="3"/>
  <c r="R13" i="3"/>
  <c r="N13" i="3"/>
  <c r="J13" i="3"/>
  <c r="Y12" i="3"/>
  <c r="X12" i="3"/>
  <c r="W12" i="3"/>
  <c r="V12" i="3"/>
  <c r="R12" i="3"/>
  <c r="N12" i="3"/>
  <c r="J12" i="3"/>
  <c r="Y11" i="3"/>
  <c r="X11" i="3"/>
  <c r="W11" i="3"/>
  <c r="V11" i="3"/>
  <c r="R11" i="3"/>
  <c r="N11" i="3"/>
  <c r="J11" i="3"/>
  <c r="Y10" i="3"/>
  <c r="X10" i="3"/>
  <c r="W10" i="3"/>
  <c r="V10" i="3"/>
  <c r="R10" i="3"/>
  <c r="N10" i="3"/>
  <c r="J10" i="3"/>
  <c r="Y9" i="3"/>
  <c r="X9" i="3"/>
  <c r="W9" i="3"/>
  <c r="V9" i="3"/>
  <c r="R9" i="3"/>
  <c r="N9" i="3"/>
  <c r="J9" i="3"/>
  <c r="Y8" i="3"/>
  <c r="X8" i="3"/>
  <c r="W8" i="3"/>
  <c r="V8" i="3"/>
  <c r="R8" i="3"/>
  <c r="N8" i="3"/>
  <c r="J8" i="3"/>
  <c r="Y7" i="3"/>
  <c r="X7" i="3"/>
  <c r="W7" i="3"/>
  <c r="V7" i="3"/>
  <c r="R7" i="3"/>
  <c r="N7" i="3"/>
  <c r="J7" i="3"/>
  <c r="Y6" i="3"/>
  <c r="X6" i="3"/>
  <c r="W6" i="3"/>
  <c r="V6" i="3"/>
  <c r="R6" i="3"/>
  <c r="N6" i="3"/>
  <c r="J6" i="3"/>
  <c r="Y5" i="3"/>
  <c r="X5" i="3"/>
  <c r="W5" i="3"/>
  <c r="V5" i="3"/>
  <c r="R5" i="3"/>
  <c r="N5" i="3"/>
  <c r="J5" i="3"/>
  <c r="Y4" i="3"/>
  <c r="X4" i="3"/>
  <c r="W4" i="3"/>
  <c r="V4" i="3"/>
  <c r="R4" i="3"/>
  <c r="N4" i="3"/>
  <c r="J4" i="3"/>
  <c r="Z63" i="2"/>
  <c r="Y63" i="2"/>
  <c r="X63" i="2"/>
  <c r="W63" i="2"/>
  <c r="V63" i="2"/>
  <c r="R63" i="2"/>
  <c r="N63" i="2"/>
  <c r="J63" i="2"/>
  <c r="Y62" i="2"/>
  <c r="AC62" i="2" s="1"/>
  <c r="X62" i="2"/>
  <c r="W62" i="2"/>
  <c r="V62" i="2"/>
  <c r="R62" i="2"/>
  <c r="N62" i="2"/>
  <c r="J62" i="2"/>
  <c r="Y61" i="2"/>
  <c r="X61" i="2"/>
  <c r="W61" i="2"/>
  <c r="Z61" i="2" s="1"/>
  <c r="V61" i="2"/>
  <c r="R61" i="2"/>
  <c r="N61" i="2"/>
  <c r="J61" i="2"/>
  <c r="Y60" i="2"/>
  <c r="AC60" i="2" s="1"/>
  <c r="X60" i="2"/>
  <c r="AB60" i="2" s="1"/>
  <c r="W60" i="2"/>
  <c r="V60" i="2"/>
  <c r="R60" i="2"/>
  <c r="N60" i="2"/>
  <c r="J60" i="2"/>
  <c r="Y59" i="2"/>
  <c r="X59" i="2"/>
  <c r="W59" i="2"/>
  <c r="V59" i="2"/>
  <c r="R59" i="2"/>
  <c r="N59" i="2"/>
  <c r="J59" i="2"/>
  <c r="Y58" i="2"/>
  <c r="AC58" i="2" s="1"/>
  <c r="X58" i="2"/>
  <c r="W58" i="2"/>
  <c r="V58" i="2"/>
  <c r="R58" i="2"/>
  <c r="N58" i="2"/>
  <c r="J58" i="2"/>
  <c r="Y57" i="2"/>
  <c r="X57" i="2"/>
  <c r="W57" i="2"/>
  <c r="Z57" i="2" s="1"/>
  <c r="V57" i="2"/>
  <c r="R57" i="2"/>
  <c r="N57" i="2"/>
  <c r="J57" i="2"/>
  <c r="Y56" i="2"/>
  <c r="X56" i="2"/>
  <c r="W56" i="2"/>
  <c r="AA56" i="2" s="1"/>
  <c r="V56" i="2"/>
  <c r="R56" i="2"/>
  <c r="N56" i="2"/>
  <c r="J56" i="2"/>
  <c r="Y55" i="2"/>
  <c r="X55" i="2"/>
  <c r="W55" i="2"/>
  <c r="Z55" i="2" s="1"/>
  <c r="V55" i="2"/>
  <c r="R55" i="2"/>
  <c r="N55" i="2"/>
  <c r="J55" i="2"/>
  <c r="Y54" i="2"/>
  <c r="X54" i="2"/>
  <c r="AB54" i="2" s="1"/>
  <c r="W54" i="2"/>
  <c r="AA54" i="2" s="1"/>
  <c r="V54" i="2"/>
  <c r="R54" i="2"/>
  <c r="N54" i="2"/>
  <c r="J54" i="2"/>
  <c r="Y53" i="2"/>
  <c r="X53" i="2"/>
  <c r="W53" i="2"/>
  <c r="Z53" i="2" s="1"/>
  <c r="V53" i="2"/>
  <c r="R53" i="2"/>
  <c r="N53" i="2"/>
  <c r="J53" i="2"/>
  <c r="Z52" i="2"/>
  <c r="Y52" i="2"/>
  <c r="X52" i="2"/>
  <c r="W52" i="2"/>
  <c r="AA52" i="2" s="1"/>
  <c r="V52" i="2"/>
  <c r="R52" i="2"/>
  <c r="N52" i="2"/>
  <c r="J52" i="2"/>
  <c r="Y51" i="2"/>
  <c r="X51" i="2"/>
  <c r="Z51" i="2" s="1"/>
  <c r="W51" i="2"/>
  <c r="V51" i="2"/>
  <c r="R51" i="2"/>
  <c r="N51" i="2"/>
  <c r="J51" i="2"/>
  <c r="Y50" i="2"/>
  <c r="X50" i="2"/>
  <c r="W50" i="2"/>
  <c r="AA50" i="2" s="1"/>
  <c r="V50" i="2"/>
  <c r="R50" i="2"/>
  <c r="N50" i="2"/>
  <c r="J50" i="2"/>
  <c r="Y49" i="2"/>
  <c r="X49" i="2"/>
  <c r="W49" i="2"/>
  <c r="Z49" i="2" s="1"/>
  <c r="V49" i="2"/>
  <c r="R49" i="2"/>
  <c r="N49" i="2"/>
  <c r="J49" i="2"/>
  <c r="Y48" i="2"/>
  <c r="AC48" i="2" s="1"/>
  <c r="X48" i="2"/>
  <c r="W48" i="2"/>
  <c r="V48" i="2"/>
  <c r="R48" i="2"/>
  <c r="N48" i="2"/>
  <c r="J48" i="2"/>
  <c r="Z47" i="2"/>
  <c r="Y47" i="2"/>
  <c r="X47" i="2"/>
  <c r="W47" i="2"/>
  <c r="V47" i="2"/>
  <c r="R47" i="2"/>
  <c r="N47" i="2"/>
  <c r="J47" i="2"/>
  <c r="Y46" i="2"/>
  <c r="AC46" i="2" s="1"/>
  <c r="X46" i="2"/>
  <c r="AB46" i="2" s="1"/>
  <c r="W46" i="2"/>
  <c r="V46" i="2"/>
  <c r="R46" i="2"/>
  <c r="N46" i="2"/>
  <c r="J46" i="2"/>
  <c r="Y45" i="2"/>
  <c r="X45" i="2"/>
  <c r="W45" i="2"/>
  <c r="Z45" i="2" s="1"/>
  <c r="V45" i="2"/>
  <c r="R45" i="2"/>
  <c r="N45" i="2"/>
  <c r="J45" i="2"/>
  <c r="Y44" i="2"/>
  <c r="AC44" i="2" s="1"/>
  <c r="X44" i="2"/>
  <c r="AB44" i="2" s="1"/>
  <c r="W44" i="2"/>
  <c r="V44" i="2"/>
  <c r="R44" i="2"/>
  <c r="N44" i="2"/>
  <c r="J44" i="2"/>
  <c r="Y43" i="2"/>
  <c r="X43" i="2"/>
  <c r="W43" i="2"/>
  <c r="V43" i="2"/>
  <c r="R43" i="2"/>
  <c r="N43" i="2"/>
  <c r="J43" i="2"/>
  <c r="Y42" i="2"/>
  <c r="X42" i="2"/>
  <c r="W42" i="2"/>
  <c r="V42" i="2"/>
  <c r="R42" i="2"/>
  <c r="N42" i="2"/>
  <c r="J42" i="2"/>
  <c r="Y41" i="2"/>
  <c r="X41" i="2"/>
  <c r="W41" i="2"/>
  <c r="V41" i="2"/>
  <c r="R41" i="2"/>
  <c r="N41" i="2"/>
  <c r="J41" i="2"/>
  <c r="Y40" i="2"/>
  <c r="X40" i="2"/>
  <c r="W40" i="2"/>
  <c r="AA40" i="2" s="1"/>
  <c r="V40" i="2"/>
  <c r="R40" i="2"/>
  <c r="N40" i="2"/>
  <c r="J40" i="2"/>
  <c r="Y39" i="2"/>
  <c r="X39" i="2"/>
  <c r="Z39" i="2" s="1"/>
  <c r="W39" i="2"/>
  <c r="V39" i="2"/>
  <c r="R39" i="2"/>
  <c r="N39" i="2"/>
  <c r="J39" i="2"/>
  <c r="Y38" i="2"/>
  <c r="X38" i="2"/>
  <c r="W38" i="2"/>
  <c r="AA38" i="2" s="1"/>
  <c r="V38" i="2"/>
  <c r="R38" i="2"/>
  <c r="N38" i="2"/>
  <c r="J38" i="2"/>
  <c r="Y37" i="2"/>
  <c r="X37" i="2"/>
  <c r="W37" i="2"/>
  <c r="Z37" i="2" s="1"/>
  <c r="V37" i="2"/>
  <c r="R37" i="2"/>
  <c r="N37" i="2"/>
  <c r="J37" i="2"/>
  <c r="Y36" i="2"/>
  <c r="AC36" i="2" s="1"/>
  <c r="X36" i="2"/>
  <c r="AB36" i="2" s="1"/>
  <c r="W36" i="2"/>
  <c r="AA36" i="2" s="1"/>
  <c r="V36" i="2"/>
  <c r="R36" i="2"/>
  <c r="N36" i="2"/>
  <c r="J36" i="2"/>
  <c r="Y35" i="2"/>
  <c r="X35" i="2"/>
  <c r="Z35" i="2" s="1"/>
  <c r="W35" i="2"/>
  <c r="V35" i="2"/>
  <c r="R35" i="2"/>
  <c r="N35" i="2"/>
  <c r="J35" i="2"/>
  <c r="Y34" i="2"/>
  <c r="AC34" i="2" s="1"/>
  <c r="X34" i="2"/>
  <c r="AB34" i="2" s="1"/>
  <c r="W34" i="2"/>
  <c r="V34" i="2"/>
  <c r="R34" i="2"/>
  <c r="N34" i="2"/>
  <c r="J34" i="2"/>
  <c r="Y33" i="2"/>
  <c r="X33" i="2"/>
  <c r="W33" i="2"/>
  <c r="Z33" i="2" s="1"/>
  <c r="V33" i="2"/>
  <c r="R33" i="2"/>
  <c r="N33" i="2"/>
  <c r="J33" i="2"/>
  <c r="Y32" i="2"/>
  <c r="X32" i="2"/>
  <c r="W32" i="2"/>
  <c r="V32" i="2"/>
  <c r="R32" i="2"/>
  <c r="N32" i="2"/>
  <c r="J32" i="2"/>
  <c r="Y31" i="2"/>
  <c r="X31" i="2"/>
  <c r="W31" i="2"/>
  <c r="Z31" i="2" s="1"/>
  <c r="V31" i="2"/>
  <c r="R31" i="2"/>
  <c r="N31" i="2"/>
  <c r="J31" i="2"/>
  <c r="Y30" i="2"/>
  <c r="X30" i="2"/>
  <c r="AB30" i="2" s="1"/>
  <c r="W30" i="2"/>
  <c r="V30" i="2"/>
  <c r="R30" i="2"/>
  <c r="N30" i="2"/>
  <c r="J30" i="2"/>
  <c r="Y29" i="2"/>
  <c r="X29" i="2"/>
  <c r="W29" i="2"/>
  <c r="V29" i="2"/>
  <c r="R29" i="2"/>
  <c r="N29" i="2"/>
  <c r="J29" i="2"/>
  <c r="Y28" i="2"/>
  <c r="X28" i="2"/>
  <c r="W28" i="2"/>
  <c r="AA28" i="2" s="1"/>
  <c r="V28" i="2"/>
  <c r="R28" i="2"/>
  <c r="N28" i="2"/>
  <c r="J28" i="2"/>
  <c r="Y27" i="2"/>
  <c r="X27" i="2"/>
  <c r="W27" i="2"/>
  <c r="V27" i="2"/>
  <c r="R27" i="2"/>
  <c r="N27" i="2"/>
  <c r="J27" i="2"/>
  <c r="Y26" i="2"/>
  <c r="AC26" i="2" s="1"/>
  <c r="X26" i="2"/>
  <c r="AB26" i="2" s="1"/>
  <c r="W26" i="2"/>
  <c r="AA26" i="2" s="1"/>
  <c r="V26" i="2"/>
  <c r="R26" i="2"/>
  <c r="N26" i="2"/>
  <c r="J26" i="2"/>
  <c r="Y25" i="2"/>
  <c r="X25" i="2"/>
  <c r="W25" i="2"/>
  <c r="V25" i="2"/>
  <c r="R25" i="2"/>
  <c r="N25" i="2"/>
  <c r="J25" i="2"/>
  <c r="Y24" i="2"/>
  <c r="AC24" i="2" s="1"/>
  <c r="X24" i="2"/>
  <c r="Z24" i="2" s="1"/>
  <c r="W24" i="2"/>
  <c r="V24" i="2"/>
  <c r="R24" i="2"/>
  <c r="N24" i="2"/>
  <c r="J24" i="2"/>
  <c r="Y23" i="2"/>
  <c r="X23" i="2"/>
  <c r="W23" i="2"/>
  <c r="V23" i="2"/>
  <c r="R23" i="2"/>
  <c r="N23" i="2"/>
  <c r="J23" i="2"/>
  <c r="Y22" i="2"/>
  <c r="X22" i="2"/>
  <c r="W22" i="2"/>
  <c r="V22" i="2"/>
  <c r="R22" i="2"/>
  <c r="N22" i="2"/>
  <c r="J22" i="2"/>
  <c r="Y21" i="2"/>
  <c r="X21" i="2"/>
  <c r="W21" i="2"/>
  <c r="V21" i="2"/>
  <c r="R21" i="2"/>
  <c r="N21" i="2"/>
  <c r="J21" i="2"/>
  <c r="Y20" i="2"/>
  <c r="X20" i="2"/>
  <c r="W20" i="2"/>
  <c r="AA20" i="2" s="1"/>
  <c r="V20" i="2"/>
  <c r="R20" i="2"/>
  <c r="N20" i="2"/>
  <c r="J20" i="2"/>
  <c r="Y19" i="2"/>
  <c r="X19" i="2"/>
  <c r="W19" i="2"/>
  <c r="V19" i="2"/>
  <c r="R19" i="2"/>
  <c r="N19" i="2"/>
  <c r="J19" i="2"/>
  <c r="Y18" i="2"/>
  <c r="AC18" i="2" s="1"/>
  <c r="X18" i="2"/>
  <c r="W18" i="2"/>
  <c r="V18" i="2"/>
  <c r="R18" i="2"/>
  <c r="N18" i="2"/>
  <c r="J18" i="2"/>
  <c r="Y17" i="2"/>
  <c r="X17" i="2"/>
  <c r="W17" i="2"/>
  <c r="V17" i="2"/>
  <c r="R17" i="2"/>
  <c r="N17" i="2"/>
  <c r="J17" i="2"/>
  <c r="Y16" i="2"/>
  <c r="X16" i="2"/>
  <c r="W16" i="2"/>
  <c r="AA16" i="2" s="1"/>
  <c r="V16" i="2"/>
  <c r="R16" i="2"/>
  <c r="N16" i="2"/>
  <c r="J16" i="2"/>
  <c r="Y15" i="2"/>
  <c r="X15" i="2"/>
  <c r="W15" i="2"/>
  <c r="V15" i="2"/>
  <c r="R15" i="2"/>
  <c r="N15" i="2"/>
  <c r="J15" i="2"/>
  <c r="Y14" i="2"/>
  <c r="X14" i="2"/>
  <c r="W14" i="2"/>
  <c r="V14" i="2"/>
  <c r="R14" i="2"/>
  <c r="N14" i="2"/>
  <c r="J14" i="2"/>
  <c r="Y13" i="2"/>
  <c r="X13" i="2"/>
  <c r="W13" i="2"/>
  <c r="V13" i="2"/>
  <c r="R13" i="2"/>
  <c r="N13" i="2"/>
  <c r="J13" i="2"/>
  <c r="Y12" i="2"/>
  <c r="X12" i="2"/>
  <c r="W12" i="2"/>
  <c r="V12" i="2"/>
  <c r="R12" i="2"/>
  <c r="N12" i="2"/>
  <c r="J12" i="2"/>
  <c r="Y11" i="2"/>
  <c r="X11" i="2"/>
  <c r="W11" i="2"/>
  <c r="V11" i="2"/>
  <c r="R11" i="2"/>
  <c r="N11" i="2"/>
  <c r="J11" i="2"/>
  <c r="Y10" i="2"/>
  <c r="X10" i="2"/>
  <c r="W10" i="2"/>
  <c r="V10" i="2"/>
  <c r="R10" i="2"/>
  <c r="N10" i="2"/>
  <c r="J10" i="2"/>
  <c r="Y9" i="2"/>
  <c r="X9" i="2"/>
  <c r="W9" i="2"/>
  <c r="V9" i="2"/>
  <c r="R9" i="2"/>
  <c r="N9" i="2"/>
  <c r="J9" i="2"/>
  <c r="Y8" i="2"/>
  <c r="X8" i="2"/>
  <c r="W8" i="2"/>
  <c r="V8" i="2"/>
  <c r="R8" i="2"/>
  <c r="N8" i="2"/>
  <c r="J8" i="2"/>
  <c r="Y7" i="2"/>
  <c r="X7" i="2"/>
  <c r="W7" i="2"/>
  <c r="V7" i="2"/>
  <c r="R7" i="2"/>
  <c r="N7" i="2"/>
  <c r="J7" i="2"/>
  <c r="Y6" i="2"/>
  <c r="X6" i="2"/>
  <c r="W6" i="2"/>
  <c r="V6" i="2"/>
  <c r="R6" i="2"/>
  <c r="N6" i="2"/>
  <c r="J6" i="2"/>
  <c r="Y5" i="2"/>
  <c r="X5" i="2"/>
  <c r="W5" i="2"/>
  <c r="V5" i="2"/>
  <c r="R5" i="2"/>
  <c r="N5" i="2"/>
  <c r="J5" i="2"/>
  <c r="Y4" i="2"/>
  <c r="X4" i="2"/>
  <c r="W4" i="2"/>
  <c r="V4" i="2"/>
  <c r="R4" i="2"/>
  <c r="N4" i="2"/>
  <c r="J4" i="2"/>
  <c r="Y123" i="1"/>
  <c r="X123" i="1"/>
  <c r="W123" i="1"/>
  <c r="V123" i="1"/>
  <c r="R123" i="1"/>
  <c r="N123" i="1"/>
  <c r="J123" i="1"/>
  <c r="Y122" i="1"/>
  <c r="AC122" i="1" s="1"/>
  <c r="X122" i="1"/>
  <c r="AB122" i="1" s="1"/>
  <c r="W122" i="1"/>
  <c r="AA122" i="1" s="1"/>
  <c r="AD122" i="1" s="1"/>
  <c r="B122" i="1" s="1"/>
  <c r="A122" i="1" s="1"/>
  <c r="A123" i="1" s="1"/>
  <c r="V122" i="1"/>
  <c r="R122" i="1"/>
  <c r="N122" i="1"/>
  <c r="J122" i="1"/>
  <c r="Y121" i="1"/>
  <c r="X121" i="1"/>
  <c r="W121" i="1"/>
  <c r="V121" i="1"/>
  <c r="R121" i="1"/>
  <c r="N121" i="1"/>
  <c r="J121" i="1"/>
  <c r="Y120" i="1"/>
  <c r="AC120" i="1" s="1"/>
  <c r="X120" i="1"/>
  <c r="Z120" i="1" s="1"/>
  <c r="W120" i="1"/>
  <c r="V120" i="1"/>
  <c r="R120" i="1"/>
  <c r="N120" i="1"/>
  <c r="J120" i="1"/>
  <c r="Y119" i="1"/>
  <c r="X119" i="1"/>
  <c r="W119" i="1"/>
  <c r="Z119" i="1" s="1"/>
  <c r="V119" i="1"/>
  <c r="R119" i="1"/>
  <c r="N119" i="1"/>
  <c r="J119" i="1"/>
  <c r="Y118" i="1"/>
  <c r="X118" i="1"/>
  <c r="W118" i="1"/>
  <c r="V118" i="1"/>
  <c r="R118" i="1"/>
  <c r="N118" i="1"/>
  <c r="J118" i="1"/>
  <c r="Y117" i="1"/>
  <c r="X117" i="1"/>
  <c r="W117" i="1"/>
  <c r="Z117" i="1" s="1"/>
  <c r="V117" i="1"/>
  <c r="R117" i="1"/>
  <c r="N117" i="1"/>
  <c r="J117" i="1"/>
  <c r="Y116" i="1"/>
  <c r="X116" i="1"/>
  <c r="AB116" i="1" s="1"/>
  <c r="W116" i="1"/>
  <c r="V116" i="1"/>
  <c r="R116" i="1"/>
  <c r="N116" i="1"/>
  <c r="J116" i="1"/>
  <c r="Y115" i="1"/>
  <c r="X115" i="1"/>
  <c r="Z115" i="1" s="1"/>
  <c r="W115" i="1"/>
  <c r="V115" i="1"/>
  <c r="R115" i="1"/>
  <c r="N115" i="1"/>
  <c r="J115" i="1"/>
  <c r="Y114" i="1"/>
  <c r="X114" i="1"/>
  <c r="W114" i="1"/>
  <c r="AA114" i="1" s="1"/>
  <c r="V114" i="1"/>
  <c r="R114" i="1"/>
  <c r="N114" i="1"/>
  <c r="J114" i="1"/>
  <c r="Y113" i="1"/>
  <c r="X113" i="1"/>
  <c r="W113" i="1"/>
  <c r="V113" i="1"/>
  <c r="R113" i="1"/>
  <c r="N113" i="1"/>
  <c r="J113" i="1"/>
  <c r="Y112" i="1"/>
  <c r="AC112" i="1" s="1"/>
  <c r="X112" i="1"/>
  <c r="W112" i="1"/>
  <c r="V112" i="1"/>
  <c r="R112" i="1"/>
  <c r="N112" i="1"/>
  <c r="J112" i="1"/>
  <c r="Y111" i="1"/>
  <c r="X111" i="1"/>
  <c r="W111" i="1"/>
  <c r="V111" i="1"/>
  <c r="R111" i="1"/>
  <c r="N111" i="1"/>
  <c r="J111" i="1"/>
  <c r="Y110" i="1"/>
  <c r="X110" i="1"/>
  <c r="W110" i="1"/>
  <c r="V110" i="1"/>
  <c r="R110" i="1"/>
  <c r="N110" i="1"/>
  <c r="J110" i="1"/>
  <c r="Y109" i="1"/>
  <c r="X109" i="1"/>
  <c r="W109" i="1"/>
  <c r="V109" i="1"/>
  <c r="R109" i="1"/>
  <c r="N109" i="1"/>
  <c r="J109" i="1"/>
  <c r="Y108" i="1"/>
  <c r="X108" i="1"/>
  <c r="W108" i="1"/>
  <c r="V108" i="1"/>
  <c r="R108" i="1"/>
  <c r="N108" i="1"/>
  <c r="J108" i="1"/>
  <c r="Y107" i="1"/>
  <c r="X107" i="1"/>
  <c r="W107" i="1"/>
  <c r="V107" i="1"/>
  <c r="R107" i="1"/>
  <c r="N107" i="1"/>
  <c r="J107" i="1"/>
  <c r="Y106" i="1"/>
  <c r="X106" i="1"/>
  <c r="W106" i="1"/>
  <c r="V106" i="1"/>
  <c r="R106" i="1"/>
  <c r="N106" i="1"/>
  <c r="J106" i="1"/>
  <c r="Y105" i="1"/>
  <c r="X105" i="1"/>
  <c r="W105" i="1"/>
  <c r="V105" i="1"/>
  <c r="R105" i="1"/>
  <c r="N105" i="1"/>
  <c r="J105" i="1"/>
  <c r="Y104" i="1"/>
  <c r="X104" i="1"/>
  <c r="W104" i="1"/>
  <c r="V104" i="1"/>
  <c r="R104" i="1"/>
  <c r="N104" i="1"/>
  <c r="J104" i="1"/>
  <c r="Y103" i="1"/>
  <c r="X103" i="1"/>
  <c r="W103" i="1"/>
  <c r="V103" i="1"/>
  <c r="R103" i="1"/>
  <c r="N103" i="1"/>
  <c r="J103" i="1"/>
  <c r="Y102" i="1"/>
  <c r="X102" i="1"/>
  <c r="W102" i="1"/>
  <c r="V102" i="1"/>
  <c r="R102" i="1"/>
  <c r="N102" i="1"/>
  <c r="J102" i="1"/>
  <c r="Y101" i="1"/>
  <c r="X101" i="1"/>
  <c r="W101" i="1"/>
  <c r="V101" i="1"/>
  <c r="R101" i="1"/>
  <c r="N101" i="1"/>
  <c r="J101" i="1"/>
  <c r="Y100" i="1"/>
  <c r="AC100" i="1" s="1"/>
  <c r="X100" i="1"/>
  <c r="W100" i="1"/>
  <c r="V100" i="1"/>
  <c r="R100" i="1"/>
  <c r="N100" i="1"/>
  <c r="J100" i="1"/>
  <c r="Y99" i="1"/>
  <c r="X99" i="1"/>
  <c r="W99" i="1"/>
  <c r="V99" i="1"/>
  <c r="R99" i="1"/>
  <c r="N99" i="1"/>
  <c r="J99" i="1"/>
  <c r="Y98" i="1"/>
  <c r="X98" i="1"/>
  <c r="W98" i="1"/>
  <c r="AA98" i="1" s="1"/>
  <c r="V98" i="1"/>
  <c r="R98" i="1"/>
  <c r="N98" i="1"/>
  <c r="J98" i="1"/>
  <c r="Y97" i="1"/>
  <c r="X97" i="1"/>
  <c r="W97" i="1"/>
  <c r="V97" i="1"/>
  <c r="R97" i="1"/>
  <c r="N97" i="1"/>
  <c r="J97" i="1"/>
  <c r="Y96" i="1"/>
  <c r="AC96" i="1" s="1"/>
  <c r="X96" i="1"/>
  <c r="W96" i="1"/>
  <c r="V96" i="1"/>
  <c r="R96" i="1"/>
  <c r="N96" i="1"/>
  <c r="J96" i="1"/>
  <c r="Y95" i="1"/>
  <c r="X95" i="1"/>
  <c r="W95" i="1"/>
  <c r="V95" i="1"/>
  <c r="R95" i="1"/>
  <c r="N95" i="1"/>
  <c r="J95" i="1"/>
  <c r="Y94" i="1"/>
  <c r="X94" i="1"/>
  <c r="W94" i="1"/>
  <c r="V94" i="1"/>
  <c r="R94" i="1"/>
  <c r="N94" i="1"/>
  <c r="J94" i="1"/>
  <c r="Y93" i="1"/>
  <c r="X93" i="1"/>
  <c r="W93" i="1"/>
  <c r="V93" i="1"/>
  <c r="R93" i="1"/>
  <c r="N93" i="1"/>
  <c r="J93" i="1"/>
  <c r="Y92" i="1"/>
  <c r="X92" i="1"/>
  <c r="W92" i="1"/>
  <c r="V92" i="1"/>
  <c r="R92" i="1"/>
  <c r="N92" i="1"/>
  <c r="J92" i="1"/>
  <c r="Y91" i="1"/>
  <c r="X91" i="1"/>
  <c r="Z91" i="1" s="1"/>
  <c r="W91" i="1"/>
  <c r="V91" i="1"/>
  <c r="R91" i="1"/>
  <c r="N91" i="1"/>
  <c r="J91" i="1"/>
  <c r="Y90" i="1"/>
  <c r="X90" i="1"/>
  <c r="W90" i="1"/>
  <c r="AA90" i="1" s="1"/>
  <c r="V90" i="1"/>
  <c r="R90" i="1"/>
  <c r="N90" i="1"/>
  <c r="J90" i="1"/>
  <c r="Y89" i="1"/>
  <c r="X89" i="1"/>
  <c r="W89" i="1"/>
  <c r="V89" i="1"/>
  <c r="R89" i="1"/>
  <c r="N89" i="1"/>
  <c r="J89" i="1"/>
  <c r="Y88" i="1"/>
  <c r="AC88" i="1" s="1"/>
  <c r="X88" i="1"/>
  <c r="W88" i="1"/>
  <c r="V88" i="1"/>
  <c r="R88" i="1"/>
  <c r="N88" i="1"/>
  <c r="J88" i="1"/>
  <c r="Y87" i="1"/>
  <c r="X87" i="1"/>
  <c r="W87" i="1"/>
  <c r="V87" i="1"/>
  <c r="R87" i="1"/>
  <c r="N87" i="1"/>
  <c r="J87" i="1"/>
  <c r="Y86" i="1"/>
  <c r="X86" i="1"/>
  <c r="W86" i="1"/>
  <c r="AA86" i="1" s="1"/>
  <c r="V86" i="1"/>
  <c r="R86" i="1"/>
  <c r="N86" i="1"/>
  <c r="J86" i="1"/>
  <c r="Y85" i="1"/>
  <c r="X85" i="1"/>
  <c r="W85" i="1"/>
  <c r="V85" i="1"/>
  <c r="R85" i="1"/>
  <c r="N85" i="1"/>
  <c r="J85" i="1"/>
  <c r="Y84" i="1"/>
  <c r="X84" i="1"/>
  <c r="W84" i="1"/>
  <c r="V84" i="1"/>
  <c r="R84" i="1"/>
  <c r="N84" i="1"/>
  <c r="J84" i="1"/>
  <c r="Y83" i="1"/>
  <c r="X83" i="1"/>
  <c r="W83" i="1"/>
  <c r="V83" i="1"/>
  <c r="R83" i="1"/>
  <c r="N83" i="1"/>
  <c r="J83" i="1"/>
  <c r="Y82" i="1"/>
  <c r="X82" i="1"/>
  <c r="W82" i="1"/>
  <c r="V82" i="1"/>
  <c r="R82" i="1"/>
  <c r="N82" i="1"/>
  <c r="J82" i="1"/>
  <c r="Y81" i="1"/>
  <c r="X81" i="1"/>
  <c r="W81" i="1"/>
  <c r="V81" i="1"/>
  <c r="R81" i="1"/>
  <c r="N81" i="1"/>
  <c r="J81" i="1"/>
  <c r="Y80" i="1"/>
  <c r="X80" i="1"/>
  <c r="W80" i="1"/>
  <c r="V80" i="1"/>
  <c r="R80" i="1"/>
  <c r="N80" i="1"/>
  <c r="J80" i="1"/>
  <c r="Y79" i="1"/>
  <c r="X79" i="1"/>
  <c r="W79" i="1"/>
  <c r="V79" i="1"/>
  <c r="R79" i="1"/>
  <c r="N79" i="1"/>
  <c r="J79" i="1"/>
  <c r="Y78" i="1"/>
  <c r="X78" i="1"/>
  <c r="W78" i="1"/>
  <c r="V78" i="1"/>
  <c r="R78" i="1"/>
  <c r="N78" i="1"/>
  <c r="J78" i="1"/>
  <c r="Y77" i="1"/>
  <c r="X77" i="1"/>
  <c r="W77" i="1"/>
  <c r="V77" i="1"/>
  <c r="R77" i="1"/>
  <c r="N77" i="1"/>
  <c r="J77" i="1"/>
  <c r="Y76" i="1"/>
  <c r="AC76" i="1" s="1"/>
  <c r="X76" i="1"/>
  <c r="W76" i="1"/>
  <c r="V76" i="1"/>
  <c r="R76" i="1"/>
  <c r="N76" i="1"/>
  <c r="J76" i="1"/>
  <c r="Y75" i="1"/>
  <c r="X75" i="1"/>
  <c r="W75" i="1"/>
  <c r="V75" i="1"/>
  <c r="R75" i="1"/>
  <c r="N75" i="1"/>
  <c r="J75" i="1"/>
  <c r="Y74" i="1"/>
  <c r="X74" i="1"/>
  <c r="W74" i="1"/>
  <c r="V74" i="1"/>
  <c r="R74" i="1"/>
  <c r="N74" i="1"/>
  <c r="J74" i="1"/>
  <c r="Y73" i="1"/>
  <c r="X73" i="1"/>
  <c r="W73" i="1"/>
  <c r="V73" i="1"/>
  <c r="R73" i="1"/>
  <c r="N73" i="1"/>
  <c r="J73" i="1"/>
  <c r="Y72" i="1"/>
  <c r="AC72" i="1" s="1"/>
  <c r="X72" i="1"/>
  <c r="W72" i="1"/>
  <c r="V72" i="1"/>
  <c r="R72" i="1"/>
  <c r="N72" i="1"/>
  <c r="J72" i="1"/>
  <c r="Y71" i="1"/>
  <c r="X71" i="1"/>
  <c r="W71" i="1"/>
  <c r="V71" i="1"/>
  <c r="R71" i="1"/>
  <c r="N71" i="1"/>
  <c r="J71" i="1"/>
  <c r="Y70" i="1"/>
  <c r="X70" i="1"/>
  <c r="W70" i="1"/>
  <c r="V70" i="1"/>
  <c r="R70" i="1"/>
  <c r="N70" i="1"/>
  <c r="J70" i="1"/>
  <c r="Y69" i="1"/>
  <c r="X69" i="1"/>
  <c r="W69" i="1"/>
  <c r="V69" i="1"/>
  <c r="R69" i="1"/>
  <c r="N69" i="1"/>
  <c r="J69" i="1"/>
  <c r="Y68" i="1"/>
  <c r="X68" i="1"/>
  <c r="W68" i="1"/>
  <c r="V68" i="1"/>
  <c r="R68" i="1"/>
  <c r="N68" i="1"/>
  <c r="J68" i="1"/>
  <c r="Y67" i="1"/>
  <c r="X67" i="1"/>
  <c r="W67" i="1"/>
  <c r="V67" i="1"/>
  <c r="R67" i="1"/>
  <c r="N67" i="1"/>
  <c r="J67" i="1"/>
  <c r="Y66" i="1"/>
  <c r="X66" i="1"/>
  <c r="W66" i="1"/>
  <c r="V66" i="1"/>
  <c r="R66" i="1"/>
  <c r="N66" i="1"/>
  <c r="J66" i="1"/>
  <c r="Y65" i="1"/>
  <c r="X65" i="1"/>
  <c r="W65" i="1"/>
  <c r="V65" i="1"/>
  <c r="R65" i="1"/>
  <c r="N65" i="1"/>
  <c r="J65" i="1"/>
  <c r="Y64" i="1"/>
  <c r="X64" i="1"/>
  <c r="W64" i="1"/>
  <c r="V64" i="1"/>
  <c r="R64" i="1"/>
  <c r="N64" i="1"/>
  <c r="J64" i="1"/>
  <c r="Y63" i="1"/>
  <c r="X63" i="1"/>
  <c r="W63" i="1"/>
  <c r="V63" i="1"/>
  <c r="R63" i="1"/>
  <c r="N63" i="1"/>
  <c r="J63" i="1"/>
  <c r="Y62" i="1"/>
  <c r="X62" i="1"/>
  <c r="W62" i="1"/>
  <c r="V62" i="1"/>
  <c r="R62" i="1"/>
  <c r="N62" i="1"/>
  <c r="J62" i="1"/>
  <c r="Y61" i="1"/>
  <c r="X61" i="1"/>
  <c r="W61" i="1"/>
  <c r="V61" i="1"/>
  <c r="R61" i="1"/>
  <c r="N61" i="1"/>
  <c r="J61" i="1"/>
  <c r="Y60" i="1"/>
  <c r="X60" i="1"/>
  <c r="W60" i="1"/>
  <c r="V60" i="1"/>
  <c r="R60" i="1"/>
  <c r="N60" i="1"/>
  <c r="J60" i="1"/>
  <c r="Y59" i="1"/>
  <c r="X59" i="1"/>
  <c r="W59" i="1"/>
  <c r="V59" i="1"/>
  <c r="R59" i="1"/>
  <c r="N59" i="1"/>
  <c r="J59" i="1"/>
  <c r="Y58" i="1"/>
  <c r="X58" i="1"/>
  <c r="W58" i="1"/>
  <c r="V58" i="1"/>
  <c r="R58" i="1"/>
  <c r="N58" i="1"/>
  <c r="J58" i="1"/>
  <c r="Y57" i="1"/>
  <c r="X57" i="1"/>
  <c r="W57" i="1"/>
  <c r="V57" i="1"/>
  <c r="R57" i="1"/>
  <c r="N57" i="1"/>
  <c r="J57" i="1"/>
  <c r="Y56" i="1"/>
  <c r="X56" i="1"/>
  <c r="W56" i="1"/>
  <c r="V56" i="1"/>
  <c r="R56" i="1"/>
  <c r="N56" i="1"/>
  <c r="J56" i="1"/>
  <c r="Y55" i="1"/>
  <c r="X55" i="1"/>
  <c r="W55" i="1"/>
  <c r="V55" i="1"/>
  <c r="N55" i="1"/>
  <c r="J55" i="1"/>
  <c r="Y54" i="1"/>
  <c r="X54" i="1"/>
  <c r="W54" i="1"/>
  <c r="V54" i="1"/>
  <c r="R54" i="1"/>
  <c r="N54" i="1"/>
  <c r="J54" i="1"/>
  <c r="Y53" i="1"/>
  <c r="X53" i="1"/>
  <c r="W53" i="1"/>
  <c r="V53" i="1"/>
  <c r="N53" i="1"/>
  <c r="J53" i="1"/>
  <c r="Y52" i="1"/>
  <c r="X52" i="1"/>
  <c r="W52" i="1"/>
  <c r="V52" i="1"/>
  <c r="R52" i="1"/>
  <c r="N52" i="1"/>
  <c r="J52" i="1"/>
  <c r="Y51" i="1"/>
  <c r="X51" i="1"/>
  <c r="W51" i="1"/>
  <c r="V51" i="1"/>
  <c r="R51" i="1"/>
  <c r="N51" i="1"/>
  <c r="J51" i="1"/>
  <c r="Y50" i="1"/>
  <c r="X50" i="1"/>
  <c r="W50" i="1"/>
  <c r="V50" i="1"/>
  <c r="R50" i="1"/>
  <c r="N50" i="1"/>
  <c r="J50" i="1"/>
  <c r="Y49" i="1"/>
  <c r="X49" i="1"/>
  <c r="W49" i="1"/>
  <c r="V49" i="1"/>
  <c r="R49" i="1"/>
  <c r="N49" i="1"/>
  <c r="J49" i="1"/>
  <c r="Y48" i="1"/>
  <c r="X48" i="1"/>
  <c r="W48" i="1"/>
  <c r="V48" i="1"/>
  <c r="R48" i="1"/>
  <c r="N48" i="1"/>
  <c r="J48" i="1"/>
  <c r="Y47" i="1"/>
  <c r="X47" i="1"/>
  <c r="W47" i="1"/>
  <c r="V47" i="1"/>
  <c r="R47" i="1"/>
  <c r="N47" i="1"/>
  <c r="J47" i="1"/>
  <c r="Y46" i="1"/>
  <c r="X46" i="1"/>
  <c r="W46" i="1"/>
  <c r="V46" i="1"/>
  <c r="R46" i="1"/>
  <c r="N46" i="1"/>
  <c r="J46" i="1"/>
  <c r="Y45" i="1"/>
  <c r="X45" i="1"/>
  <c r="W45" i="1"/>
  <c r="V45" i="1"/>
  <c r="R45" i="1"/>
  <c r="N45" i="1"/>
  <c r="J45" i="1"/>
  <c r="Y44" i="1"/>
  <c r="X44" i="1"/>
  <c r="W44" i="1"/>
  <c r="V44" i="1"/>
  <c r="R44" i="1"/>
  <c r="N44" i="1"/>
  <c r="J44" i="1"/>
  <c r="Y43" i="1"/>
  <c r="X43" i="1"/>
  <c r="W43" i="1"/>
  <c r="V43" i="1"/>
  <c r="R43" i="1"/>
  <c r="N43" i="1"/>
  <c r="J43" i="1"/>
  <c r="Y42" i="1"/>
  <c r="X42" i="1"/>
  <c r="W42" i="1"/>
  <c r="V42" i="1"/>
  <c r="R42" i="1"/>
  <c r="N42" i="1"/>
  <c r="J42" i="1"/>
  <c r="Y41" i="1"/>
  <c r="X41" i="1"/>
  <c r="W41" i="1"/>
  <c r="V41" i="1"/>
  <c r="R41" i="1"/>
  <c r="N41" i="1"/>
  <c r="J41" i="1"/>
  <c r="Y40" i="1"/>
  <c r="X40" i="1"/>
  <c r="W40" i="1"/>
  <c r="V40" i="1"/>
  <c r="R40" i="1"/>
  <c r="N40" i="1"/>
  <c r="J40" i="1"/>
  <c r="Y39" i="1"/>
  <c r="X39" i="1"/>
  <c r="W39" i="1"/>
  <c r="V39" i="1"/>
  <c r="R39" i="1"/>
  <c r="N39" i="1"/>
  <c r="J39" i="1"/>
  <c r="Y38" i="1"/>
  <c r="X38" i="1"/>
  <c r="W38" i="1"/>
  <c r="V38" i="1"/>
  <c r="R38" i="1"/>
  <c r="N38" i="1"/>
  <c r="J38" i="1"/>
  <c r="Y37" i="1"/>
  <c r="X37" i="1"/>
  <c r="W37" i="1"/>
  <c r="V37" i="1"/>
  <c r="R37" i="1"/>
  <c r="N37" i="1"/>
  <c r="J37" i="1"/>
  <c r="Y36" i="1"/>
  <c r="X36" i="1"/>
  <c r="W36" i="1"/>
  <c r="V36" i="1"/>
  <c r="R36" i="1"/>
  <c r="N36" i="1"/>
  <c r="J36" i="1"/>
  <c r="Y35" i="1"/>
  <c r="X35" i="1"/>
  <c r="W35" i="1"/>
  <c r="V35" i="1"/>
  <c r="R35" i="1"/>
  <c r="N35" i="1"/>
  <c r="J35" i="1"/>
  <c r="Y34" i="1"/>
  <c r="X34" i="1"/>
  <c r="W34" i="1"/>
  <c r="V34" i="1"/>
  <c r="R34" i="1"/>
  <c r="N34" i="1"/>
  <c r="J34" i="1"/>
  <c r="Y33" i="1"/>
  <c r="X33" i="1"/>
  <c r="W33" i="1"/>
  <c r="V33" i="1"/>
  <c r="R33" i="1"/>
  <c r="N33" i="1"/>
  <c r="J33" i="1"/>
  <c r="Y32" i="1"/>
  <c r="X32" i="1"/>
  <c r="W32" i="1"/>
  <c r="V32" i="1"/>
  <c r="R32" i="1"/>
  <c r="N32" i="1"/>
  <c r="J32" i="1"/>
  <c r="Y31" i="1"/>
  <c r="X31" i="1"/>
  <c r="W31" i="1"/>
  <c r="V31" i="1"/>
  <c r="R31" i="1"/>
  <c r="N31" i="1"/>
  <c r="J31" i="1"/>
  <c r="Y30" i="1"/>
  <c r="X30" i="1"/>
  <c r="W30" i="1"/>
  <c r="V30" i="1"/>
  <c r="R30" i="1"/>
  <c r="N30" i="1"/>
  <c r="J30" i="1"/>
  <c r="Y29" i="1"/>
  <c r="X29" i="1"/>
  <c r="W29" i="1"/>
  <c r="V29" i="1"/>
  <c r="R29" i="1"/>
  <c r="N29" i="1"/>
  <c r="J29" i="1"/>
  <c r="Y28" i="1"/>
  <c r="X28" i="1"/>
  <c r="W28" i="1"/>
  <c r="V28" i="1"/>
  <c r="R28" i="1"/>
  <c r="N28" i="1"/>
  <c r="J28" i="1"/>
  <c r="Y27" i="1"/>
  <c r="X27" i="1"/>
  <c r="W27" i="1"/>
  <c r="V27" i="1"/>
  <c r="R27" i="1"/>
  <c r="N27" i="1"/>
  <c r="J27" i="1"/>
  <c r="Y26" i="1"/>
  <c r="X26" i="1"/>
  <c r="W26" i="1"/>
  <c r="V26" i="1"/>
  <c r="R26" i="1"/>
  <c r="N26" i="1"/>
  <c r="J26" i="1"/>
  <c r="Y25" i="1"/>
  <c r="X25" i="1"/>
  <c r="W25" i="1"/>
  <c r="V25" i="1"/>
  <c r="R25" i="1"/>
  <c r="N25" i="1"/>
  <c r="J25" i="1"/>
  <c r="Y24" i="1"/>
  <c r="X24" i="1"/>
  <c r="W24" i="1"/>
  <c r="V24" i="1"/>
  <c r="R24" i="1"/>
  <c r="N24" i="1"/>
  <c r="J24" i="1"/>
  <c r="Y23" i="1"/>
  <c r="R23" i="1"/>
  <c r="N23" i="1"/>
  <c r="J23" i="1"/>
  <c r="Y22" i="1"/>
  <c r="X22" i="1"/>
  <c r="W22" i="1"/>
  <c r="V22" i="1"/>
  <c r="R22" i="1"/>
  <c r="N22" i="1"/>
  <c r="J22" i="1"/>
  <c r="Y21" i="1"/>
  <c r="X21" i="1"/>
  <c r="W21" i="1"/>
  <c r="V21" i="1"/>
  <c r="R21" i="1"/>
  <c r="N21" i="1"/>
  <c r="J21" i="1"/>
  <c r="Y20" i="1"/>
  <c r="X20" i="1"/>
  <c r="W20" i="1"/>
  <c r="V20" i="1"/>
  <c r="R20" i="1"/>
  <c r="N20" i="1"/>
  <c r="J20" i="1"/>
  <c r="Y19" i="1"/>
  <c r="X19" i="1"/>
  <c r="W19" i="1"/>
  <c r="V19" i="1"/>
  <c r="R19" i="1"/>
  <c r="N19" i="1"/>
  <c r="J19" i="1"/>
  <c r="Y18" i="1"/>
  <c r="X18" i="1"/>
  <c r="W18" i="1"/>
  <c r="V18" i="1"/>
  <c r="R18" i="1"/>
  <c r="N18" i="1"/>
  <c r="J18" i="1"/>
  <c r="Y17" i="1"/>
  <c r="X17" i="1"/>
  <c r="W17" i="1"/>
  <c r="V17" i="1"/>
  <c r="R17" i="1"/>
  <c r="N17" i="1"/>
  <c r="J17" i="1"/>
  <c r="Y16" i="1"/>
  <c r="X16" i="1"/>
  <c r="W16" i="1"/>
  <c r="V16" i="1"/>
  <c r="R16" i="1"/>
  <c r="N16" i="1"/>
  <c r="J16" i="1"/>
  <c r="Y15" i="1"/>
  <c r="X15" i="1"/>
  <c r="W15" i="1"/>
  <c r="V15" i="1"/>
  <c r="R15" i="1"/>
  <c r="N15" i="1"/>
  <c r="J15" i="1"/>
  <c r="Y14" i="1"/>
  <c r="X14" i="1"/>
  <c r="W14" i="1"/>
  <c r="V14" i="1"/>
  <c r="R14" i="1"/>
  <c r="N14" i="1"/>
  <c r="J14" i="1"/>
  <c r="Y13" i="1"/>
  <c r="X13" i="1"/>
  <c r="W13" i="1"/>
  <c r="V13" i="1"/>
  <c r="R13" i="1"/>
  <c r="N13" i="1"/>
  <c r="J13" i="1"/>
  <c r="Y12" i="1"/>
  <c r="X12" i="1"/>
  <c r="W12" i="1"/>
  <c r="V12" i="1"/>
  <c r="R12" i="1"/>
  <c r="N12" i="1"/>
  <c r="J12" i="1"/>
  <c r="Y11" i="1"/>
  <c r="X11" i="1"/>
  <c r="W11" i="1"/>
  <c r="V11" i="1"/>
  <c r="R11" i="1"/>
  <c r="N11" i="1"/>
  <c r="J11" i="1"/>
  <c r="Y10" i="1"/>
  <c r="X10" i="1"/>
  <c r="W10" i="1"/>
  <c r="V10" i="1"/>
  <c r="R10" i="1"/>
  <c r="N10" i="1"/>
  <c r="J10" i="1"/>
  <c r="Y9" i="1"/>
  <c r="X9" i="1"/>
  <c r="W9" i="1"/>
  <c r="V9" i="1"/>
  <c r="R9" i="1"/>
  <c r="N9" i="1"/>
  <c r="J9" i="1"/>
  <c r="Y8" i="1"/>
  <c r="X8" i="1"/>
  <c r="W8" i="1"/>
  <c r="V8" i="1"/>
  <c r="R8" i="1"/>
  <c r="N8" i="1"/>
  <c r="J8" i="1"/>
  <c r="Y7" i="1"/>
  <c r="X7" i="1"/>
  <c r="W7" i="1"/>
  <c r="V7" i="1"/>
  <c r="R7" i="1"/>
  <c r="N7" i="1"/>
  <c r="J7" i="1"/>
  <c r="Y6" i="1"/>
  <c r="X6" i="1"/>
  <c r="W6" i="1"/>
  <c r="V6" i="1"/>
  <c r="R6" i="1"/>
  <c r="N6" i="1"/>
  <c r="J6" i="1"/>
  <c r="Y5" i="1"/>
  <c r="X5" i="1"/>
  <c r="W5" i="1"/>
  <c r="V5" i="1"/>
  <c r="R5" i="1"/>
  <c r="J5" i="1"/>
  <c r="Y4" i="1"/>
  <c r="X4" i="1"/>
  <c r="W4" i="1"/>
  <c r="V4" i="1"/>
  <c r="R4" i="1"/>
  <c r="N4" i="1"/>
  <c r="J4" i="1"/>
  <c r="AB42" i="3" l="1"/>
  <c r="AA42" i="3"/>
  <c r="AD42" i="3" s="1"/>
  <c r="AC84" i="1"/>
  <c r="AA74" i="1"/>
  <c r="AC14" i="2"/>
  <c r="AA60" i="2"/>
  <c r="AD60" i="2" s="1"/>
  <c r="B60" i="2" s="1"/>
  <c r="A60" i="2" s="1"/>
  <c r="A61" i="2" s="1"/>
  <c r="AB56" i="3"/>
  <c r="AD56" i="3" s="1"/>
  <c r="Z75" i="1"/>
  <c r="AA82" i="1"/>
  <c r="AA118" i="1"/>
  <c r="Z40" i="2"/>
  <c r="AB50" i="2"/>
  <c r="AD50" i="2" s="1"/>
  <c r="B50" i="2" s="1"/>
  <c r="A50" i="2" s="1"/>
  <c r="A51" i="2" s="1"/>
  <c r="AA46" i="3"/>
  <c r="AB118" i="1"/>
  <c r="Z123" i="1"/>
  <c r="Z27" i="2"/>
  <c r="AA32" i="2"/>
  <c r="AC40" i="2"/>
  <c r="AC50" i="2"/>
  <c r="AC118" i="1"/>
  <c r="AB22" i="2"/>
  <c r="Z32" i="2"/>
  <c r="AB42" i="2"/>
  <c r="AD42" i="2" s="1"/>
  <c r="B42" i="2" s="1"/>
  <c r="A42" i="2" s="1"/>
  <c r="A43" i="2" s="1"/>
  <c r="AB52" i="2"/>
  <c r="Z60" i="2"/>
  <c r="AA62" i="2"/>
  <c r="AD62" i="2" s="1"/>
  <c r="B62" i="2" s="1"/>
  <c r="A62" i="2" s="1"/>
  <c r="A63" i="2" s="1"/>
  <c r="AC80" i="1"/>
  <c r="AC92" i="1"/>
  <c r="AC116" i="1"/>
  <c r="AC30" i="2"/>
  <c r="AA42" i="2"/>
  <c r="AA120" i="1"/>
  <c r="AA12" i="2"/>
  <c r="AA24" i="2"/>
  <c r="Z29" i="2"/>
  <c r="AC32" i="2"/>
  <c r="AA34" i="2"/>
  <c r="AD34" i="2" s="1"/>
  <c r="B34" i="2" s="1"/>
  <c r="A34" i="2" s="1"/>
  <c r="A35" i="2" s="1"/>
  <c r="AC42" i="2"/>
  <c r="AA44" i="2"/>
  <c r="AD44" i="2" s="1"/>
  <c r="B44" i="2" s="1"/>
  <c r="A44" i="2" s="1"/>
  <c r="A45" i="2" s="1"/>
  <c r="AC52" i="2"/>
  <c r="AB62" i="2"/>
  <c r="Z56" i="3"/>
  <c r="Z58" i="3"/>
  <c r="Z63" i="3"/>
  <c r="Z59" i="2"/>
  <c r="Z41" i="2"/>
  <c r="Z44" i="2"/>
  <c r="AA46" i="2"/>
  <c r="AD46" i="2" s="1"/>
  <c r="B46" i="2" s="1"/>
  <c r="A46" i="2" s="1"/>
  <c r="A47" i="2" s="1"/>
  <c r="AC54" i="2"/>
  <c r="AC50" i="3"/>
  <c r="AB52" i="3"/>
  <c r="AB60" i="3"/>
  <c r="Z83" i="1"/>
  <c r="Z56" i="2"/>
  <c r="AC28" i="2"/>
  <c r="AB38" i="2"/>
  <c r="Z43" i="2"/>
  <c r="AA48" i="2"/>
  <c r="AC56" i="2"/>
  <c r="AA58" i="2"/>
  <c r="AC42" i="3"/>
  <c r="AB28" i="2"/>
  <c r="AD28" i="2" s="1"/>
  <c r="B28" i="2" s="1"/>
  <c r="A28" i="2" s="1"/>
  <c r="A29" i="2" s="1"/>
  <c r="Z36" i="2"/>
  <c r="AA54" i="3"/>
  <c r="AA116" i="1"/>
  <c r="AD116" i="1" s="1"/>
  <c r="B116" i="1" s="1"/>
  <c r="A116" i="1" s="1"/>
  <c r="A117" i="1" s="1"/>
  <c r="Z121" i="1"/>
  <c r="Z25" i="2"/>
  <c r="Z28" i="2"/>
  <c r="AA30" i="2"/>
  <c r="AD30" i="2" s="1"/>
  <c r="AC38" i="2"/>
  <c r="Z48" i="2"/>
  <c r="AB58" i="2"/>
  <c r="AB44" i="3"/>
  <c r="AB62" i="3"/>
  <c r="AD62" i="3" s="1"/>
  <c r="B62" i="3" s="1"/>
  <c r="A62" i="3" s="1"/>
  <c r="A63" i="3" s="1"/>
  <c r="AC68" i="1"/>
  <c r="AA66" i="1"/>
  <c r="Z67" i="1"/>
  <c r="AC64" i="1"/>
  <c r="AC60" i="1"/>
  <c r="AA58" i="1"/>
  <c r="Z59" i="1"/>
  <c r="AC56" i="1"/>
  <c r="AB52" i="1"/>
  <c r="Z41" i="1"/>
  <c r="AB36" i="1"/>
  <c r="Z25" i="1"/>
  <c r="AB20" i="1"/>
  <c r="AB16" i="1"/>
  <c r="Z17" i="1"/>
  <c r="AB8" i="1"/>
  <c r="Z9" i="1"/>
  <c r="Z9" i="3"/>
  <c r="AB10" i="3"/>
  <c r="Z17" i="3"/>
  <c r="AB18" i="3"/>
  <c r="Z25" i="3"/>
  <c r="AB26" i="3"/>
  <c r="Z29" i="3"/>
  <c r="AB30" i="3"/>
  <c r="Z33" i="3"/>
  <c r="AB34" i="3"/>
  <c r="AB38" i="3"/>
  <c r="Z41" i="3"/>
  <c r="Z43" i="3"/>
  <c r="AB8" i="3"/>
  <c r="AD8" i="3" s="1"/>
  <c r="Z11" i="3"/>
  <c r="AB16" i="3"/>
  <c r="Z19" i="3"/>
  <c r="AB24" i="3"/>
  <c r="Z27" i="3"/>
  <c r="AB28" i="3"/>
  <c r="Z31" i="3"/>
  <c r="AB32" i="3"/>
  <c r="Z35" i="3"/>
  <c r="AB40" i="3"/>
  <c r="AC34" i="3"/>
  <c r="Z36" i="3"/>
  <c r="AC38" i="3"/>
  <c r="AA40" i="3"/>
  <c r="AB48" i="3"/>
  <c r="AD48" i="3" s="1"/>
  <c r="Z51" i="3"/>
  <c r="AD46" i="3"/>
  <c r="B46" i="3" s="1"/>
  <c r="AC40" i="3"/>
  <c r="Z44" i="3"/>
  <c r="AB46" i="3"/>
  <c r="Z49" i="3"/>
  <c r="AB50" i="3"/>
  <c r="AC4" i="3"/>
  <c r="AA6" i="3"/>
  <c r="Z7" i="3"/>
  <c r="AC8" i="3"/>
  <c r="AC12" i="3"/>
  <c r="AA14" i="3"/>
  <c r="Z15" i="3"/>
  <c r="AC16" i="3"/>
  <c r="AC20" i="3"/>
  <c r="AA22" i="3"/>
  <c r="Z23" i="3"/>
  <c r="AC24" i="3"/>
  <c r="AC28" i="3"/>
  <c r="AA34" i="3"/>
  <c r="AD34" i="3" s="1"/>
  <c r="AC36" i="3"/>
  <c r="AA38" i="3"/>
  <c r="AD38" i="3" s="1"/>
  <c r="B38" i="3" s="1"/>
  <c r="Z47" i="3"/>
  <c r="AA4" i="3"/>
  <c r="AC6" i="3"/>
  <c r="AA8" i="3"/>
  <c r="AA12" i="3"/>
  <c r="AC14" i="3"/>
  <c r="AA16" i="3"/>
  <c r="AA20" i="3"/>
  <c r="AC22" i="3"/>
  <c r="AA24" i="3"/>
  <c r="AD24" i="3" s="1"/>
  <c r="B24" i="3" s="1"/>
  <c r="Z46" i="3"/>
  <c r="Z4" i="3"/>
  <c r="AC10" i="3"/>
  <c r="Z13" i="3"/>
  <c r="AB14" i="3"/>
  <c r="Z16" i="3"/>
  <c r="AA18" i="3"/>
  <c r="AD18" i="3" s="1"/>
  <c r="Z20" i="3"/>
  <c r="AC26" i="3"/>
  <c r="AA30" i="3"/>
  <c r="AC32" i="3"/>
  <c r="Z39" i="3"/>
  <c r="Z5" i="3"/>
  <c r="AB6" i="3"/>
  <c r="Z8" i="3"/>
  <c r="AA10" i="3"/>
  <c r="Z12" i="3"/>
  <c r="AC18" i="3"/>
  <c r="Z21" i="3"/>
  <c r="AB22" i="3"/>
  <c r="AD22" i="3" s="1"/>
  <c r="Z24" i="3"/>
  <c r="AA26" i="3"/>
  <c r="AC30" i="3"/>
  <c r="AA32" i="3"/>
  <c r="AB36" i="3"/>
  <c r="Z38" i="3"/>
  <c r="AC48" i="3"/>
  <c r="AA50" i="3"/>
  <c r="AD50" i="3" s="1"/>
  <c r="B50" i="3" s="1"/>
  <c r="AA28" i="3"/>
  <c r="AD28" i="3" s="1"/>
  <c r="Z7" i="2"/>
  <c r="Z15" i="2"/>
  <c r="Z23" i="2"/>
  <c r="Z5" i="2"/>
  <c r="AB4" i="2"/>
  <c r="AB12" i="2"/>
  <c r="AB20" i="2"/>
  <c r="AD20" i="2" s="1"/>
  <c r="AC12" i="2"/>
  <c r="AC4" i="2"/>
  <c r="AC8" i="2"/>
  <c r="AA10" i="2"/>
  <c r="Z11" i="2"/>
  <c r="AB6" i="2"/>
  <c r="Z12" i="2"/>
  <c r="AC20" i="2"/>
  <c r="AA22" i="2"/>
  <c r="AA4" i="2"/>
  <c r="AA8" i="2"/>
  <c r="AC10" i="2"/>
  <c r="AB18" i="2"/>
  <c r="Z21" i="2"/>
  <c r="AC6" i="2"/>
  <c r="Z9" i="2"/>
  <c r="AB10" i="2"/>
  <c r="AA14" i="2"/>
  <c r="Z16" i="2"/>
  <c r="AC22" i="2"/>
  <c r="Z13" i="2"/>
  <c r="AB14" i="2"/>
  <c r="AC16" i="2"/>
  <c r="AA18" i="2"/>
  <c r="Z19" i="2"/>
  <c r="Z4" i="2"/>
  <c r="AA6" i="2"/>
  <c r="Z8" i="2"/>
  <c r="Z17" i="2"/>
  <c r="Z20" i="2"/>
  <c r="AA30" i="1"/>
  <c r="AA46" i="1"/>
  <c r="AD46" i="1" s="1"/>
  <c r="B46" i="1" s="1"/>
  <c r="Z101" i="1"/>
  <c r="AB110" i="1"/>
  <c r="AD110" i="1" s="1"/>
  <c r="AB114" i="1"/>
  <c r="Z116" i="1"/>
  <c r="Z103" i="1"/>
  <c r="Z34" i="1"/>
  <c r="AB46" i="1"/>
  <c r="AA88" i="1"/>
  <c r="AC90" i="1"/>
  <c r="AA92" i="1"/>
  <c r="AC94" i="1"/>
  <c r="AA96" i="1"/>
  <c r="AC98" i="1"/>
  <c r="AA100" i="1"/>
  <c r="AA104" i="1"/>
  <c r="AC106" i="1"/>
  <c r="AA108" i="1"/>
  <c r="AD108" i="1" s="1"/>
  <c r="B108" i="1" s="1"/>
  <c r="AC110" i="1"/>
  <c r="AA112" i="1"/>
  <c r="AC114" i="1"/>
  <c r="AB6" i="1"/>
  <c r="AB14" i="1"/>
  <c r="AB22" i="1"/>
  <c r="AB38" i="1"/>
  <c r="AA56" i="1"/>
  <c r="AA60" i="1"/>
  <c r="AD60" i="1" s="1"/>
  <c r="B60" i="1" s="1"/>
  <c r="AA64" i="1"/>
  <c r="AC66" i="1"/>
  <c r="AA72" i="1"/>
  <c r="AA76" i="1"/>
  <c r="AC78" i="1"/>
  <c r="AC82" i="1"/>
  <c r="AA84" i="1"/>
  <c r="AC30" i="1"/>
  <c r="AC46" i="1"/>
  <c r="AB100" i="1"/>
  <c r="Z104" i="1"/>
  <c r="AB108" i="1"/>
  <c r="Z111" i="1"/>
  <c r="AB30" i="1"/>
  <c r="Z50" i="1"/>
  <c r="AC58" i="1"/>
  <c r="AA68" i="1"/>
  <c r="AC74" i="1"/>
  <c r="AA80" i="1"/>
  <c r="Z7" i="1"/>
  <c r="Z15" i="1"/>
  <c r="Z35" i="1"/>
  <c r="Z51" i="1"/>
  <c r="Z99" i="1"/>
  <c r="Z4" i="1"/>
  <c r="Z5" i="1"/>
  <c r="AC6" i="1"/>
  <c r="AC10" i="1"/>
  <c r="AA12" i="1"/>
  <c r="Z13" i="1"/>
  <c r="AC14" i="1"/>
  <c r="AC18" i="1"/>
  <c r="AA20" i="1"/>
  <c r="AD20" i="1" s="1"/>
  <c r="AC22" i="1"/>
  <c r="AA24" i="1"/>
  <c r="AD24" i="1" s="1"/>
  <c r="AB26" i="1"/>
  <c r="AC32" i="1"/>
  <c r="AA38" i="1"/>
  <c r="AC40" i="1"/>
  <c r="Z43" i="1"/>
  <c r="AB44" i="1"/>
  <c r="Z46" i="1"/>
  <c r="AA48" i="1"/>
  <c r="Z49" i="1"/>
  <c r="Z55" i="1"/>
  <c r="AB60" i="1"/>
  <c r="Z63" i="1"/>
  <c r="AB68" i="1"/>
  <c r="Z71" i="1"/>
  <c r="AB76" i="1"/>
  <c r="Z79" i="1"/>
  <c r="AB84" i="1"/>
  <c r="Z87" i="1"/>
  <c r="Z88" i="1"/>
  <c r="AB92" i="1"/>
  <c r="Z95" i="1"/>
  <c r="AC4" i="1"/>
  <c r="AA6" i="1"/>
  <c r="AA10" i="1"/>
  <c r="AC12" i="1"/>
  <c r="AA14" i="1"/>
  <c r="AA18" i="1"/>
  <c r="AC20" i="1"/>
  <c r="AA22" i="1"/>
  <c r="AC24" i="1"/>
  <c r="Z27" i="1"/>
  <c r="AB28" i="1"/>
  <c r="Z30" i="1"/>
  <c r="AA32" i="1"/>
  <c r="Z33" i="1"/>
  <c r="AC38" i="1"/>
  <c r="AA40" i="1"/>
  <c r="Z42" i="1"/>
  <c r="AC48" i="1"/>
  <c r="Z61" i="1"/>
  <c r="AB62" i="1"/>
  <c r="Z69" i="1"/>
  <c r="AB70" i="1"/>
  <c r="Z77" i="1"/>
  <c r="AB78" i="1"/>
  <c r="AB82" i="1"/>
  <c r="AD82" i="1" s="1"/>
  <c r="Z85" i="1"/>
  <c r="AB86" i="1"/>
  <c r="AD86" i="1" s="1"/>
  <c r="AB94" i="1"/>
  <c r="AB98" i="1"/>
  <c r="AD98" i="1" s="1"/>
  <c r="B98" i="1" s="1"/>
  <c r="Z100" i="1"/>
  <c r="AA102" i="1"/>
  <c r="AC108" i="1"/>
  <c r="AB54" i="1"/>
  <c r="AC8" i="1"/>
  <c r="Z11" i="1"/>
  <c r="AB12" i="1"/>
  <c r="Z14" i="1"/>
  <c r="AA16" i="1"/>
  <c r="AB18" i="1"/>
  <c r="Z23" i="1"/>
  <c r="AB24" i="1"/>
  <c r="AC26" i="1"/>
  <c r="AA28" i="1"/>
  <c r="Z29" i="1"/>
  <c r="AA34" i="1"/>
  <c r="AC36" i="1"/>
  <c r="Z39" i="1"/>
  <c r="AB40" i="1"/>
  <c r="AC42" i="1"/>
  <c r="AA44" i="1"/>
  <c r="Z45" i="1"/>
  <c r="AA50" i="1"/>
  <c r="AC52" i="1"/>
  <c r="AA54" i="1"/>
  <c r="Z56" i="1"/>
  <c r="AC62" i="1"/>
  <c r="Z65" i="1"/>
  <c r="AB66" i="1"/>
  <c r="AD66" i="1" s="1"/>
  <c r="Z68" i="1"/>
  <c r="AA70" i="1"/>
  <c r="Z72" i="1"/>
  <c r="Z81" i="1"/>
  <c r="Z84" i="1"/>
  <c r="Z97" i="1"/>
  <c r="Z113" i="1"/>
  <c r="AB102" i="1"/>
  <c r="AC104" i="1"/>
  <c r="AA106" i="1"/>
  <c r="Z107" i="1"/>
  <c r="AB4" i="1"/>
  <c r="Z6" i="1"/>
  <c r="AA8" i="1"/>
  <c r="AD8" i="1" s="1"/>
  <c r="Z10" i="1"/>
  <c r="AC16" i="1"/>
  <c r="Z19" i="1"/>
  <c r="Z21" i="1"/>
  <c r="AA26" i="1"/>
  <c r="AC28" i="1"/>
  <c r="Z31" i="1"/>
  <c r="AB32" i="1"/>
  <c r="AC34" i="1"/>
  <c r="AA36" i="1"/>
  <c r="Z37" i="1"/>
  <c r="AA42" i="1"/>
  <c r="AC44" i="1"/>
  <c r="Z47" i="1"/>
  <c r="AB48" i="1"/>
  <c r="AC50" i="1"/>
  <c r="AA52" i="1"/>
  <c r="AD52" i="1" s="1"/>
  <c r="Z53" i="1"/>
  <c r="AC54" i="1"/>
  <c r="Z57" i="1"/>
  <c r="AB58" i="1"/>
  <c r="Z60" i="1"/>
  <c r="AA62" i="1"/>
  <c r="Z64" i="1"/>
  <c r="AC70" i="1"/>
  <c r="Z73" i="1"/>
  <c r="AB74" i="1"/>
  <c r="AD74" i="1" s="1"/>
  <c r="Z76" i="1"/>
  <c r="AA78" i="1"/>
  <c r="Z80" i="1"/>
  <c r="AC86" i="1"/>
  <c r="Z89" i="1"/>
  <c r="AB90" i="1"/>
  <c r="AD90" i="1" s="1"/>
  <c r="Z92" i="1"/>
  <c r="AA94" i="1"/>
  <c r="Z96" i="1"/>
  <c r="AC102" i="1"/>
  <c r="Z105" i="1"/>
  <c r="AB106" i="1"/>
  <c r="Z108" i="1"/>
  <c r="AA110" i="1"/>
  <c r="Z112" i="1"/>
  <c r="Z22" i="1"/>
  <c r="Z38" i="1"/>
  <c r="Z54" i="1"/>
  <c r="Z93" i="1"/>
  <c r="Z109" i="1"/>
  <c r="AD22" i="2"/>
  <c r="B22" i="2" s="1"/>
  <c r="AD38" i="2"/>
  <c r="AD54" i="2"/>
  <c r="B54" i="2" s="1"/>
  <c r="A54" i="2" s="1"/>
  <c r="A55" i="2" s="1"/>
  <c r="AD12" i="1"/>
  <c r="AD114" i="1"/>
  <c r="B114" i="1" s="1"/>
  <c r="AD26" i="2"/>
  <c r="B26" i="2" s="1"/>
  <c r="A26" i="2" s="1"/>
  <c r="A27" i="2" s="1"/>
  <c r="AD36" i="2"/>
  <c r="B36" i="2" s="1"/>
  <c r="A36" i="2" s="1"/>
  <c r="A37" i="2" s="1"/>
  <c r="AD52" i="2"/>
  <c r="B52" i="2" s="1"/>
  <c r="A52" i="2" s="1"/>
  <c r="A53" i="2" s="1"/>
  <c r="AD58" i="2"/>
  <c r="B58" i="2" s="1"/>
  <c r="A58" i="2" s="1"/>
  <c r="A59" i="2" s="1"/>
  <c r="AB10" i="1"/>
  <c r="AD10" i="1" s="1"/>
  <c r="AA4" i="1"/>
  <c r="Z18" i="1"/>
  <c r="Z26" i="1"/>
  <c r="Z8" i="1"/>
  <c r="Z16" i="1"/>
  <c r="Z24" i="1"/>
  <c r="Z32" i="1"/>
  <c r="Z40" i="1"/>
  <c r="Z48" i="1"/>
  <c r="Z62" i="1"/>
  <c r="Z70" i="1"/>
  <c r="Z78" i="1"/>
  <c r="Z86" i="1"/>
  <c r="Z94" i="1"/>
  <c r="Z102" i="1"/>
  <c r="Z110" i="1"/>
  <c r="Z118" i="1"/>
  <c r="Z6" i="2"/>
  <c r="Z14" i="2"/>
  <c r="Z22" i="2"/>
  <c r="Z30" i="2"/>
  <c r="Z38" i="2"/>
  <c r="Z46" i="2"/>
  <c r="Z54" i="2"/>
  <c r="Z62" i="2"/>
  <c r="Z10" i="3"/>
  <c r="Z18" i="3"/>
  <c r="Z26" i="3"/>
  <c r="Z32" i="3"/>
  <c r="Z34" i="3"/>
  <c r="Z37" i="3"/>
  <c r="Z48" i="3"/>
  <c r="AC56" i="3"/>
  <c r="Z60" i="3"/>
  <c r="AB34" i="1"/>
  <c r="AB42" i="1"/>
  <c r="AB50" i="1"/>
  <c r="AB56" i="1"/>
  <c r="AB64" i="1"/>
  <c r="AD64" i="1" s="1"/>
  <c r="B64" i="1" s="1"/>
  <c r="AB72" i="1"/>
  <c r="AB80" i="1"/>
  <c r="AB88" i="1"/>
  <c r="AB96" i="1"/>
  <c r="AD96" i="1" s="1"/>
  <c r="B96" i="1" s="1"/>
  <c r="AB104" i="1"/>
  <c r="AD104" i="1" s="1"/>
  <c r="AB112" i="1"/>
  <c r="AD112" i="1" s="1"/>
  <c r="B112" i="1" s="1"/>
  <c r="AB120" i="1"/>
  <c r="AD120" i="1" s="1"/>
  <c r="B120" i="1" s="1"/>
  <c r="A120" i="1" s="1"/>
  <c r="A121" i="1" s="1"/>
  <c r="AB8" i="2"/>
  <c r="AB16" i="2"/>
  <c r="AD16" i="2" s="1"/>
  <c r="AB24" i="2"/>
  <c r="AD24" i="2" s="1"/>
  <c r="B24" i="2" s="1"/>
  <c r="A24" i="2" s="1"/>
  <c r="A25" i="2" s="1"/>
  <c r="AB32" i="2"/>
  <c r="AB40" i="2"/>
  <c r="AD40" i="2" s="1"/>
  <c r="B40" i="2" s="1"/>
  <c r="A40" i="2" s="1"/>
  <c r="A41" i="2" s="1"/>
  <c r="AB48" i="2"/>
  <c r="AD48" i="2" s="1"/>
  <c r="B48" i="2" s="1"/>
  <c r="A48" i="2" s="1"/>
  <c r="A49" i="2" s="1"/>
  <c r="AB56" i="2"/>
  <c r="AD56" i="2" s="1"/>
  <c r="B56" i="2" s="1"/>
  <c r="A56" i="2" s="1"/>
  <c r="A57" i="2" s="1"/>
  <c r="AB4" i="3"/>
  <c r="AB12" i="3"/>
  <c r="AB20" i="3"/>
  <c r="AD20" i="3" s="1"/>
  <c r="Z12" i="1"/>
  <c r="Z20" i="1"/>
  <c r="Z28" i="1"/>
  <c r="Z36" i="1"/>
  <c r="Z44" i="1"/>
  <c r="Z52" i="1"/>
  <c r="Z58" i="1"/>
  <c r="Z66" i="1"/>
  <c r="Z74" i="1"/>
  <c r="Z82" i="1"/>
  <c r="Z90" i="1"/>
  <c r="Z98" i="1"/>
  <c r="Z106" i="1"/>
  <c r="Z114" i="1"/>
  <c r="Z122" i="1"/>
  <c r="Z10" i="2"/>
  <c r="Z18" i="2"/>
  <c r="Z26" i="2"/>
  <c r="Z34" i="2"/>
  <c r="Z42" i="2"/>
  <c r="Z50" i="2"/>
  <c r="Z58" i="2"/>
  <c r="Z6" i="3"/>
  <c r="Z14" i="3"/>
  <c r="Z22" i="3"/>
  <c r="Z28" i="3"/>
  <c r="Z30" i="3"/>
  <c r="Z40" i="3"/>
  <c r="Z42" i="3"/>
  <c r="Z45" i="3"/>
  <c r="AB54" i="3"/>
  <c r="AD54" i="3" s="1"/>
  <c r="B54" i="3" s="1"/>
  <c r="A54" i="3" s="1"/>
  <c r="A55" i="3" s="1"/>
  <c r="Z55" i="3"/>
  <c r="AA58" i="3"/>
  <c r="AD58" i="3" s="1"/>
  <c r="B58" i="3" s="1"/>
  <c r="A58" i="3" s="1"/>
  <c r="A59" i="3" s="1"/>
  <c r="AA36" i="3"/>
  <c r="AA44" i="3"/>
  <c r="AA52" i="3"/>
  <c r="AD52" i="3" s="1"/>
  <c r="B52" i="3" s="1"/>
  <c r="A52" i="3" s="1"/>
  <c r="A53" i="3" s="1"/>
  <c r="AA60" i="3"/>
  <c r="AD60" i="3" s="1"/>
  <c r="B60" i="3" s="1"/>
  <c r="A60" i="3" s="1"/>
  <c r="A61" i="3" s="1"/>
  <c r="AD84" i="1" l="1"/>
  <c r="B84" i="1" s="1"/>
  <c r="AD40" i="3"/>
  <c r="B40" i="3" s="1"/>
  <c r="B82" i="1"/>
  <c r="B34" i="3"/>
  <c r="AD78" i="1"/>
  <c r="B78" i="1" s="1"/>
  <c r="AD18" i="2"/>
  <c r="B18" i="2" s="1"/>
  <c r="AD44" i="3"/>
  <c r="B44" i="3" s="1"/>
  <c r="A44" i="3" s="1"/>
  <c r="A45" i="3" s="1"/>
  <c r="B38" i="2"/>
  <c r="A38" i="2" s="1"/>
  <c r="A39" i="2" s="1"/>
  <c r="AD12" i="2"/>
  <c r="B12" i="2" s="1"/>
  <c r="B42" i="3"/>
  <c r="A42" i="3" s="1"/>
  <c r="A43" i="3" s="1"/>
  <c r="AD4" i="2"/>
  <c r="B4" i="2" s="1"/>
  <c r="B56" i="3"/>
  <c r="A56" i="3" s="1"/>
  <c r="A57" i="3" s="1"/>
  <c r="AD10" i="3"/>
  <c r="B30" i="2"/>
  <c r="A30" i="2" s="1"/>
  <c r="A31" i="2" s="1"/>
  <c r="AD26" i="3"/>
  <c r="B26" i="3" s="1"/>
  <c r="AD88" i="1"/>
  <c r="B88" i="1" s="1"/>
  <c r="A88" i="1" s="1"/>
  <c r="A89" i="1" s="1"/>
  <c r="AD16" i="3"/>
  <c r="B16" i="3" s="1"/>
  <c r="B8" i="3"/>
  <c r="AD118" i="1"/>
  <c r="B118" i="1" s="1"/>
  <c r="A118" i="1" s="1"/>
  <c r="A119" i="1" s="1"/>
  <c r="AD16" i="1"/>
  <c r="B16" i="1" s="1"/>
  <c r="AD80" i="1"/>
  <c r="B80" i="1" s="1"/>
  <c r="AD72" i="1"/>
  <c r="B72" i="1" s="1"/>
  <c r="B48" i="3"/>
  <c r="AD36" i="1"/>
  <c r="B36" i="1" s="1"/>
  <c r="AD10" i="2"/>
  <c r="AD32" i="2"/>
  <c r="B32" i="2" s="1"/>
  <c r="A32" i="2" s="1"/>
  <c r="A33" i="2" s="1"/>
  <c r="AD56" i="1"/>
  <c r="B56" i="1" s="1"/>
  <c r="B90" i="1"/>
  <c r="A90" i="1" s="1"/>
  <c r="A91" i="1" s="1"/>
  <c r="AD58" i="1"/>
  <c r="B58" i="1" s="1"/>
  <c r="B28" i="3"/>
  <c r="AD14" i="3"/>
  <c r="B14" i="3" s="1"/>
  <c r="AD68" i="1"/>
  <c r="B68" i="1" s="1"/>
  <c r="AD32" i="3"/>
  <c r="B32" i="3" s="1"/>
  <c r="AD30" i="3"/>
  <c r="AD54" i="1"/>
  <c r="AD50" i="1"/>
  <c r="B50" i="1" s="1"/>
  <c r="AD48" i="1"/>
  <c r="B48" i="1" s="1"/>
  <c r="AD44" i="1"/>
  <c r="B44" i="1" s="1"/>
  <c r="B10" i="2"/>
  <c r="AD8" i="2"/>
  <c r="B8" i="2" s="1"/>
  <c r="AD38" i="1"/>
  <c r="B38" i="1" s="1"/>
  <c r="AD34" i="1"/>
  <c r="B34" i="1" s="1"/>
  <c r="B22" i="3"/>
  <c r="B20" i="3"/>
  <c r="AD30" i="1"/>
  <c r="B30" i="1" s="1"/>
  <c r="B24" i="1"/>
  <c r="AD22" i="1"/>
  <c r="B20" i="1"/>
  <c r="AD18" i="1"/>
  <c r="B18" i="1" s="1"/>
  <c r="AD12" i="3"/>
  <c r="B12" i="3" s="1"/>
  <c r="B10" i="3"/>
  <c r="AD4" i="3"/>
  <c r="B4" i="3" s="1"/>
  <c r="AD6" i="3"/>
  <c r="B6" i="3" s="1"/>
  <c r="AD36" i="3"/>
  <c r="B36" i="3" s="1"/>
  <c r="B18" i="3"/>
  <c r="B30" i="3"/>
  <c r="B20" i="2"/>
  <c r="AD6" i="2"/>
  <c r="B6" i="2" s="1"/>
  <c r="B16" i="2"/>
  <c r="A16" i="2" s="1"/>
  <c r="A17" i="2" s="1"/>
  <c r="AD14" i="2"/>
  <c r="B14" i="2" s="1"/>
  <c r="A14" i="2" s="1"/>
  <c r="A15" i="2" s="1"/>
  <c r="AD6" i="1"/>
  <c r="B6" i="1" s="1"/>
  <c r="AD4" i="1"/>
  <c r="AD42" i="1"/>
  <c r="B42" i="1" s="1"/>
  <c r="AD28" i="1"/>
  <c r="B28" i="1" s="1"/>
  <c r="B22" i="1"/>
  <c r="AD26" i="1"/>
  <c r="B26" i="1" s="1"/>
  <c r="AD76" i="1"/>
  <c r="B76" i="1" s="1"/>
  <c r="AD102" i="1"/>
  <c r="B102" i="1" s="1"/>
  <c r="A102" i="1" s="1"/>
  <c r="A103" i="1" s="1"/>
  <c r="B10" i="1"/>
  <c r="B12" i="1"/>
  <c r="B110" i="1"/>
  <c r="A110" i="1" s="1"/>
  <c r="A111" i="1" s="1"/>
  <c r="AD94" i="1"/>
  <c r="B94" i="1" s="1"/>
  <c r="A94" i="1" s="1"/>
  <c r="A95" i="1" s="1"/>
  <c r="B74" i="1"/>
  <c r="AD62" i="1"/>
  <c r="B62" i="1" s="1"/>
  <c r="B66" i="1"/>
  <c r="AD92" i="1"/>
  <c r="B92" i="1" s="1"/>
  <c r="B52" i="1"/>
  <c r="AD70" i="1"/>
  <c r="AD40" i="1"/>
  <c r="B40" i="1" s="1"/>
  <c r="AD14" i="1"/>
  <c r="B14" i="1" s="1"/>
  <c r="AD100" i="1"/>
  <c r="B100" i="1" s="1"/>
  <c r="B86" i="1"/>
  <c r="B54" i="1"/>
  <c r="B104" i="1"/>
  <c r="B4" i="1"/>
  <c r="AD32" i="1"/>
  <c r="B32" i="1" s="1"/>
  <c r="B8" i="1"/>
  <c r="B70" i="1"/>
  <c r="AD106" i="1"/>
  <c r="B106" i="1" s="1"/>
  <c r="A96" i="1"/>
  <c r="A97" i="1" s="1"/>
  <c r="A106" i="1"/>
  <c r="A107" i="1" s="1"/>
  <c r="A20" i="2"/>
  <c r="A21" i="2" s="1"/>
  <c r="A98" i="1"/>
  <c r="A99" i="1" s="1"/>
  <c r="A18" i="2"/>
  <c r="A19" i="2" s="1"/>
  <c r="A100" i="1"/>
  <c r="A101" i="1" s="1"/>
  <c r="A50" i="3"/>
  <c r="A51" i="3" s="1"/>
  <c r="A114" i="1"/>
  <c r="A115" i="1" s="1"/>
  <c r="A92" i="1"/>
  <c r="A93" i="1" s="1"/>
  <c r="A108" i="1"/>
  <c r="A109" i="1" s="1"/>
  <c r="A22" i="2"/>
  <c r="A23" i="2" s="1"/>
  <c r="A40" i="3" l="1"/>
  <c r="A41" i="3" s="1"/>
  <c r="A84" i="1"/>
  <c r="A85" i="1" s="1"/>
  <c r="A82" i="1"/>
  <c r="A83" i="1" s="1"/>
  <c r="A86" i="1"/>
  <c r="A87" i="1" s="1"/>
  <c r="A36" i="3"/>
  <c r="A37" i="3" s="1"/>
  <c r="A34" i="3"/>
  <c r="A35" i="3" s="1"/>
  <c r="A80" i="1"/>
  <c r="A81" i="1" s="1"/>
  <c r="A78" i="1"/>
  <c r="A79" i="1" s="1"/>
  <c r="A76" i="1"/>
  <c r="A77" i="1" s="1"/>
  <c r="A74" i="1"/>
  <c r="A75" i="1" s="1"/>
  <c r="A70" i="1"/>
  <c r="A71" i="1" s="1"/>
  <c r="A12" i="2"/>
  <c r="A13" i="2" s="1"/>
  <c r="A10" i="2"/>
  <c r="A11" i="2" s="1"/>
  <c r="A22" i="3"/>
  <c r="A23" i="3" s="1"/>
  <c r="A28" i="3"/>
  <c r="A29" i="3" s="1"/>
  <c r="A26" i="3"/>
  <c r="A27" i="3" s="1"/>
  <c r="A68" i="1"/>
  <c r="A69" i="1" s="1"/>
  <c r="A66" i="1"/>
  <c r="A67" i="1" s="1"/>
  <c r="A60" i="1"/>
  <c r="A61" i="1" s="1"/>
  <c r="A30" i="3"/>
  <c r="A31" i="3" s="1"/>
  <c r="A58" i="1"/>
  <c r="A59" i="1" s="1"/>
  <c r="A62" i="1"/>
  <c r="A63" i="1" s="1"/>
  <c r="A52" i="1"/>
  <c r="A53" i="1" s="1"/>
  <c r="A56" i="1"/>
  <c r="A57" i="1" s="1"/>
  <c r="A54" i="1"/>
  <c r="A55" i="1" s="1"/>
  <c r="A24" i="3"/>
  <c r="A25" i="3" s="1"/>
  <c r="A48" i="1"/>
  <c r="A49" i="1" s="1"/>
  <c r="A46" i="1"/>
  <c r="A47" i="1" s="1"/>
  <c r="A40" i="1"/>
  <c r="A41" i="1" s="1"/>
  <c r="A42" i="1"/>
  <c r="A43" i="1" s="1"/>
  <c r="A8" i="2"/>
  <c r="A9" i="2" s="1"/>
  <c r="A4" i="2"/>
  <c r="A5" i="2" s="1"/>
  <c r="A6" i="2"/>
  <c r="A7" i="2" s="1"/>
  <c r="A36" i="1"/>
  <c r="A37" i="1" s="1"/>
  <c r="A38" i="1"/>
  <c r="A39" i="1" s="1"/>
  <c r="A32" i="1"/>
  <c r="A33" i="1" s="1"/>
  <c r="A34" i="1"/>
  <c r="A35" i="1" s="1"/>
  <c r="A30" i="1"/>
  <c r="A31" i="1" s="1"/>
  <c r="A20" i="3"/>
  <c r="A21" i="3" s="1"/>
  <c r="A6" i="3"/>
  <c r="A7" i="3" s="1"/>
  <c r="A12" i="3"/>
  <c r="A13" i="3" s="1"/>
  <c r="A8" i="3"/>
  <c r="A9" i="3" s="1"/>
  <c r="A18" i="3"/>
  <c r="A19" i="3" s="1"/>
  <c r="A10" i="3"/>
  <c r="A11" i="3" s="1"/>
  <c r="A28" i="1"/>
  <c r="A29" i="1" s="1"/>
  <c r="A24" i="1"/>
  <c r="A25" i="1" s="1"/>
  <c r="A26" i="1"/>
  <c r="A27" i="1" s="1"/>
  <c r="A20" i="1"/>
  <c r="A21" i="1" s="1"/>
  <c r="A22" i="1"/>
  <c r="A23" i="1" s="1"/>
  <c r="A18" i="1"/>
  <c r="A19" i="1" s="1"/>
  <c r="A14" i="1"/>
  <c r="A15" i="1" s="1"/>
  <c r="A16" i="1"/>
  <c r="A17" i="1" s="1"/>
  <c r="A8" i="1"/>
  <c r="A9" i="1" s="1"/>
  <c r="A12" i="1"/>
  <c r="A13" i="1" s="1"/>
  <c r="A6" i="1"/>
  <c r="A7" i="1" s="1"/>
  <c r="A4" i="3"/>
  <c r="A5" i="3" s="1"/>
  <c r="A14" i="3"/>
  <c r="A15" i="3" s="1"/>
  <c r="A48" i="3"/>
  <c r="A49" i="3" s="1"/>
  <c r="A32" i="3"/>
  <c r="A33" i="3" s="1"/>
  <c r="A38" i="3"/>
  <c r="A39" i="3" s="1"/>
  <c r="A46" i="3"/>
  <c r="A47" i="3" s="1"/>
  <c r="A16" i="3"/>
  <c r="A17" i="3" s="1"/>
  <c r="A4" i="1"/>
  <c r="A104" i="1"/>
  <c r="A105" i="1" s="1"/>
  <c r="A10" i="1"/>
  <c r="A11" i="1" s="1"/>
  <c r="A72" i="1"/>
  <c r="A73" i="1" s="1"/>
  <c r="A112" i="1"/>
  <c r="A113" i="1" s="1"/>
  <c r="A64" i="1"/>
  <c r="A65" i="1" s="1"/>
  <c r="A44" i="1"/>
  <c r="A45" i="1" s="1"/>
  <c r="A50" i="1"/>
  <c r="A51" i="1" s="1"/>
  <c r="A5" i="1" l="1"/>
  <c r="N28" i="6"/>
  <c r="W22" i="5"/>
  <c r="S57" i="6"/>
  <c r="V40" i="6"/>
  <c r="H35" i="6"/>
  <c r="AD50" i="6"/>
  <c r="E16" i="6"/>
  <c r="P50" i="5"/>
  <c r="N24" i="6"/>
  <c r="I11" i="6"/>
  <c r="U34" i="6"/>
  <c r="R33" i="6"/>
  <c r="O18" i="5"/>
  <c r="Q62" i="5"/>
  <c r="I62" i="5"/>
  <c r="V18" i="5"/>
  <c r="I7" i="6"/>
  <c r="G7" i="5"/>
  <c r="G16" i="5"/>
  <c r="Q20" i="6"/>
  <c r="K58" i="6"/>
  <c r="N29" i="6"/>
  <c r="H41" i="6"/>
  <c r="H34" i="6"/>
  <c r="O53" i="6"/>
  <c r="F19" i="5"/>
  <c r="P63" i="6"/>
  <c r="I23" i="5"/>
  <c r="U17" i="6"/>
  <c r="AD40" i="6"/>
  <c r="V31" i="5"/>
  <c r="Y8" i="6"/>
  <c r="D22" i="4"/>
  <c r="W33" i="6"/>
  <c r="K56" i="5"/>
  <c r="W65" i="6"/>
  <c r="U24" i="6"/>
  <c r="W13" i="6"/>
  <c r="M19" i="6"/>
  <c r="C23" i="5"/>
  <c r="S62" i="5"/>
  <c r="P25" i="5"/>
  <c r="M11" i="6"/>
  <c r="Y63" i="6"/>
  <c r="J7" i="6"/>
  <c r="N40" i="5"/>
  <c r="F121" i="4"/>
  <c r="P43" i="6"/>
  <c r="Y34" i="6"/>
  <c r="AD26" i="5"/>
  <c r="J50" i="6"/>
  <c r="M37" i="6"/>
  <c r="Q45" i="5"/>
  <c r="C21" i="6"/>
  <c r="U43" i="6"/>
  <c r="L35" i="6"/>
  <c r="M20" i="4"/>
  <c r="L8" i="4"/>
  <c r="M6" i="6"/>
  <c r="R41" i="5"/>
  <c r="F54" i="6"/>
  <c r="P15" i="5"/>
  <c r="K49" i="6"/>
  <c r="U51" i="6"/>
  <c r="P16" i="5"/>
  <c r="N39" i="5"/>
  <c r="N18" i="6"/>
  <c r="D27" i="6"/>
  <c r="S21" i="6"/>
  <c r="Q8" i="6"/>
  <c r="M63" i="6"/>
  <c r="E53" i="6"/>
  <c r="P33" i="5"/>
  <c r="K45" i="6"/>
  <c r="X45" i="6"/>
  <c r="L118" i="4"/>
  <c r="O44" i="6"/>
  <c r="P41" i="5"/>
  <c r="I64" i="6"/>
  <c r="W25" i="6"/>
  <c r="M15" i="6"/>
  <c r="X12" i="6"/>
  <c r="H44" i="5"/>
  <c r="E50" i="6"/>
  <c r="I58" i="6"/>
  <c r="L45" i="6"/>
  <c r="T33" i="5"/>
  <c r="R54" i="5"/>
  <c r="V23" i="5"/>
  <c r="T24" i="6"/>
  <c r="S7" i="6"/>
  <c r="T14" i="6"/>
  <c r="AD6" i="5"/>
  <c r="F88" i="4"/>
  <c r="AD52" i="6"/>
  <c r="Y48" i="6"/>
  <c r="W42" i="6"/>
  <c r="M53" i="6"/>
  <c r="M49" i="5"/>
  <c r="F16" i="5"/>
  <c r="Y26" i="6"/>
  <c r="E30" i="6"/>
  <c r="H10" i="6"/>
  <c r="O64" i="6"/>
  <c r="L37" i="5"/>
  <c r="I16" i="5"/>
  <c r="X48" i="6"/>
  <c r="M43" i="6"/>
  <c r="H16" i="5"/>
  <c r="M93" i="4"/>
  <c r="L65" i="5"/>
  <c r="Q19" i="6"/>
  <c r="K23" i="6"/>
  <c r="F15" i="6"/>
  <c r="U64" i="5"/>
  <c r="P48" i="6"/>
  <c r="J45" i="5"/>
  <c r="N37" i="5"/>
  <c r="Q46" i="6"/>
  <c r="F42" i="5"/>
  <c r="X10" i="6"/>
  <c r="S20" i="6"/>
  <c r="T20" i="5"/>
  <c r="F54" i="5"/>
  <c r="O57" i="6"/>
  <c r="I15" i="5"/>
  <c r="P46" i="6"/>
  <c r="W16" i="6"/>
  <c r="H21" i="6"/>
  <c r="AD32" i="6"/>
  <c r="O57" i="5"/>
  <c r="C23" i="6"/>
  <c r="M39" i="6"/>
  <c r="W63" i="5"/>
  <c r="D21" i="5"/>
  <c r="W18" i="5"/>
  <c r="D42" i="6"/>
  <c r="M24" i="6"/>
  <c r="X23" i="6"/>
  <c r="R49" i="5"/>
  <c r="Q39" i="6"/>
  <c r="R62" i="6"/>
  <c r="J13" i="6"/>
  <c r="L62" i="6"/>
  <c r="V37" i="4"/>
  <c r="C37" i="5"/>
  <c r="E14" i="6"/>
  <c r="K36" i="6"/>
  <c r="P6" i="6"/>
  <c r="AD36" i="6"/>
  <c r="Y10" i="6"/>
  <c r="T59" i="6"/>
  <c r="U8" i="6"/>
  <c r="O49" i="6"/>
  <c r="T30" i="4"/>
  <c r="Y37" i="5"/>
  <c r="Y27" i="6"/>
  <c r="I25" i="6"/>
  <c r="H109" i="4"/>
  <c r="S46" i="5"/>
  <c r="J30" i="5"/>
  <c r="O30" i="6"/>
  <c r="U41" i="6"/>
  <c r="R14" i="6"/>
  <c r="I51" i="6"/>
  <c r="X7" i="6"/>
  <c r="D46" i="6"/>
  <c r="K33" i="5"/>
  <c r="P57" i="6"/>
  <c r="I17" i="6"/>
  <c r="J37" i="6"/>
  <c r="X28" i="5"/>
  <c r="T47" i="6"/>
  <c r="Y64" i="5"/>
  <c r="P16" i="6"/>
  <c r="W31" i="5"/>
  <c r="K10" i="5"/>
  <c r="M54" i="6"/>
  <c r="V98" i="4"/>
  <c r="X15" i="5"/>
  <c r="C13" i="6"/>
  <c r="G44" i="5"/>
  <c r="G9" i="6"/>
  <c r="F11" i="6"/>
  <c r="R16" i="5"/>
  <c r="C57" i="6"/>
  <c r="K32" i="6"/>
  <c r="P33" i="6"/>
  <c r="Q47" i="5"/>
  <c r="E7" i="6"/>
  <c r="W40" i="4"/>
  <c r="M34" i="6"/>
  <c r="D29" i="5"/>
  <c r="M7" i="5"/>
  <c r="X61" i="6"/>
  <c r="M56" i="6"/>
  <c r="G31" i="5"/>
  <c r="U45" i="6"/>
  <c r="I65" i="6"/>
  <c r="C15" i="6"/>
  <c r="S53" i="6"/>
  <c r="Y44" i="5"/>
  <c r="W6" i="6"/>
  <c r="Q25" i="6"/>
  <c r="U39" i="5"/>
  <c r="M16" i="5"/>
  <c r="Q41" i="6"/>
  <c r="V40" i="5"/>
  <c r="L36" i="6"/>
  <c r="U38" i="5"/>
  <c r="X27" i="6"/>
  <c r="H6" i="6"/>
  <c r="T38" i="6"/>
  <c r="Q16" i="6"/>
  <c r="I27" i="5"/>
  <c r="J39" i="6"/>
  <c r="Q43" i="6"/>
  <c r="F38" i="6"/>
  <c r="H42" i="5"/>
  <c r="H58" i="6"/>
  <c r="C48" i="6"/>
  <c r="T45" i="6"/>
  <c r="Y17" i="6"/>
  <c r="T19" i="6"/>
  <c r="AD28" i="6"/>
  <c r="AD64" i="5"/>
  <c r="S9" i="6"/>
  <c r="X55" i="5"/>
  <c r="G62" i="6"/>
  <c r="E60" i="6"/>
  <c r="J48" i="6"/>
  <c r="E27" i="6"/>
  <c r="R20" i="6"/>
  <c r="Y71" i="4"/>
  <c r="P8" i="5"/>
  <c r="R35" i="5"/>
  <c r="T49" i="6"/>
  <c r="Y6" i="5"/>
  <c r="S55" i="6"/>
  <c r="R22" i="6"/>
  <c r="F20" i="6"/>
  <c r="Y65" i="6"/>
  <c r="S25" i="6"/>
  <c r="I48" i="6"/>
  <c r="L63" i="5"/>
  <c r="F16" i="6"/>
  <c r="T55" i="6"/>
  <c r="U65" i="5"/>
  <c r="Q15" i="5"/>
  <c r="J33" i="6"/>
  <c r="V59" i="6"/>
  <c r="I63" i="6"/>
  <c r="D40" i="5"/>
  <c r="R64" i="4"/>
  <c r="N40" i="6"/>
  <c r="L49" i="6"/>
  <c r="N35" i="5"/>
  <c r="V20" i="5"/>
  <c r="Q65" i="5"/>
  <c r="E22" i="6"/>
  <c r="H14" i="6"/>
  <c r="R37" i="5"/>
  <c r="R30" i="6"/>
  <c r="S11" i="6"/>
  <c r="L55" i="6"/>
  <c r="T63" i="6"/>
  <c r="L31" i="5"/>
  <c r="O48" i="6"/>
  <c r="O50" i="6"/>
  <c r="R15" i="5"/>
  <c r="F59" i="6"/>
  <c r="M46" i="6"/>
  <c r="Y12" i="6"/>
  <c r="U21" i="5"/>
  <c r="W61" i="5"/>
  <c r="O18" i="6"/>
  <c r="AD22" i="5"/>
  <c r="H32" i="6"/>
  <c r="N63" i="5"/>
  <c r="J49" i="6"/>
  <c r="P37" i="6"/>
  <c r="G24" i="6"/>
  <c r="X40" i="6"/>
  <c r="AD16" i="6"/>
  <c r="K38" i="6"/>
  <c r="F34" i="6"/>
  <c r="R25" i="6"/>
  <c r="F41" i="6"/>
  <c r="I46" i="5"/>
  <c r="M58" i="6"/>
  <c r="AD22" i="6"/>
  <c r="Q49" i="6"/>
  <c r="M8" i="6"/>
  <c r="P55" i="6"/>
  <c r="N17" i="6"/>
  <c r="J30" i="6"/>
  <c r="Y39" i="6"/>
  <c r="G40" i="5"/>
  <c r="X28" i="6"/>
  <c r="U44" i="6"/>
  <c r="Q56" i="6"/>
  <c r="K52" i="6"/>
  <c r="H13" i="5"/>
  <c r="X26" i="6"/>
  <c r="E46" i="5"/>
  <c r="U22" i="6"/>
  <c r="J34" i="6"/>
  <c r="D44" i="6"/>
  <c r="U26" i="6"/>
  <c r="E9" i="5"/>
  <c r="I28" i="6"/>
  <c r="J31" i="6"/>
  <c r="P59" i="6"/>
  <c r="F52" i="5"/>
  <c r="L58" i="5"/>
  <c r="I29" i="5"/>
  <c r="Y51" i="6"/>
  <c r="V61" i="6"/>
  <c r="F62" i="6"/>
  <c r="E38" i="6"/>
  <c r="N37" i="6"/>
  <c r="Q37" i="5"/>
  <c r="O62" i="5"/>
  <c r="E57" i="6"/>
  <c r="H52" i="6"/>
  <c r="G27" i="6"/>
  <c r="F91" i="4"/>
  <c r="R48" i="5"/>
  <c r="E45" i="6"/>
  <c r="F17" i="6"/>
  <c r="Q48" i="6"/>
  <c r="N38" i="6"/>
  <c r="P60" i="5"/>
  <c r="F52" i="6"/>
  <c r="V33" i="6"/>
  <c r="S37" i="6"/>
  <c r="S22" i="6"/>
  <c r="T21" i="5"/>
  <c r="R27" i="6"/>
  <c r="C54" i="5"/>
  <c r="F33" i="6"/>
  <c r="J36" i="6"/>
  <c r="E55" i="6"/>
  <c r="T6" i="5"/>
  <c r="S26" i="6"/>
  <c r="T35" i="6"/>
  <c r="J28" i="6"/>
  <c r="S54" i="5"/>
  <c r="K26" i="5"/>
  <c r="F73" i="4"/>
  <c r="E63" i="6"/>
  <c r="H61" i="5"/>
  <c r="W69" i="4"/>
  <c r="T18" i="5"/>
  <c r="W62" i="6"/>
  <c r="V62" i="6"/>
  <c r="AD8" i="6"/>
  <c r="U54" i="6"/>
  <c r="L54" i="6"/>
  <c r="Y49" i="6"/>
  <c r="U12" i="6"/>
  <c r="D14" i="6"/>
  <c r="L12" i="6"/>
  <c r="E28" i="5"/>
  <c r="C54" i="6"/>
  <c r="K61" i="5"/>
  <c r="U33" i="6"/>
  <c r="N55" i="6"/>
  <c r="AD30" i="6"/>
  <c r="R21" i="5"/>
  <c r="S8" i="6"/>
  <c r="X59" i="6"/>
  <c r="K60" i="6"/>
  <c r="C10" i="6"/>
  <c r="X56" i="6"/>
  <c r="T54" i="6"/>
  <c r="T56" i="6"/>
  <c r="I41" i="6"/>
  <c r="Q36" i="6"/>
  <c r="F45" i="6"/>
  <c r="S60" i="6"/>
  <c r="X8" i="6"/>
  <c r="G8" i="5"/>
  <c r="P48" i="5"/>
  <c r="Y45" i="6"/>
  <c r="G53" i="6"/>
  <c r="P56" i="6"/>
  <c r="F61" i="6"/>
  <c r="I8" i="6"/>
  <c r="V63" i="5"/>
  <c r="U42" i="6"/>
  <c r="R27" i="5"/>
  <c r="R57" i="6"/>
  <c r="V8" i="6"/>
  <c r="X57" i="6"/>
  <c r="S32" i="5"/>
  <c r="W20" i="6"/>
  <c r="V24" i="6"/>
  <c r="D35" i="5"/>
  <c r="S43" i="5"/>
  <c r="N43" i="6"/>
  <c r="S94" i="4"/>
  <c r="Y7" i="6"/>
  <c r="N12" i="6"/>
  <c r="V45" i="5"/>
  <c r="G58" i="5"/>
  <c r="T39" i="6"/>
  <c r="I29" i="6"/>
  <c r="C62" i="5"/>
  <c r="D20" i="6"/>
  <c r="G20" i="6"/>
  <c r="G22" i="5"/>
  <c r="T38" i="5"/>
  <c r="W46" i="6"/>
  <c r="X9" i="6"/>
  <c r="Y30" i="6"/>
  <c r="Q54" i="5"/>
  <c r="H38" i="6"/>
  <c r="R13" i="6"/>
  <c r="P35" i="6"/>
  <c r="C62" i="6"/>
  <c r="L18" i="6"/>
  <c r="C60" i="5"/>
  <c r="M33" i="6"/>
  <c r="F6" i="6"/>
  <c r="W12" i="6"/>
  <c r="G101" i="4"/>
  <c r="O62" i="6"/>
  <c r="I52" i="6"/>
  <c r="P41" i="6"/>
  <c r="H39" i="5"/>
  <c r="Q31" i="5"/>
  <c r="I77" i="4"/>
  <c r="W36" i="6"/>
  <c r="I52" i="5"/>
  <c r="T31" i="6"/>
  <c r="U22" i="5"/>
  <c r="U12" i="5"/>
  <c r="G86" i="4"/>
  <c r="G41" i="6"/>
  <c r="L53" i="6"/>
  <c r="M41" i="5"/>
  <c r="C60" i="6"/>
  <c r="P44" i="6"/>
  <c r="U31" i="5"/>
  <c r="P13" i="6"/>
  <c r="U50" i="6"/>
  <c r="H60" i="5"/>
  <c r="H30" i="5"/>
  <c r="F12" i="5"/>
  <c r="Q51" i="5"/>
  <c r="X31" i="5"/>
  <c r="V62" i="5"/>
  <c r="J6" i="6"/>
  <c r="T25" i="6"/>
  <c r="W15" i="6"/>
  <c r="R61" i="5"/>
  <c r="W40" i="6"/>
  <c r="O34" i="6"/>
  <c r="I37" i="6"/>
  <c r="H19" i="5"/>
  <c r="G36" i="5"/>
  <c r="AD48" i="5"/>
  <c r="J61" i="6"/>
  <c r="H26" i="6"/>
  <c r="E24" i="5"/>
  <c r="Y20" i="6"/>
  <c r="D26" i="6"/>
  <c r="L27" i="6"/>
  <c r="S23" i="6"/>
  <c r="F13" i="6"/>
  <c r="N30" i="6"/>
  <c r="F29" i="4"/>
  <c r="K11" i="6"/>
  <c r="G64" i="6"/>
  <c r="X64" i="5"/>
  <c r="T52" i="5"/>
  <c r="Q9" i="6"/>
  <c r="V44" i="6"/>
  <c r="K46" i="6"/>
  <c r="P9" i="6"/>
  <c r="S27" i="6"/>
  <c r="I57" i="6"/>
  <c r="D49" i="6"/>
  <c r="M23" i="6"/>
  <c r="R107" i="4"/>
  <c r="D51" i="6"/>
  <c r="S47" i="6"/>
  <c r="J43" i="6"/>
  <c r="D62" i="6"/>
  <c r="D47" i="6"/>
  <c r="V6" i="5"/>
  <c r="Q6" i="6"/>
  <c r="M30" i="5"/>
  <c r="C30" i="6"/>
  <c r="J106" i="4"/>
  <c r="V27" i="6"/>
  <c r="P43" i="5"/>
  <c r="Y19" i="5"/>
  <c r="X18" i="6"/>
  <c r="AD54" i="6"/>
  <c r="E33" i="4"/>
  <c r="C29" i="5"/>
  <c r="G35" i="6"/>
  <c r="C8" i="6"/>
  <c r="V25" i="6"/>
  <c r="H36" i="6"/>
  <c r="Q11" i="6"/>
  <c r="D33" i="6"/>
  <c r="E15" i="5"/>
  <c r="R52" i="6"/>
  <c r="I62" i="6"/>
  <c r="C49" i="5"/>
  <c r="K24" i="4"/>
  <c r="T53" i="6"/>
  <c r="AD64" i="6"/>
  <c r="T42" i="5"/>
  <c r="K59" i="6"/>
  <c r="L6" i="6"/>
  <c r="W32" i="6"/>
  <c r="S40" i="6"/>
  <c r="T12" i="6"/>
  <c r="T65" i="5"/>
  <c r="F44" i="5"/>
  <c r="U63" i="6"/>
  <c r="L42" i="5"/>
  <c r="Q47" i="6"/>
  <c r="O12" i="6"/>
  <c r="V55" i="6"/>
  <c r="J18" i="5"/>
  <c r="I43" i="6"/>
  <c r="Y46" i="6"/>
  <c r="E44" i="5"/>
  <c r="D61" i="5"/>
  <c r="G65" i="5"/>
  <c r="W35" i="6"/>
  <c r="AD40" i="5"/>
  <c r="P55" i="5"/>
  <c r="H61" i="6"/>
  <c r="U49" i="6"/>
  <c r="T28" i="6"/>
  <c r="Y49" i="5"/>
  <c r="E36" i="6"/>
  <c r="H37" i="5"/>
  <c r="J9" i="5"/>
  <c r="G63" i="6"/>
  <c r="E49" i="5"/>
  <c r="T50" i="5"/>
  <c r="M55" i="6"/>
  <c r="T27" i="6"/>
  <c r="Q26" i="6"/>
  <c r="F10" i="6"/>
  <c r="R28" i="6"/>
  <c r="N58" i="6"/>
  <c r="E10" i="6"/>
  <c r="G35" i="5"/>
  <c r="M50" i="6"/>
  <c r="M41" i="6"/>
  <c r="G49" i="5"/>
  <c r="W64" i="6"/>
  <c r="U57" i="6"/>
  <c r="U64" i="6"/>
  <c r="D31" i="6"/>
  <c r="Y11" i="6"/>
  <c r="S31" i="6"/>
  <c r="W39" i="6"/>
  <c r="X25" i="6"/>
  <c r="E12" i="5"/>
  <c r="O45" i="6"/>
  <c r="H44" i="6"/>
  <c r="I32" i="5"/>
  <c r="Q13" i="5"/>
  <c r="I28" i="5"/>
  <c r="O29" i="6"/>
  <c r="R7" i="6"/>
  <c r="N65" i="6"/>
  <c r="P37" i="5"/>
  <c r="X38" i="6"/>
  <c r="F42" i="6"/>
  <c r="X11" i="6"/>
  <c r="G21" i="6"/>
  <c r="P61" i="5"/>
  <c r="H54" i="5"/>
  <c r="T38" i="4"/>
  <c r="W34" i="6"/>
  <c r="D29" i="6"/>
  <c r="U13" i="6"/>
  <c r="H42" i="6"/>
  <c r="M9" i="6"/>
  <c r="E16" i="5"/>
  <c r="R42" i="6"/>
  <c r="O23" i="5"/>
  <c r="G30" i="6"/>
  <c r="C24" i="6"/>
  <c r="J58" i="6"/>
  <c r="S46" i="6"/>
  <c r="D56" i="5"/>
  <c r="W54" i="6"/>
  <c r="K48" i="5"/>
  <c r="V41" i="6"/>
  <c r="N27" i="5"/>
  <c r="G44" i="6"/>
  <c r="D35" i="6"/>
  <c r="W44" i="6"/>
  <c r="W51" i="6"/>
  <c r="J47" i="6"/>
  <c r="Q54" i="6"/>
  <c r="T58" i="6"/>
  <c r="N26" i="6"/>
  <c r="R23" i="6"/>
  <c r="S45" i="6"/>
  <c r="W31" i="6"/>
  <c r="X14" i="5"/>
  <c r="Y19" i="6"/>
  <c r="W54" i="5"/>
  <c r="O23" i="6"/>
  <c r="N36" i="6"/>
  <c r="H19" i="6"/>
  <c r="I20" i="6"/>
  <c r="I44" i="6"/>
  <c r="P28" i="6"/>
  <c r="O58" i="6"/>
  <c r="X42" i="6"/>
  <c r="F55" i="6"/>
  <c r="Q61" i="6"/>
  <c r="Y24" i="6"/>
  <c r="P58" i="6"/>
  <c r="AD32" i="5"/>
  <c r="F22" i="6"/>
  <c r="AD34" i="6"/>
  <c r="S28" i="6"/>
  <c r="Y39" i="5"/>
  <c r="F40" i="6"/>
  <c r="D47" i="5"/>
  <c r="D17" i="6"/>
  <c r="P7" i="6"/>
  <c r="L33" i="6"/>
  <c r="L44" i="6"/>
  <c r="R43" i="5"/>
  <c r="U60" i="5"/>
  <c r="K65" i="6"/>
  <c r="N25" i="6"/>
  <c r="K49" i="4"/>
  <c r="M65" i="5"/>
  <c r="V52" i="6"/>
  <c r="Q38" i="6"/>
  <c r="O110" i="4"/>
  <c r="D28" i="6"/>
  <c r="X54" i="6"/>
  <c r="C45" i="6"/>
  <c r="L30" i="4"/>
  <c r="D36" i="6"/>
  <c r="M53" i="5"/>
  <c r="G53" i="5"/>
  <c r="T16" i="5"/>
  <c r="W17" i="5"/>
  <c r="Y45" i="5"/>
  <c r="S36" i="5"/>
  <c r="K34" i="5"/>
  <c r="Y32" i="6"/>
  <c r="M62" i="6"/>
  <c r="S20" i="5"/>
  <c r="M31" i="6"/>
  <c r="V23" i="6"/>
  <c r="O37" i="6"/>
  <c r="M20" i="6"/>
  <c r="M18" i="6"/>
  <c r="AD10" i="6"/>
  <c r="E26" i="5"/>
  <c r="W26" i="6"/>
  <c r="S41" i="5"/>
  <c r="G12" i="5"/>
  <c r="J60" i="6"/>
  <c r="K51" i="5"/>
  <c r="R44" i="6"/>
  <c r="V31" i="6"/>
  <c r="G24" i="5"/>
  <c r="X16" i="6"/>
  <c r="Q24" i="6"/>
  <c r="C63" i="5"/>
  <c r="M12" i="6"/>
  <c r="X47" i="6"/>
  <c r="M27" i="6"/>
  <c r="E52" i="5"/>
  <c r="M13" i="6"/>
  <c r="Q6" i="5"/>
  <c r="V54" i="6"/>
  <c r="C17" i="6"/>
  <c r="Y52" i="6"/>
  <c r="E48" i="6"/>
  <c r="D22" i="6"/>
  <c r="E37" i="6"/>
  <c r="P25" i="6"/>
  <c r="N34" i="5"/>
  <c r="K8" i="6"/>
  <c r="E32" i="6"/>
  <c r="X36" i="6"/>
  <c r="C20" i="5"/>
  <c r="I28" i="4"/>
  <c r="H64" i="6"/>
  <c r="J41" i="6"/>
  <c r="H105" i="4"/>
  <c r="V29" i="6"/>
  <c r="D8" i="5"/>
  <c r="L16" i="5"/>
  <c r="O8" i="6"/>
  <c r="K38" i="4"/>
  <c r="J20" i="6"/>
  <c r="G15" i="6"/>
  <c r="S71" i="4"/>
  <c r="D32" i="5"/>
  <c r="C49" i="6"/>
  <c r="N44" i="6"/>
  <c r="J22" i="5"/>
  <c r="X32" i="6"/>
  <c r="AD112" i="4"/>
  <c r="M24" i="5"/>
  <c r="O79" i="4"/>
  <c r="P52" i="5"/>
  <c r="J91" i="4"/>
  <c r="V47" i="6"/>
  <c r="E6" i="6"/>
  <c r="U9" i="5"/>
  <c r="K65" i="5"/>
  <c r="V6" i="4"/>
  <c r="K40" i="4"/>
  <c r="F30" i="6"/>
  <c r="F63" i="6"/>
  <c r="M17" i="6"/>
  <c r="F105" i="4"/>
  <c r="G8" i="6"/>
  <c r="O6" i="5"/>
  <c r="U32" i="5"/>
  <c r="H47" i="6"/>
  <c r="R6" i="5"/>
  <c r="G64" i="5"/>
  <c r="D59" i="5"/>
  <c r="U24" i="5"/>
  <c r="H48" i="6"/>
  <c r="O52" i="6"/>
  <c r="S45" i="5"/>
  <c r="G65" i="6"/>
  <c r="O59" i="6"/>
  <c r="S48" i="6"/>
  <c r="J55" i="6"/>
  <c r="O58" i="5"/>
  <c r="G47" i="6"/>
  <c r="U6" i="5"/>
  <c r="S32" i="6"/>
  <c r="V51" i="5"/>
  <c r="T64" i="4"/>
  <c r="R56" i="4"/>
  <c r="J33" i="4"/>
  <c r="N23" i="6"/>
  <c r="O48" i="5"/>
  <c r="W56" i="5"/>
  <c r="X25" i="5"/>
  <c r="R59" i="5"/>
  <c r="F86" i="4"/>
  <c r="E42" i="5"/>
  <c r="K41" i="6"/>
  <c r="L11" i="6"/>
  <c r="D32" i="6"/>
  <c r="H11" i="6"/>
  <c r="O96" i="4"/>
  <c r="M15" i="5"/>
  <c r="O49" i="5"/>
  <c r="Q30" i="6"/>
  <c r="E8" i="6"/>
  <c r="L31" i="6"/>
  <c r="V31" i="4"/>
  <c r="G61" i="6"/>
  <c r="U26" i="5"/>
  <c r="M27" i="5"/>
  <c r="M44" i="5"/>
  <c r="R55" i="6"/>
  <c r="T37" i="5"/>
  <c r="C63" i="4"/>
  <c r="W30" i="5"/>
  <c r="Y62" i="6"/>
  <c r="F13" i="4"/>
  <c r="N61" i="6"/>
  <c r="T17" i="6"/>
  <c r="U49" i="5"/>
  <c r="M8" i="5"/>
  <c r="Q62" i="6"/>
  <c r="Y36" i="6"/>
  <c r="D27" i="5"/>
  <c r="N35" i="6"/>
  <c r="T15" i="4"/>
  <c r="Y86" i="4"/>
  <c r="D63" i="6"/>
  <c r="C37" i="6"/>
  <c r="F63" i="5"/>
  <c r="G82" i="4"/>
  <c r="Q38" i="4"/>
  <c r="V13" i="5"/>
  <c r="O20" i="6"/>
  <c r="I31" i="6"/>
  <c r="P70" i="4"/>
  <c r="T27" i="5"/>
  <c r="AD54" i="5"/>
  <c r="M61" i="6"/>
  <c r="Q27" i="6"/>
  <c r="C43" i="5"/>
  <c r="Q14" i="5"/>
  <c r="U23" i="6"/>
  <c r="S42" i="6"/>
  <c r="K27" i="6"/>
  <c r="I22" i="6"/>
  <c r="J60" i="5"/>
  <c r="M51" i="6"/>
  <c r="C24" i="4"/>
  <c r="H45" i="6"/>
  <c r="X62" i="6"/>
  <c r="H50" i="6"/>
  <c r="Q48" i="5"/>
  <c r="E11" i="6"/>
  <c r="K29" i="6"/>
  <c r="H104" i="4"/>
  <c r="G18" i="6"/>
  <c r="C33" i="5"/>
  <c r="N48" i="5"/>
  <c r="H8" i="5"/>
  <c r="T8" i="6"/>
  <c r="O22" i="6"/>
  <c r="Q57" i="5"/>
  <c r="F35" i="4"/>
  <c r="T33" i="6"/>
  <c r="E30" i="5"/>
  <c r="H30" i="6"/>
  <c r="T41" i="5"/>
  <c r="O24" i="6"/>
  <c r="C19" i="6"/>
  <c r="Y37" i="6"/>
  <c r="O16" i="6"/>
  <c r="W27" i="5"/>
  <c r="R31" i="6"/>
  <c r="Q45" i="6"/>
  <c r="D16" i="5"/>
  <c r="O14" i="6"/>
  <c r="N22" i="6"/>
  <c r="J52" i="6"/>
  <c r="L53" i="5"/>
  <c r="F48" i="5"/>
  <c r="R40" i="6"/>
  <c r="S14" i="5"/>
  <c r="H7" i="6"/>
  <c r="P12" i="5"/>
  <c r="Y33" i="6"/>
  <c r="E25" i="6"/>
  <c r="R60" i="5"/>
  <c r="U28" i="5"/>
  <c r="Q42" i="5"/>
  <c r="W41" i="5"/>
  <c r="J35" i="6"/>
  <c r="C43" i="6"/>
  <c r="Y15" i="5"/>
  <c r="M16" i="6"/>
  <c r="R17" i="6"/>
  <c r="C30" i="5"/>
  <c r="M60" i="6"/>
  <c r="P8" i="6"/>
  <c r="R116" i="4"/>
  <c r="D24" i="4"/>
  <c r="I55" i="6"/>
  <c r="M7" i="6"/>
  <c r="K42" i="6"/>
  <c r="J31" i="5"/>
  <c r="W53" i="5"/>
  <c r="O61" i="5"/>
  <c r="H55" i="6"/>
  <c r="D50" i="5"/>
  <c r="D39" i="6"/>
  <c r="Q12" i="6"/>
  <c r="V21" i="6"/>
  <c r="K55" i="5"/>
  <c r="I61" i="4"/>
  <c r="M48" i="6"/>
  <c r="V53" i="6"/>
  <c r="F32" i="6"/>
  <c r="J29" i="6"/>
  <c r="Q57" i="6"/>
  <c r="X33" i="6"/>
  <c r="F12" i="6"/>
  <c r="D86" i="4"/>
  <c r="Y8" i="4"/>
  <c r="I50" i="5"/>
  <c r="V101" i="4"/>
  <c r="J44" i="6"/>
  <c r="V94" i="4"/>
  <c r="C70" i="4"/>
  <c r="H28" i="6"/>
  <c r="R52" i="5"/>
  <c r="G42" i="5"/>
  <c r="F14" i="4"/>
  <c r="U61" i="5"/>
  <c r="AD68" i="4"/>
  <c r="R32" i="6"/>
  <c r="X20" i="6"/>
  <c r="P58" i="5"/>
  <c r="U56" i="6"/>
  <c r="U29" i="5"/>
  <c r="K9" i="5"/>
  <c r="X24" i="6"/>
  <c r="G28" i="4"/>
  <c r="I24" i="6"/>
  <c r="I103" i="4"/>
  <c r="M50" i="5"/>
  <c r="T117" i="4"/>
  <c r="F55" i="5"/>
  <c r="M83" i="4"/>
  <c r="H25" i="5"/>
  <c r="P32" i="5"/>
  <c r="T75" i="4"/>
  <c r="H24" i="5"/>
  <c r="Y33" i="5"/>
  <c r="F39" i="6"/>
  <c r="L8" i="5"/>
  <c r="E52" i="6"/>
  <c r="R59" i="6"/>
  <c r="E59" i="6"/>
  <c r="X9" i="4"/>
  <c r="D30" i="4"/>
  <c r="H72" i="4"/>
  <c r="S52" i="6"/>
  <c r="N10" i="5"/>
  <c r="T113" i="4"/>
  <c r="E18" i="4"/>
  <c r="Q49" i="5"/>
  <c r="U16" i="5"/>
  <c r="M65" i="6"/>
  <c r="G17" i="6"/>
  <c r="H57" i="5"/>
  <c r="J29" i="5"/>
  <c r="Y23" i="6"/>
  <c r="G62" i="5"/>
  <c r="E19" i="5"/>
  <c r="P65" i="6"/>
  <c r="N13" i="6"/>
  <c r="U45" i="5"/>
  <c r="R32" i="5"/>
  <c r="R117" i="4"/>
  <c r="P38" i="6"/>
  <c r="O26" i="5"/>
  <c r="N65" i="5"/>
  <c r="J17" i="5"/>
  <c r="X35" i="5"/>
  <c r="I12" i="6"/>
  <c r="F49" i="6"/>
  <c r="L32" i="6"/>
  <c r="S30" i="5"/>
  <c r="R47" i="6"/>
  <c r="J38" i="5"/>
  <c r="R23" i="5"/>
  <c r="L35" i="5"/>
  <c r="L50" i="6"/>
  <c r="Y8" i="5"/>
  <c r="R97" i="4"/>
  <c r="I54" i="5"/>
  <c r="F25" i="6"/>
  <c r="Q7" i="6"/>
  <c r="P17" i="6"/>
  <c r="K47" i="5"/>
  <c r="R64" i="6"/>
  <c r="F37" i="5"/>
  <c r="E41" i="5"/>
  <c r="S35" i="6"/>
  <c r="L56" i="6"/>
  <c r="K63" i="6"/>
  <c r="U30" i="6"/>
  <c r="E56" i="6"/>
  <c r="Q41" i="5"/>
  <c r="AD20" i="6"/>
  <c r="E21" i="5"/>
  <c r="W21" i="6"/>
  <c r="E26" i="6"/>
  <c r="J27" i="6"/>
  <c r="F45" i="5"/>
  <c r="N12" i="5"/>
  <c r="D64" i="6"/>
  <c r="L39" i="5"/>
  <c r="S62" i="6"/>
  <c r="O86" i="4"/>
  <c r="E62" i="6"/>
  <c r="V14" i="5"/>
  <c r="F41" i="5"/>
  <c r="V43" i="6"/>
  <c r="V50" i="6"/>
  <c r="P32" i="6"/>
  <c r="V50" i="5"/>
  <c r="J64" i="5"/>
  <c r="T33" i="4"/>
  <c r="I39" i="6"/>
  <c r="H56" i="5"/>
  <c r="S58" i="5"/>
  <c r="R34" i="6"/>
  <c r="X58" i="6"/>
  <c r="I22" i="5"/>
  <c r="H43" i="6"/>
  <c r="V16" i="5"/>
  <c r="J59" i="5"/>
  <c r="C106" i="4"/>
  <c r="J32" i="5"/>
  <c r="L59" i="6"/>
  <c r="G57" i="6"/>
  <c r="N97" i="4"/>
  <c r="U35" i="6"/>
  <c r="AD24" i="6"/>
  <c r="I51" i="5"/>
  <c r="V89" i="4"/>
  <c r="I15" i="6"/>
  <c r="G23" i="5"/>
  <c r="P62" i="5"/>
  <c r="K48" i="4"/>
  <c r="I47" i="6"/>
  <c r="S51" i="6"/>
  <c r="K103" i="4"/>
  <c r="L21" i="6"/>
  <c r="M64" i="5"/>
  <c r="U27" i="6"/>
  <c r="R6" i="6"/>
  <c r="L7" i="5"/>
  <c r="M84" i="4"/>
  <c r="G55" i="6"/>
  <c r="F37" i="6"/>
  <c r="D42" i="5"/>
  <c r="I8" i="4"/>
  <c r="X100" i="4"/>
  <c r="L33" i="5"/>
  <c r="N11" i="5"/>
  <c r="P49" i="5"/>
  <c r="R55" i="4"/>
  <c r="D37" i="5"/>
  <c r="I61" i="6"/>
  <c r="V56" i="6"/>
  <c r="Y60" i="5"/>
  <c r="G21" i="4"/>
  <c r="D95" i="4"/>
  <c r="W43" i="6"/>
  <c r="M71" i="4"/>
  <c r="T7" i="6"/>
  <c r="I60" i="6"/>
  <c r="H47" i="5"/>
  <c r="H64" i="5"/>
  <c r="V81" i="4"/>
  <c r="C101" i="4"/>
  <c r="G39" i="6"/>
  <c r="H43" i="4"/>
  <c r="W57" i="4"/>
  <c r="M23" i="5"/>
  <c r="V46" i="6"/>
  <c r="E23" i="5"/>
  <c r="D46" i="5"/>
  <c r="C36" i="5"/>
  <c r="L24" i="6"/>
  <c r="V74" i="4"/>
  <c r="L10" i="6"/>
  <c r="I38" i="5"/>
  <c r="W14" i="5"/>
  <c r="K57" i="5"/>
  <c r="W29" i="6"/>
  <c r="T10" i="6"/>
  <c r="Y29" i="5"/>
  <c r="T39" i="5"/>
  <c r="S49" i="6"/>
  <c r="F119" i="4"/>
  <c r="E49" i="6"/>
  <c r="O7" i="6"/>
  <c r="M45" i="4"/>
  <c r="P30" i="6"/>
  <c r="M42" i="5"/>
  <c r="M21" i="5"/>
  <c r="O46" i="6"/>
  <c r="Q7" i="5"/>
  <c r="C28" i="6"/>
  <c r="Q53" i="5"/>
  <c r="C61" i="6"/>
  <c r="X47" i="5"/>
  <c r="L48" i="6"/>
  <c r="S101" i="4"/>
  <c r="G115" i="4"/>
  <c r="W15" i="5"/>
  <c r="J30" i="4"/>
  <c r="Q69" i="4"/>
  <c r="V51" i="6"/>
  <c r="G33" i="6"/>
  <c r="W43" i="5"/>
  <c r="G58" i="6"/>
  <c r="N20" i="5"/>
  <c r="X19" i="6"/>
  <c r="W8" i="6"/>
  <c r="K7" i="6"/>
  <c r="N51" i="5"/>
  <c r="D24" i="5"/>
  <c r="W55" i="5"/>
  <c r="P15" i="6"/>
  <c r="H8" i="6"/>
  <c r="L25" i="6"/>
  <c r="M47" i="5"/>
  <c r="O39" i="6"/>
  <c r="M20" i="5"/>
  <c r="T46" i="6"/>
  <c r="Y38" i="6"/>
  <c r="T61" i="5"/>
  <c r="L39" i="6"/>
  <c r="T59" i="5"/>
  <c r="K30" i="5"/>
  <c r="J27" i="4"/>
  <c r="T107" i="4"/>
  <c r="J42" i="4"/>
  <c r="E13" i="6"/>
  <c r="H31" i="5"/>
  <c r="Q102" i="4"/>
  <c r="I34" i="6"/>
  <c r="P24" i="6"/>
  <c r="N52" i="6"/>
  <c r="D60" i="6"/>
  <c r="G118" i="4"/>
  <c r="W61" i="6"/>
  <c r="Q20" i="4"/>
  <c r="O54" i="6"/>
  <c r="I21" i="6"/>
  <c r="X63" i="6"/>
  <c r="E17" i="6"/>
  <c r="Y18" i="5"/>
  <c r="K30" i="6"/>
  <c r="T42" i="6"/>
  <c r="M50" i="4"/>
  <c r="N63" i="6"/>
  <c r="G60" i="5"/>
  <c r="F57" i="5"/>
  <c r="L24" i="5"/>
  <c r="I8" i="5"/>
  <c r="E33" i="6"/>
  <c r="E23" i="6"/>
  <c r="H20" i="5"/>
  <c r="F15" i="4"/>
  <c r="Q28" i="4"/>
  <c r="R53" i="5"/>
  <c r="L26" i="5"/>
  <c r="F51" i="6"/>
  <c r="O46" i="5"/>
  <c r="W45" i="6"/>
  <c r="O42" i="6"/>
  <c r="W7" i="6"/>
  <c r="G46" i="4"/>
  <c r="W42" i="5"/>
  <c r="L17" i="6"/>
  <c r="E15" i="6"/>
  <c r="S13" i="4"/>
  <c r="F13" i="5"/>
  <c r="Q61" i="5"/>
  <c r="C60" i="4"/>
  <c r="Q94" i="4"/>
  <c r="E31" i="4"/>
  <c r="R28" i="4"/>
  <c r="N42" i="4"/>
  <c r="W45" i="5"/>
  <c r="V18" i="6"/>
  <c r="W25" i="5"/>
  <c r="G108" i="4"/>
  <c r="N51" i="4"/>
  <c r="H36" i="5"/>
  <c r="F96" i="4"/>
  <c r="U61" i="6"/>
  <c r="Q23" i="6"/>
  <c r="I24" i="5"/>
  <c r="N101" i="4"/>
  <c r="J18" i="4"/>
  <c r="K44" i="6"/>
  <c r="T57" i="6"/>
  <c r="D55" i="6"/>
  <c r="D10" i="6"/>
  <c r="E62" i="5"/>
  <c r="Q63" i="6"/>
  <c r="AD18" i="5"/>
  <c r="D25" i="5"/>
  <c r="E79" i="4"/>
  <c r="K43" i="6"/>
  <c r="L47" i="6"/>
  <c r="D60" i="5"/>
  <c r="S19" i="5"/>
  <c r="L58" i="6"/>
  <c r="K18" i="5"/>
  <c r="O61" i="6"/>
  <c r="T7" i="4"/>
  <c r="D66" i="4"/>
  <c r="F81" i="4"/>
  <c r="U34" i="5"/>
  <c r="I41" i="5"/>
  <c r="E54" i="5"/>
  <c r="V10" i="5"/>
  <c r="Y35" i="5"/>
  <c r="Q39" i="5"/>
  <c r="I41" i="4"/>
  <c r="W7" i="5"/>
  <c r="J108" i="4"/>
  <c r="T15" i="6"/>
  <c r="I53" i="5"/>
  <c r="S6" i="6"/>
  <c r="I13" i="6"/>
  <c r="U8" i="5"/>
  <c r="W60" i="5"/>
  <c r="Q19" i="5"/>
  <c r="G26" i="6"/>
  <c r="L64" i="4"/>
  <c r="E44" i="6"/>
  <c r="J50" i="5"/>
  <c r="U97" i="4"/>
  <c r="P95" i="4"/>
  <c r="O42" i="5"/>
  <c r="L61" i="5"/>
  <c r="H96" i="4"/>
  <c r="I17" i="5"/>
  <c r="M64" i="6"/>
  <c r="X63" i="5"/>
  <c r="I27" i="6"/>
  <c r="W125" i="4"/>
  <c r="D52" i="5"/>
  <c r="W22" i="6"/>
  <c r="F22" i="4"/>
  <c r="W50" i="5"/>
  <c r="C45" i="5"/>
  <c r="D96" i="4"/>
  <c r="P72" i="4"/>
  <c r="T26" i="5"/>
  <c r="R95" i="4"/>
  <c r="P36" i="4"/>
  <c r="M14" i="4"/>
  <c r="P39" i="5"/>
  <c r="U24" i="4"/>
  <c r="L29" i="6"/>
  <c r="R8" i="6"/>
  <c r="W27" i="6"/>
  <c r="S17" i="5"/>
  <c r="G29" i="6"/>
  <c r="Y15" i="6"/>
  <c r="V22" i="6"/>
  <c r="AD18" i="6"/>
  <c r="S13" i="6"/>
  <c r="R40" i="4"/>
  <c r="Y29" i="6"/>
  <c r="V9" i="5"/>
  <c r="I45" i="5"/>
  <c r="F47" i="4"/>
  <c r="D36" i="4"/>
  <c r="V26" i="6"/>
  <c r="X50" i="5"/>
  <c r="V22" i="4"/>
  <c r="U7" i="6"/>
  <c r="N34" i="6"/>
  <c r="X11" i="5"/>
  <c r="X34" i="5"/>
  <c r="M52" i="5"/>
  <c r="P62" i="6"/>
  <c r="K54" i="5"/>
  <c r="W94" i="4"/>
  <c r="E58" i="6"/>
  <c r="Q21" i="6"/>
  <c r="P9" i="4"/>
  <c r="V59" i="4"/>
  <c r="T123" i="4"/>
  <c r="S110" i="4"/>
  <c r="I106" i="4"/>
  <c r="V93" i="4"/>
  <c r="Y32" i="5"/>
  <c r="E42" i="6"/>
  <c r="U16" i="4"/>
  <c r="S69" i="4"/>
  <c r="N10" i="6"/>
  <c r="N6" i="6"/>
  <c r="O32" i="5"/>
  <c r="V121" i="4"/>
  <c r="M40" i="4"/>
  <c r="J14" i="4"/>
  <c r="E18" i="5"/>
  <c r="Y12" i="4"/>
  <c r="T34" i="5"/>
  <c r="Q51" i="6"/>
  <c r="W46" i="5"/>
  <c r="U37" i="5"/>
  <c r="C25" i="5"/>
  <c r="V16" i="6"/>
  <c r="E59" i="5"/>
  <c r="C59" i="5"/>
  <c r="C51" i="4"/>
  <c r="I35" i="5"/>
  <c r="O10" i="6"/>
  <c r="V30" i="6"/>
  <c r="K42" i="5"/>
  <c r="X8" i="5"/>
  <c r="R17" i="5"/>
  <c r="U19" i="6"/>
  <c r="D122" i="4"/>
  <c r="F79" i="4"/>
  <c r="C19" i="5"/>
  <c r="P51" i="6"/>
  <c r="H15" i="6"/>
  <c r="AD56" i="6"/>
  <c r="H57" i="6"/>
  <c r="C56" i="6"/>
  <c r="T64" i="6"/>
  <c r="D65" i="6"/>
  <c r="N16" i="6"/>
  <c r="P18" i="5"/>
  <c r="G32" i="6"/>
  <c r="R53" i="6"/>
  <c r="Y65" i="5"/>
  <c r="N46" i="6"/>
  <c r="X55" i="6"/>
  <c r="U53" i="5"/>
  <c r="Y9" i="6"/>
  <c r="O120" i="4"/>
  <c r="E65" i="6"/>
  <c r="H33" i="6"/>
  <c r="P18" i="6"/>
  <c r="G12" i="6"/>
  <c r="R59" i="4"/>
  <c r="H26" i="5"/>
  <c r="M104" i="4"/>
  <c r="N23" i="4"/>
  <c r="N32" i="4"/>
  <c r="V86" i="4"/>
  <c r="D7" i="5"/>
  <c r="G13" i="6"/>
  <c r="W111" i="4"/>
  <c r="F27" i="6"/>
  <c r="O64" i="5"/>
  <c r="E12" i="6"/>
  <c r="AD62" i="5"/>
  <c r="X35" i="4"/>
  <c r="D53" i="5"/>
  <c r="H20" i="6"/>
  <c r="U62" i="5"/>
  <c r="P53" i="6"/>
  <c r="X36" i="5"/>
  <c r="Q7" i="4"/>
  <c r="T45" i="5"/>
  <c r="S53" i="5"/>
  <c r="E65" i="5"/>
  <c r="D6" i="6"/>
  <c r="X30" i="5"/>
  <c r="F44" i="4"/>
  <c r="J21" i="5"/>
  <c r="X43" i="6"/>
  <c r="H101" i="4"/>
  <c r="F21" i="6"/>
  <c r="P30" i="5"/>
  <c r="H8" i="4"/>
  <c r="S29" i="6"/>
  <c r="C52" i="6"/>
  <c r="G15" i="4"/>
  <c r="F57" i="4"/>
  <c r="X75" i="4"/>
  <c r="S121" i="4"/>
  <c r="Q37" i="6"/>
  <c r="P17" i="5"/>
  <c r="S25" i="4"/>
  <c r="P16" i="4"/>
  <c r="W48" i="6"/>
  <c r="L51" i="6"/>
  <c r="S58" i="6"/>
  <c r="L42" i="6"/>
  <c r="F56" i="6"/>
  <c r="D64" i="5"/>
  <c r="G19" i="5"/>
  <c r="R24" i="6"/>
  <c r="X63" i="4"/>
  <c r="R9" i="5"/>
  <c r="R56" i="6"/>
  <c r="O52" i="4"/>
  <c r="E58" i="5"/>
  <c r="G88" i="4"/>
  <c r="F9" i="6"/>
  <c r="U46" i="6"/>
  <c r="D61" i="6"/>
  <c r="G81" i="4"/>
  <c r="M28" i="6"/>
  <c r="K64" i="6"/>
  <c r="P36" i="6"/>
  <c r="Y55" i="6"/>
  <c r="P19" i="5"/>
  <c r="C26" i="5"/>
  <c r="I9" i="5"/>
  <c r="L23" i="6"/>
  <c r="X107" i="4"/>
  <c r="X41" i="5"/>
  <c r="M33" i="5"/>
  <c r="W56" i="6"/>
  <c r="G61" i="5"/>
  <c r="Q35" i="5"/>
  <c r="I117" i="4"/>
  <c r="I85" i="4"/>
  <c r="K95" i="4"/>
  <c r="L38" i="6"/>
  <c r="I26" i="5"/>
  <c r="G66" i="4"/>
  <c r="H49" i="5"/>
  <c r="N112" i="4"/>
  <c r="G96" i="4"/>
  <c r="D65" i="5"/>
  <c r="V44" i="5"/>
  <c r="D62" i="5"/>
  <c r="Q42" i="6"/>
  <c r="L45" i="4"/>
  <c r="F59" i="5"/>
  <c r="Q49" i="4"/>
  <c r="Q60" i="5"/>
  <c r="L63" i="6"/>
  <c r="R18" i="5"/>
  <c r="H125" i="4"/>
  <c r="V32" i="6"/>
  <c r="I53" i="4"/>
  <c r="T26" i="6"/>
  <c r="S25" i="5"/>
  <c r="X25" i="4"/>
  <c r="O60" i="5"/>
  <c r="K12" i="4"/>
  <c r="S63" i="6"/>
  <c r="F28" i="6"/>
  <c r="U11" i="4"/>
  <c r="F51" i="4"/>
  <c r="I26" i="4"/>
  <c r="P46" i="5"/>
  <c r="F64" i="5"/>
  <c r="E20" i="5"/>
  <c r="O30" i="5"/>
  <c r="K57" i="6"/>
  <c r="E42" i="4"/>
  <c r="L50" i="5"/>
  <c r="O19" i="6"/>
  <c r="Y40" i="5"/>
  <c r="W62" i="5"/>
  <c r="E29" i="6"/>
  <c r="S51" i="5"/>
  <c r="S38" i="4"/>
  <c r="V27" i="5"/>
  <c r="S63" i="5"/>
  <c r="R105" i="4"/>
  <c r="C50" i="5"/>
  <c r="K49" i="5"/>
  <c r="J26" i="5"/>
  <c r="N64" i="6"/>
  <c r="Q35" i="6"/>
  <c r="M32" i="6"/>
  <c r="AD70" i="4"/>
  <c r="J77" i="4"/>
  <c r="E9" i="6"/>
  <c r="W41" i="6"/>
  <c r="N39" i="6"/>
  <c r="K17" i="6"/>
  <c r="V9" i="6"/>
  <c r="W24" i="6"/>
  <c r="Q34" i="6"/>
  <c r="X42" i="5"/>
  <c r="U30" i="5"/>
  <c r="R124" i="4"/>
  <c r="I49" i="6"/>
  <c r="P52" i="6"/>
  <c r="X56" i="5"/>
  <c r="L43" i="6"/>
  <c r="D18" i="6"/>
  <c r="T21" i="6"/>
  <c r="Y90" i="4"/>
  <c r="D12" i="6"/>
  <c r="K47" i="6"/>
  <c r="W65" i="5"/>
  <c r="AD12" i="4"/>
  <c r="X54" i="5"/>
  <c r="Y28" i="6"/>
  <c r="F65" i="6"/>
  <c r="N32" i="5"/>
  <c r="F118" i="4"/>
  <c r="V14" i="6"/>
  <c r="R10" i="6"/>
  <c r="P17" i="4"/>
  <c r="E61" i="5"/>
  <c r="E35" i="6"/>
  <c r="D30" i="6"/>
  <c r="L13" i="6"/>
  <c r="X53" i="6"/>
  <c r="E8" i="5"/>
  <c r="J38" i="6"/>
  <c r="H10" i="4"/>
  <c r="G11" i="4"/>
  <c r="M54" i="5"/>
  <c r="X50" i="6"/>
  <c r="K9" i="6"/>
  <c r="V49" i="6"/>
  <c r="W104" i="4"/>
  <c r="Q64" i="6"/>
  <c r="X40" i="5"/>
  <c r="F56" i="5"/>
  <c r="G52" i="5"/>
  <c r="W47" i="6"/>
  <c r="E33" i="5"/>
  <c r="G49" i="6"/>
  <c r="D12" i="5"/>
  <c r="V60" i="6"/>
  <c r="K37" i="6"/>
  <c r="E45" i="4"/>
  <c r="I60" i="4"/>
  <c r="S31" i="4"/>
  <c r="C21" i="5"/>
  <c r="J20" i="5"/>
  <c r="Y123" i="4"/>
  <c r="G63" i="4"/>
  <c r="P82" i="4"/>
  <c r="X65" i="4"/>
  <c r="N111" i="4"/>
  <c r="P24" i="5"/>
  <c r="G19" i="6"/>
  <c r="L28" i="6"/>
  <c r="C34" i="5"/>
  <c r="D45" i="5"/>
  <c r="J93" i="4"/>
  <c r="J22" i="6"/>
  <c r="O50" i="5"/>
  <c r="G14" i="6"/>
  <c r="Q31" i="6"/>
  <c r="T112" i="4"/>
  <c r="L60" i="6"/>
  <c r="Q52" i="6"/>
  <c r="AD28" i="4"/>
  <c r="S17" i="6"/>
  <c r="K17" i="5"/>
  <c r="O56" i="6"/>
  <c r="C9" i="4"/>
  <c r="P21" i="6"/>
  <c r="M49" i="6"/>
  <c r="R38" i="6"/>
  <c r="S85" i="4"/>
  <c r="U25" i="6"/>
  <c r="N27" i="6"/>
  <c r="N8" i="4"/>
  <c r="F101" i="4"/>
  <c r="O27" i="6"/>
  <c r="S37" i="5"/>
  <c r="W67" i="4"/>
  <c r="X35" i="6"/>
  <c r="X84" i="4"/>
  <c r="R55" i="5"/>
  <c r="J12" i="6"/>
  <c r="X53" i="4"/>
  <c r="Y84" i="4"/>
  <c r="K54" i="6"/>
  <c r="Q23" i="5"/>
  <c r="W72" i="4"/>
  <c r="U46" i="4"/>
  <c r="S26" i="5"/>
  <c r="F18" i="6"/>
  <c r="F38" i="5"/>
  <c r="S102" i="4"/>
  <c r="T31" i="5"/>
  <c r="P115" i="4"/>
  <c r="G9" i="5"/>
  <c r="L58" i="4"/>
  <c r="U40" i="6"/>
  <c r="J17" i="4"/>
  <c r="U35" i="4"/>
  <c r="J63" i="4"/>
  <c r="C12" i="4"/>
  <c r="K62" i="6"/>
  <c r="W11" i="5"/>
  <c r="C41" i="4"/>
  <c r="P64" i="6"/>
  <c r="T13" i="6"/>
  <c r="W22" i="4"/>
  <c r="O45" i="5"/>
  <c r="Y51" i="4"/>
  <c r="N85" i="4"/>
  <c r="E7" i="5"/>
  <c r="G56" i="5"/>
  <c r="G17" i="5"/>
  <c r="V38" i="5"/>
  <c r="E51" i="6"/>
  <c r="H38" i="5"/>
  <c r="S28" i="5"/>
  <c r="P34" i="6"/>
  <c r="D63" i="5"/>
  <c r="G45" i="6"/>
  <c r="L30" i="6"/>
  <c r="AD46" i="5"/>
  <c r="T76" i="4"/>
  <c r="K50" i="6"/>
  <c r="L9" i="6"/>
  <c r="M47" i="6"/>
  <c r="E64" i="4"/>
  <c r="R13" i="4"/>
  <c r="Q64" i="5"/>
  <c r="R8" i="5"/>
  <c r="I53" i="6"/>
  <c r="K90" i="4"/>
  <c r="T80" i="4"/>
  <c r="P20" i="5"/>
  <c r="H45" i="5"/>
  <c r="C16" i="4"/>
  <c r="X102" i="4"/>
  <c r="H15" i="5"/>
  <c r="H51" i="6"/>
  <c r="V7" i="6"/>
  <c r="V19" i="6"/>
  <c r="R21" i="6"/>
  <c r="T62" i="5"/>
  <c r="H27" i="6"/>
  <c r="N49" i="5"/>
  <c r="R11" i="6"/>
  <c r="G54" i="5"/>
  <c r="Q60" i="6"/>
  <c r="F7" i="6"/>
  <c r="O28" i="6"/>
  <c r="W32" i="5"/>
  <c r="U43" i="5"/>
  <c r="F39" i="5"/>
  <c r="O15" i="5"/>
  <c r="O63" i="6"/>
  <c r="Q15" i="4"/>
  <c r="N89" i="4"/>
  <c r="F43" i="6"/>
  <c r="F60" i="5"/>
  <c r="E43" i="5"/>
  <c r="C22" i="5"/>
  <c r="E54" i="6"/>
  <c r="Q24" i="5"/>
  <c r="C65" i="5"/>
  <c r="X22" i="6"/>
  <c r="I16" i="6"/>
  <c r="V85" i="4"/>
  <c r="U60" i="6"/>
  <c r="L13" i="4"/>
  <c r="N6" i="4"/>
  <c r="N19" i="4"/>
  <c r="C10" i="5"/>
  <c r="K14" i="5"/>
  <c r="P56" i="5"/>
  <c r="Q50" i="6"/>
  <c r="E28" i="6"/>
  <c r="G38" i="6"/>
  <c r="H48" i="5"/>
  <c r="U23" i="5"/>
  <c r="V37" i="5"/>
  <c r="P74" i="4"/>
  <c r="D120" i="4"/>
  <c r="W120" i="4"/>
  <c r="Y25" i="5"/>
  <c r="F29" i="6"/>
  <c r="R63" i="5"/>
  <c r="N53" i="6"/>
  <c r="X111" i="4"/>
  <c r="Q17" i="5"/>
  <c r="K76" i="4"/>
  <c r="K23" i="5"/>
  <c r="E14" i="4"/>
  <c r="S15" i="6"/>
  <c r="W38" i="5"/>
  <c r="W23" i="4"/>
  <c r="U104" i="4"/>
  <c r="I35" i="6"/>
  <c r="U10" i="4"/>
  <c r="U19" i="4"/>
  <c r="W50" i="6"/>
  <c r="K33" i="6"/>
  <c r="V39" i="5"/>
  <c r="H63" i="4"/>
  <c r="W58" i="5"/>
  <c r="H17" i="5"/>
  <c r="C9" i="6"/>
  <c r="I14" i="5"/>
  <c r="O44" i="5"/>
  <c r="N13" i="5"/>
  <c r="L52" i="5"/>
  <c r="T48" i="6"/>
  <c r="J53" i="6"/>
  <c r="M40" i="5"/>
  <c r="U72" i="4"/>
  <c r="X49" i="6"/>
  <c r="N71" i="4"/>
  <c r="N28" i="5"/>
  <c r="F54" i="4"/>
  <c r="P29" i="6"/>
  <c r="M58" i="5"/>
  <c r="V42" i="5"/>
  <c r="X21" i="6"/>
  <c r="J62" i="6"/>
  <c r="L79" i="4"/>
  <c r="I31" i="5"/>
  <c r="I59" i="6"/>
  <c r="S116" i="4"/>
  <c r="Y32" i="4"/>
  <c r="J36" i="5"/>
  <c r="U61" i="4"/>
  <c r="Q109" i="4"/>
  <c r="C80" i="4"/>
  <c r="M99" i="4"/>
  <c r="K70" i="4"/>
  <c r="H35" i="5"/>
  <c r="N41" i="6"/>
  <c r="Y9" i="5"/>
  <c r="N17" i="5"/>
  <c r="T60" i="5"/>
  <c r="C123" i="4"/>
  <c r="Y67" i="4"/>
  <c r="X113" i="4"/>
  <c r="N56" i="4"/>
  <c r="O26" i="4"/>
  <c r="T73" i="4"/>
  <c r="P39" i="4"/>
  <c r="T122" i="4"/>
  <c r="Y61" i="6"/>
  <c r="M38" i="6"/>
  <c r="S10" i="6"/>
  <c r="H40" i="6"/>
  <c r="V47" i="5"/>
  <c r="S61" i="5"/>
  <c r="G16" i="6"/>
  <c r="T62" i="6"/>
  <c r="R35" i="4"/>
  <c r="F26" i="5"/>
  <c r="Y21" i="5"/>
  <c r="U17" i="5"/>
  <c r="X81" i="4"/>
  <c r="Q80" i="4"/>
  <c r="C11" i="5"/>
  <c r="P63" i="5"/>
  <c r="N115" i="4"/>
  <c r="C41" i="6"/>
  <c r="D58" i="6"/>
  <c r="U10" i="6"/>
  <c r="O31" i="5"/>
  <c r="K56" i="4"/>
  <c r="N7" i="5"/>
  <c r="H50" i="4"/>
  <c r="S59" i="6"/>
  <c r="W16" i="4"/>
  <c r="U36" i="6"/>
  <c r="N64" i="5"/>
  <c r="T103" i="4"/>
  <c r="L62" i="5"/>
  <c r="C98" i="4"/>
  <c r="O13" i="5"/>
  <c r="L110" i="4"/>
  <c r="E41" i="4"/>
  <c r="U56" i="5"/>
  <c r="S84" i="4"/>
  <c r="M105" i="4"/>
  <c r="G32" i="4"/>
  <c r="W13" i="4"/>
  <c r="U33" i="5"/>
  <c r="H62" i="6"/>
  <c r="Q59" i="6"/>
  <c r="Q16" i="5"/>
  <c r="J32" i="6"/>
  <c r="G56" i="6"/>
  <c r="L57" i="5"/>
  <c r="Q29" i="5"/>
  <c r="M45" i="5"/>
  <c r="G110" i="4"/>
  <c r="R24" i="5"/>
  <c r="J16" i="6"/>
  <c r="J60" i="4"/>
  <c r="X31" i="6"/>
  <c r="F30" i="4"/>
  <c r="M35" i="6"/>
  <c r="Q11" i="5"/>
  <c r="T9" i="5"/>
  <c r="T63" i="5"/>
  <c r="L16" i="6"/>
  <c r="G46" i="5"/>
  <c r="U40" i="5"/>
  <c r="F36" i="5"/>
  <c r="O11" i="6"/>
  <c r="N22" i="5"/>
  <c r="E124" i="4"/>
  <c r="H56" i="6"/>
  <c r="G26" i="5"/>
  <c r="V13" i="6"/>
  <c r="S33" i="6"/>
  <c r="N81" i="4"/>
  <c r="F19" i="4"/>
  <c r="N93" i="4"/>
  <c r="R112" i="4"/>
  <c r="S64" i="6"/>
  <c r="Q9" i="4"/>
  <c r="Q108" i="4"/>
  <c r="J9" i="6"/>
  <c r="D10" i="5"/>
  <c r="X24" i="5"/>
  <c r="I111" i="4"/>
  <c r="J11" i="6"/>
  <c r="C16" i="5"/>
  <c r="G104" i="4"/>
  <c r="D21" i="6"/>
  <c r="F10" i="4"/>
  <c r="C7" i="6"/>
  <c r="L65" i="6"/>
  <c r="H22" i="6"/>
  <c r="S118" i="4"/>
  <c r="E102" i="4"/>
  <c r="E57" i="4"/>
  <c r="C120" i="4"/>
  <c r="Q59" i="5"/>
  <c r="Y36" i="4"/>
  <c r="E47" i="6"/>
  <c r="T32" i="4"/>
  <c r="R10" i="5"/>
  <c r="K14" i="6"/>
  <c r="Y57" i="6"/>
  <c r="D20" i="4"/>
  <c r="Y41" i="6"/>
  <c r="X39" i="6"/>
  <c r="U15" i="6"/>
  <c r="K28" i="5"/>
  <c r="O51" i="6"/>
  <c r="M14" i="5"/>
  <c r="O38" i="4"/>
  <c r="F53" i="5"/>
  <c r="F47" i="6"/>
  <c r="O34" i="4"/>
  <c r="T37" i="6"/>
  <c r="X29" i="5"/>
  <c r="S108" i="4"/>
  <c r="T41" i="6"/>
  <c r="L6" i="5"/>
  <c r="O119" i="4"/>
  <c r="S18" i="5"/>
  <c r="E82" i="4"/>
  <c r="I18" i="6"/>
  <c r="V38" i="6"/>
  <c r="W30" i="6"/>
  <c r="V26" i="5"/>
  <c r="D16" i="6"/>
  <c r="E45" i="5"/>
  <c r="T35" i="5"/>
  <c r="V29" i="5"/>
  <c r="G109" i="4"/>
  <c r="R47" i="4"/>
  <c r="X109" i="4"/>
  <c r="H51" i="5"/>
  <c r="H25" i="6"/>
  <c r="M44" i="6"/>
  <c r="X51" i="4"/>
  <c r="T94" i="4"/>
  <c r="J8" i="6"/>
  <c r="P80" i="4"/>
  <c r="Q37" i="4"/>
  <c r="Y26" i="4"/>
  <c r="L30" i="5"/>
  <c r="X58" i="5"/>
  <c r="C63" i="6"/>
  <c r="W35" i="5"/>
  <c r="H29" i="6"/>
  <c r="L29" i="5"/>
  <c r="R58" i="6"/>
  <c r="Y69" i="4"/>
  <c r="V11" i="6"/>
  <c r="AD20" i="5"/>
  <c r="R28" i="5"/>
  <c r="E40" i="6"/>
  <c r="L7" i="6"/>
  <c r="Q16" i="4"/>
  <c r="M113" i="4"/>
  <c r="H37" i="4"/>
  <c r="C73" i="4"/>
  <c r="D37" i="6"/>
  <c r="AD102" i="4"/>
  <c r="P45" i="6"/>
  <c r="I40" i="4"/>
  <c r="C7" i="4"/>
  <c r="K81" i="4"/>
  <c r="G43" i="6"/>
  <c r="S61" i="4"/>
  <c r="K51" i="6"/>
  <c r="M10" i="6"/>
  <c r="M30" i="6"/>
  <c r="C103" i="4"/>
  <c r="Y22" i="6"/>
  <c r="J16" i="5"/>
  <c r="Y85" i="4"/>
  <c r="U105" i="4"/>
  <c r="U14" i="5"/>
  <c r="O97" i="4"/>
  <c r="U124" i="4"/>
  <c r="K42" i="4"/>
  <c r="O83" i="4"/>
  <c r="T66" i="4"/>
  <c r="I92" i="4"/>
  <c r="J45" i="6"/>
  <c r="N68" i="4"/>
  <c r="G37" i="6"/>
  <c r="R19" i="6"/>
  <c r="I48" i="5"/>
  <c r="P51" i="5"/>
  <c r="O57" i="4"/>
  <c r="J6" i="4"/>
  <c r="M59" i="6"/>
  <c r="S48" i="5"/>
  <c r="H60" i="6"/>
  <c r="I87" i="4"/>
  <c r="J97" i="4"/>
  <c r="T52" i="4"/>
  <c r="H52" i="4"/>
  <c r="Y52" i="5"/>
  <c r="G44" i="4"/>
  <c r="O35" i="4"/>
  <c r="T49" i="5"/>
  <c r="H6" i="4"/>
  <c r="L20" i="5"/>
  <c r="T24" i="5"/>
  <c r="N31" i="4"/>
  <c r="F17" i="5"/>
  <c r="Y7" i="5"/>
  <c r="K37" i="4"/>
  <c r="V114" i="4"/>
  <c r="P45" i="5"/>
  <c r="U102" i="4"/>
  <c r="J29" i="4"/>
  <c r="J55" i="5"/>
  <c r="K59" i="5"/>
  <c r="K53" i="4"/>
  <c r="S72" i="4"/>
  <c r="W88" i="4"/>
  <c r="O75" i="4"/>
  <c r="S56" i="5"/>
  <c r="N76" i="4"/>
  <c r="O52" i="5"/>
  <c r="S33" i="4"/>
  <c r="U125" i="4"/>
  <c r="Q68" i="4"/>
  <c r="G107" i="4"/>
  <c r="R91" i="4"/>
  <c r="E86" i="4"/>
  <c r="W53" i="4"/>
  <c r="Q96" i="4"/>
  <c r="J18" i="6"/>
  <c r="O123" i="4"/>
  <c r="L10" i="4"/>
  <c r="Y16" i="6"/>
  <c r="O36" i="5"/>
  <c r="W23" i="6"/>
  <c r="H68" i="4"/>
  <c r="P57" i="5"/>
  <c r="J55" i="4"/>
  <c r="N46" i="4"/>
  <c r="I9" i="6"/>
  <c r="U47" i="5"/>
  <c r="M125" i="4"/>
  <c r="U47" i="6"/>
  <c r="W48" i="5"/>
  <c r="G114" i="4"/>
  <c r="K44" i="5"/>
  <c r="C18" i="6"/>
  <c r="O45" i="4"/>
  <c r="J64" i="4"/>
  <c r="W103" i="4"/>
  <c r="J57" i="6"/>
  <c r="H22" i="5"/>
  <c r="J10" i="5"/>
  <c r="K21" i="5"/>
  <c r="I36" i="5"/>
  <c r="L51" i="5"/>
  <c r="G6" i="4"/>
  <c r="O40" i="4"/>
  <c r="V24" i="4"/>
  <c r="R22" i="4"/>
  <c r="V15" i="5"/>
  <c r="O70" i="4"/>
  <c r="N48" i="6"/>
  <c r="D24" i="6"/>
  <c r="T20" i="6"/>
  <c r="U37" i="6"/>
  <c r="C58" i="5"/>
  <c r="Q22" i="6"/>
  <c r="P54" i="4"/>
  <c r="H110" i="4"/>
  <c r="R63" i="6"/>
  <c r="O7" i="5"/>
  <c r="M63" i="5"/>
  <c r="C95" i="4"/>
  <c r="J124" i="4"/>
  <c r="Y57" i="5"/>
  <c r="H63" i="6"/>
  <c r="E64" i="6"/>
  <c r="O118" i="4"/>
  <c r="N41" i="5"/>
  <c r="U62" i="6"/>
  <c r="W12" i="5"/>
  <c r="L85" i="4"/>
  <c r="C112" i="4"/>
  <c r="M10" i="5"/>
  <c r="O55" i="4"/>
  <c r="N42" i="5"/>
  <c r="M26" i="6"/>
  <c r="S114" i="4"/>
  <c r="N50" i="4"/>
  <c r="O30" i="4"/>
  <c r="C15" i="5"/>
  <c r="T83" i="4"/>
  <c r="P8" i="4"/>
  <c r="S15" i="4"/>
  <c r="Y18" i="4"/>
  <c r="V116" i="4"/>
  <c r="Q43" i="5"/>
  <c r="I37" i="4"/>
  <c r="J51" i="5"/>
  <c r="H65" i="6"/>
  <c r="I49" i="5"/>
  <c r="N50" i="6"/>
  <c r="D40" i="6"/>
  <c r="K6" i="6"/>
  <c r="R33" i="5"/>
  <c r="W52" i="5"/>
  <c r="K22" i="6"/>
  <c r="J25" i="6"/>
  <c r="Y14" i="5"/>
  <c r="N20" i="6"/>
  <c r="V40" i="4"/>
  <c r="H18" i="6"/>
  <c r="L49" i="5"/>
  <c r="S19" i="6"/>
  <c r="Y55" i="5"/>
  <c r="X49" i="4"/>
  <c r="I43" i="5"/>
  <c r="G23" i="6"/>
  <c r="Y118" i="4"/>
  <c r="C55" i="6"/>
  <c r="O9" i="4"/>
  <c r="C72" i="4"/>
  <c r="X13" i="5"/>
  <c r="C12" i="6"/>
  <c r="H15" i="4"/>
  <c r="T24" i="4"/>
  <c r="J64" i="6"/>
  <c r="O28" i="4"/>
  <c r="V56" i="5"/>
  <c r="P40" i="4"/>
  <c r="M38" i="5"/>
  <c r="M12" i="4"/>
  <c r="K43" i="5"/>
  <c r="E81" i="4"/>
  <c r="C34" i="4"/>
  <c r="T23" i="6"/>
  <c r="M28" i="5"/>
  <c r="U50" i="4"/>
  <c r="Q48" i="4"/>
  <c r="L82" i="4"/>
  <c r="J63" i="6"/>
  <c r="AD96" i="4"/>
  <c r="D58" i="4"/>
  <c r="M14" i="6"/>
  <c r="T15" i="5"/>
  <c r="C113" i="4"/>
  <c r="W12" i="4"/>
  <c r="U93" i="4"/>
  <c r="S55" i="4"/>
  <c r="P38" i="5"/>
  <c r="J56" i="6"/>
  <c r="Q118" i="4"/>
  <c r="K125" i="4"/>
  <c r="O36" i="4"/>
  <c r="F30" i="5"/>
  <c r="P76" i="4"/>
  <c r="H12" i="5"/>
  <c r="H82" i="4"/>
  <c r="L23" i="5"/>
  <c r="G59" i="5"/>
  <c r="E37" i="5"/>
  <c r="J46" i="5"/>
  <c r="C91" i="4"/>
  <c r="X37" i="5"/>
  <c r="P45" i="4"/>
  <c r="W55" i="6"/>
  <c r="C47" i="4"/>
  <c r="P42" i="5"/>
  <c r="H43" i="5"/>
  <c r="D43" i="5"/>
  <c r="N16" i="5"/>
  <c r="N57" i="6"/>
  <c r="H31" i="6"/>
  <c r="I36" i="6"/>
  <c r="U50" i="5"/>
  <c r="C46" i="5"/>
  <c r="M52" i="6"/>
  <c r="E32" i="5"/>
  <c r="X90" i="4"/>
  <c r="E108" i="4"/>
  <c r="C40" i="6"/>
  <c r="S56" i="4"/>
  <c r="M40" i="6"/>
  <c r="Q41" i="4"/>
  <c r="Q58" i="6"/>
  <c r="D11" i="5"/>
  <c r="J116" i="4"/>
  <c r="I40" i="5"/>
  <c r="P125" i="4"/>
  <c r="T50" i="6"/>
  <c r="X114" i="4"/>
  <c r="C46" i="4"/>
  <c r="U55" i="4"/>
  <c r="C13" i="4"/>
  <c r="F113" i="4"/>
  <c r="Y22" i="4"/>
  <c r="H99" i="4"/>
  <c r="V68" i="4"/>
  <c r="T50" i="4"/>
  <c r="L55" i="5"/>
  <c r="T14" i="4"/>
  <c r="K53" i="6"/>
  <c r="V25" i="5"/>
  <c r="S61" i="6"/>
  <c r="AD94" i="4"/>
  <c r="N46" i="5"/>
  <c r="L100" i="4"/>
  <c r="C68" i="4"/>
  <c r="AD26" i="6"/>
  <c r="J48" i="4"/>
  <c r="Y113" i="4"/>
  <c r="D116" i="4"/>
  <c r="V16" i="4"/>
  <c r="J19" i="4"/>
  <c r="W37" i="6"/>
  <c r="Y48" i="5"/>
  <c r="J39" i="4"/>
  <c r="U20" i="6"/>
  <c r="J40" i="6"/>
  <c r="U21" i="4"/>
  <c r="C16" i="6"/>
  <c r="W18" i="6"/>
  <c r="S18" i="6"/>
  <c r="W10" i="6"/>
  <c r="K35" i="5"/>
  <c r="AD60" i="4"/>
  <c r="F97" i="4"/>
  <c r="Y17" i="4"/>
  <c r="O92" i="4"/>
  <c r="N52" i="5"/>
  <c r="M31" i="5"/>
  <c r="M55" i="4"/>
  <c r="R42" i="5"/>
  <c r="J27" i="5"/>
  <c r="V113" i="4"/>
  <c r="AD44" i="4"/>
  <c r="X64" i="6"/>
  <c r="Q15" i="6"/>
  <c r="U81" i="4"/>
  <c r="S31" i="5"/>
  <c r="C31" i="4"/>
  <c r="H27" i="5"/>
  <c r="AD14" i="6"/>
  <c r="G117" i="4"/>
  <c r="R26" i="6"/>
  <c r="F41" i="4"/>
  <c r="P64" i="4"/>
  <c r="S22" i="4"/>
  <c r="K120" i="4"/>
  <c r="L20" i="6"/>
  <c r="X52" i="4"/>
  <c r="F75" i="4"/>
  <c r="W65" i="4"/>
  <c r="N11" i="6"/>
  <c r="W39" i="4"/>
  <c r="T57" i="5"/>
  <c r="R90" i="4"/>
  <c r="Y50" i="5"/>
  <c r="V6" i="6"/>
  <c r="M29" i="6"/>
  <c r="I94" i="4"/>
  <c r="G13" i="5"/>
  <c r="X32" i="5"/>
  <c r="AD36" i="5"/>
  <c r="L34" i="6"/>
  <c r="X124" i="4"/>
  <c r="G87" i="4"/>
  <c r="P36" i="5"/>
  <c r="P50" i="4"/>
  <c r="H37" i="6"/>
  <c r="D7" i="6"/>
  <c r="W63" i="6"/>
  <c r="V36" i="6"/>
  <c r="M89" i="4"/>
  <c r="R44" i="5"/>
  <c r="Y64" i="6"/>
  <c r="E22" i="5"/>
  <c r="Y52" i="4"/>
  <c r="N35" i="4"/>
  <c r="F28" i="5"/>
  <c r="J41" i="5"/>
  <c r="R76" i="4"/>
  <c r="N108" i="4"/>
  <c r="W40" i="5"/>
  <c r="F32" i="5"/>
  <c r="Y24" i="5"/>
  <c r="G42" i="6"/>
  <c r="R40" i="5"/>
  <c r="Q88" i="4"/>
  <c r="F90" i="4"/>
  <c r="Y112" i="4"/>
  <c r="J105" i="4"/>
  <c r="E29" i="5"/>
  <c r="I33" i="6"/>
  <c r="O32" i="6"/>
  <c r="Y41" i="4"/>
  <c r="W124" i="4"/>
  <c r="E61" i="6"/>
  <c r="C78" i="4"/>
  <c r="T40" i="5"/>
  <c r="J65" i="6"/>
  <c r="N121" i="4"/>
  <c r="N33" i="6"/>
  <c r="E13" i="5"/>
  <c r="I44" i="5"/>
  <c r="G20" i="5"/>
  <c r="R45" i="6"/>
  <c r="X6" i="6"/>
  <c r="T54" i="5"/>
  <c r="N14" i="5"/>
  <c r="O73" i="4"/>
  <c r="C46" i="6"/>
  <c r="F46" i="4"/>
  <c r="H13" i="6"/>
  <c r="K46" i="5"/>
  <c r="W57" i="6"/>
  <c r="V12" i="6"/>
  <c r="F53" i="6"/>
  <c r="D52" i="6"/>
  <c r="N7" i="6"/>
  <c r="Q63" i="5"/>
  <c r="D38" i="6"/>
  <c r="V36" i="4"/>
  <c r="L34" i="4"/>
  <c r="L112" i="4"/>
  <c r="I61" i="5"/>
  <c r="Q18" i="6"/>
  <c r="D123" i="4"/>
  <c r="W42" i="4"/>
  <c r="C32" i="5"/>
  <c r="K10" i="6"/>
  <c r="P11" i="6"/>
  <c r="N15" i="6"/>
  <c r="R102" i="4"/>
  <c r="Y70" i="4"/>
  <c r="T35" i="4"/>
  <c r="S40" i="4"/>
  <c r="F28" i="4"/>
  <c r="Q27" i="5"/>
  <c r="G34" i="4"/>
  <c r="O85" i="4"/>
  <c r="G75" i="4"/>
  <c r="Y73" i="4"/>
  <c r="N15" i="5"/>
  <c r="P35" i="5"/>
  <c r="N107" i="4"/>
  <c r="X34" i="6"/>
  <c r="O43" i="4"/>
  <c r="C53" i="5"/>
  <c r="L48" i="5"/>
  <c r="F19" i="6"/>
  <c r="S21" i="4"/>
  <c r="U48" i="6"/>
  <c r="C47" i="6"/>
  <c r="H7" i="5"/>
  <c r="E18" i="6"/>
  <c r="G59" i="6"/>
  <c r="P12" i="6"/>
  <c r="E34" i="6"/>
  <c r="N11" i="4"/>
  <c r="S19" i="4"/>
  <c r="X37" i="4"/>
  <c r="X52" i="6"/>
  <c r="T30" i="6"/>
  <c r="T60" i="6"/>
  <c r="X9" i="5"/>
  <c r="F25" i="5"/>
  <c r="Y47" i="5"/>
  <c r="Y15" i="4"/>
  <c r="J46" i="6"/>
  <c r="W6" i="4"/>
  <c r="G60" i="6"/>
  <c r="D20" i="5"/>
  <c r="O38" i="6"/>
  <c r="D55" i="5"/>
  <c r="D50" i="6"/>
  <c r="E105" i="4"/>
  <c r="Y42" i="6"/>
  <c r="J78" i="4"/>
  <c r="N9" i="6"/>
  <c r="Q107" i="4"/>
  <c r="W24" i="5"/>
  <c r="G103" i="4"/>
  <c r="Q40" i="6"/>
  <c r="V7" i="5"/>
  <c r="Q104" i="4"/>
  <c r="H14" i="5"/>
  <c r="C8" i="4"/>
  <c r="S29" i="5"/>
  <c r="R46" i="4"/>
  <c r="M106" i="4"/>
  <c r="W20" i="5"/>
  <c r="T61" i="6"/>
  <c r="S14" i="6"/>
  <c r="K19" i="5"/>
  <c r="N8" i="5"/>
  <c r="W106" i="4"/>
  <c r="J61" i="4"/>
  <c r="F124" i="4"/>
  <c r="R35" i="6"/>
  <c r="F27" i="4"/>
  <c r="I59" i="4"/>
  <c r="D38" i="5"/>
  <c r="L56" i="5"/>
  <c r="Q55" i="6"/>
  <c r="X6" i="5"/>
  <c r="W11" i="4"/>
  <c r="M36" i="5"/>
  <c r="R49" i="6"/>
  <c r="K40" i="5"/>
  <c r="C50" i="4"/>
  <c r="I62" i="4"/>
  <c r="C55" i="4"/>
  <c r="L47" i="5"/>
  <c r="N92" i="4"/>
  <c r="W49" i="5"/>
  <c r="J19" i="5"/>
  <c r="I13" i="4"/>
  <c r="O8" i="5"/>
  <c r="X48" i="5"/>
  <c r="P19" i="6"/>
  <c r="H34" i="5"/>
  <c r="N26" i="5"/>
  <c r="Y120" i="4"/>
  <c r="K62" i="5"/>
  <c r="Q44" i="5"/>
  <c r="D72" i="4"/>
  <c r="V117" i="4"/>
  <c r="M21" i="6"/>
  <c r="F40" i="5"/>
  <c r="S23" i="4"/>
  <c r="S62" i="4"/>
  <c r="K60" i="4"/>
  <c r="S7" i="4"/>
  <c r="R64" i="5"/>
  <c r="U95" i="4"/>
  <c r="R77" i="4"/>
  <c r="O65" i="5"/>
  <c r="E106" i="4"/>
  <c r="C77" i="4"/>
  <c r="D16" i="4"/>
  <c r="X121" i="4"/>
  <c r="X15" i="4"/>
  <c r="AD44" i="6"/>
  <c r="S63" i="4"/>
  <c r="X22" i="5"/>
  <c r="U88" i="4"/>
  <c r="I46" i="6"/>
  <c r="S39" i="6"/>
  <c r="Y58" i="6"/>
  <c r="AD12" i="5"/>
  <c r="P39" i="6"/>
  <c r="K52" i="5"/>
  <c r="K19" i="6"/>
  <c r="I59" i="5"/>
  <c r="E21" i="6"/>
  <c r="E43" i="6"/>
  <c r="W37" i="5"/>
  <c r="AD48" i="6"/>
  <c r="I54" i="6"/>
  <c r="P47" i="6"/>
  <c r="Q53" i="6"/>
  <c r="M29" i="4"/>
  <c r="Q40" i="5"/>
  <c r="V39" i="4"/>
  <c r="G70" i="4"/>
  <c r="J63" i="5"/>
  <c r="K15" i="6"/>
  <c r="I42" i="6"/>
  <c r="D9" i="6"/>
  <c r="H16" i="6"/>
  <c r="N60" i="4"/>
  <c r="U53" i="6"/>
  <c r="L32" i="5"/>
  <c r="O21" i="6"/>
  <c r="H17" i="6"/>
  <c r="J118" i="4"/>
  <c r="Q58" i="4"/>
  <c r="J35" i="4"/>
  <c r="H46" i="6"/>
  <c r="C25" i="4"/>
  <c r="U47" i="4"/>
  <c r="C34" i="6"/>
  <c r="R9" i="4"/>
  <c r="F94" i="4"/>
  <c r="Y18" i="6"/>
  <c r="L64" i="6"/>
  <c r="H62" i="5"/>
  <c r="G54" i="6"/>
  <c r="H12" i="6"/>
  <c r="K11" i="4"/>
  <c r="C22" i="6"/>
  <c r="U7" i="5"/>
  <c r="M13" i="5"/>
  <c r="S65" i="5"/>
  <c r="P14" i="6"/>
  <c r="S47" i="5"/>
  <c r="V61" i="5"/>
  <c r="E34" i="5"/>
  <c r="C6" i="6"/>
  <c r="AD12" i="6"/>
  <c r="R46" i="5"/>
  <c r="L17" i="5"/>
  <c r="X27" i="4"/>
  <c r="S40" i="5"/>
  <c r="W62" i="4"/>
  <c r="J56" i="5"/>
  <c r="C59" i="6"/>
  <c r="W17" i="6"/>
  <c r="L41" i="6"/>
  <c r="F31" i="6"/>
  <c r="D56" i="6"/>
  <c r="I118" i="4"/>
  <c r="G55" i="4"/>
  <c r="AD14" i="5"/>
  <c r="M57" i="4"/>
  <c r="N47" i="5"/>
  <c r="K96" i="4"/>
  <c r="W44" i="5"/>
  <c r="C30" i="4"/>
  <c r="R83" i="4"/>
  <c r="D54" i="5"/>
  <c r="T9" i="6"/>
  <c r="U52" i="5"/>
  <c r="J65" i="5"/>
  <c r="Y58" i="5"/>
  <c r="S23" i="5"/>
  <c r="M111" i="4"/>
  <c r="F18" i="5"/>
  <c r="Y13" i="5"/>
  <c r="H23" i="6"/>
  <c r="U29" i="4"/>
  <c r="T108" i="4"/>
  <c r="R19" i="5"/>
  <c r="C51" i="6"/>
  <c r="K39" i="4"/>
  <c r="Y54" i="5"/>
  <c r="N51" i="6"/>
  <c r="K50" i="5"/>
  <c r="X53" i="5"/>
  <c r="I35" i="4"/>
  <c r="T43" i="6"/>
  <c r="L117" i="4"/>
  <c r="X58" i="4"/>
  <c r="L14" i="5"/>
  <c r="O54" i="5"/>
  <c r="I99" i="4"/>
  <c r="Y56" i="6"/>
  <c r="T34" i="6"/>
  <c r="W49" i="6"/>
  <c r="W96" i="4"/>
  <c r="O26" i="6"/>
  <c r="X23" i="5"/>
  <c r="Y30" i="5"/>
  <c r="E66" i="4"/>
  <c r="K13" i="6"/>
  <c r="X13" i="6"/>
  <c r="N16" i="4"/>
  <c r="Q44" i="6"/>
  <c r="H9" i="4"/>
  <c r="U58" i="4"/>
  <c r="F26" i="6"/>
  <c r="U58" i="5"/>
  <c r="X17" i="6"/>
  <c r="O105" i="4"/>
  <c r="W121" i="4"/>
  <c r="T124" i="4"/>
  <c r="X69" i="4"/>
  <c r="S24" i="6"/>
  <c r="AD52" i="5"/>
  <c r="J80" i="4"/>
  <c r="Q13" i="6"/>
  <c r="M38" i="4"/>
  <c r="L38" i="4"/>
  <c r="F25" i="4"/>
  <c r="D22" i="5"/>
  <c r="K65" i="4"/>
  <c r="T55" i="5"/>
  <c r="O64" i="4"/>
  <c r="U52" i="6"/>
  <c r="C58" i="6"/>
  <c r="R92" i="4"/>
  <c r="G57" i="5"/>
  <c r="I83" i="4"/>
  <c r="T93" i="4"/>
  <c r="C71" i="4"/>
  <c r="C42" i="5"/>
  <c r="I65" i="5"/>
  <c r="Y27" i="5"/>
  <c r="N24" i="5"/>
  <c r="F14" i="6"/>
  <c r="H111" i="4"/>
  <c r="L34" i="5"/>
  <c r="K7" i="5"/>
  <c r="S11" i="4"/>
  <c r="X40" i="4"/>
  <c r="H39" i="6"/>
  <c r="U68" i="4"/>
  <c r="L28" i="4"/>
  <c r="I14" i="4"/>
  <c r="G31" i="4"/>
  <c r="P46" i="4"/>
  <c r="D7" i="4"/>
  <c r="W35" i="4"/>
  <c r="D21" i="4"/>
  <c r="N21" i="6"/>
  <c r="H16" i="4"/>
  <c r="S98" i="4"/>
  <c r="L23" i="4"/>
  <c r="E113" i="4"/>
  <c r="F23" i="5"/>
  <c r="T19" i="5"/>
  <c r="P31" i="6"/>
  <c r="U87" i="4"/>
  <c r="J53" i="5"/>
  <c r="I104" i="4"/>
  <c r="X62" i="5"/>
  <c r="F77" i="4"/>
  <c r="Y19" i="4"/>
  <c r="Y111" i="4"/>
  <c r="I84" i="4"/>
  <c r="X115" i="4"/>
  <c r="F60" i="6"/>
  <c r="M88" i="4"/>
  <c r="M25" i="6"/>
  <c r="T85" i="4"/>
  <c r="D52" i="4"/>
  <c r="G45" i="4"/>
  <c r="E120" i="4"/>
  <c r="L105" i="4"/>
  <c r="Y114" i="4"/>
  <c r="X48" i="4"/>
  <c r="T51" i="5"/>
  <c r="W123" i="4"/>
  <c r="T9" i="4"/>
  <c r="Q8" i="5"/>
  <c r="I46" i="4"/>
  <c r="N91" i="4"/>
  <c r="Q10" i="5"/>
  <c r="N73" i="4"/>
  <c r="K27" i="5"/>
  <c r="S12" i="5"/>
  <c r="AD114" i="4"/>
  <c r="U19" i="5"/>
  <c r="W21" i="5"/>
  <c r="N23" i="5"/>
  <c r="X10" i="5"/>
  <c r="D39" i="5"/>
  <c r="V77" i="4"/>
  <c r="C69" i="4"/>
  <c r="X12" i="4"/>
  <c r="W28" i="6"/>
  <c r="P97" i="4"/>
  <c r="D78" i="4"/>
  <c r="N69" i="4"/>
  <c r="F65" i="4"/>
  <c r="R48" i="6"/>
  <c r="K119" i="4"/>
  <c r="O103" i="4"/>
  <c r="L102" i="4"/>
  <c r="O115" i="4"/>
  <c r="F107" i="4"/>
  <c r="L11" i="5"/>
  <c r="T104" i="4"/>
  <c r="U14" i="6"/>
  <c r="H38" i="4"/>
  <c r="V110" i="4"/>
  <c r="M49" i="4"/>
  <c r="F9" i="4"/>
  <c r="M26" i="5"/>
  <c r="S81" i="4"/>
  <c r="V48" i="6"/>
  <c r="F109" i="4"/>
  <c r="Q22" i="5"/>
  <c r="C86" i="4"/>
  <c r="Q31" i="4"/>
  <c r="I56" i="4"/>
  <c r="S9" i="4"/>
  <c r="R43" i="6"/>
  <c r="C121" i="4"/>
  <c r="Q122" i="4"/>
  <c r="H61" i="4"/>
  <c r="E78" i="4"/>
  <c r="I25" i="4"/>
  <c r="T28" i="4"/>
  <c r="Q19" i="4"/>
  <c r="V9" i="4"/>
  <c r="G50" i="6"/>
  <c r="P109" i="4"/>
  <c r="K63" i="4"/>
  <c r="Y56" i="5"/>
  <c r="K39" i="5"/>
  <c r="Q43" i="4"/>
  <c r="X15" i="6"/>
  <c r="P117" i="4"/>
  <c r="C124" i="4"/>
  <c r="R31" i="5"/>
  <c r="S56" i="6"/>
  <c r="I50" i="6"/>
  <c r="P29" i="5"/>
  <c r="C110" i="4"/>
  <c r="C42" i="4"/>
  <c r="G90" i="4"/>
  <c r="F11" i="5"/>
  <c r="U118" i="4"/>
  <c r="S9" i="5"/>
  <c r="R118" i="4"/>
  <c r="K60" i="5"/>
  <c r="AD74" i="4"/>
  <c r="AD116" i="4"/>
  <c r="U18" i="4"/>
  <c r="F20" i="5"/>
  <c r="W109" i="4"/>
  <c r="F84" i="4"/>
  <c r="M118" i="4"/>
  <c r="W93" i="4"/>
  <c r="G29" i="4"/>
  <c r="R101" i="4"/>
  <c r="H69" i="4"/>
  <c r="U55" i="6"/>
  <c r="I17" i="4"/>
  <c r="H49" i="6"/>
  <c r="N102" i="4"/>
  <c r="L94" i="4"/>
  <c r="Q90" i="4"/>
  <c r="O39" i="5"/>
  <c r="Q33" i="5"/>
  <c r="L78" i="4"/>
  <c r="R65" i="5"/>
  <c r="L40" i="4"/>
  <c r="L12" i="4"/>
  <c r="Q28" i="5"/>
  <c r="F8" i="6"/>
  <c r="X71" i="4"/>
  <c r="Q8" i="4"/>
  <c r="H117" i="4"/>
  <c r="O31" i="6"/>
  <c r="AD62" i="6"/>
  <c r="O43" i="5"/>
  <c r="S41" i="6"/>
  <c r="M101" i="4"/>
  <c r="W51" i="5"/>
  <c r="N53" i="4"/>
  <c r="Q28" i="6"/>
  <c r="T36" i="6"/>
  <c r="E9" i="4"/>
  <c r="H53" i="5"/>
  <c r="I6" i="6"/>
  <c r="T56" i="5"/>
  <c r="T41" i="4"/>
  <c r="M19" i="5"/>
  <c r="G62" i="4"/>
  <c r="K82" i="4"/>
  <c r="E53" i="4"/>
  <c r="W28" i="4"/>
  <c r="W18" i="4"/>
  <c r="S59" i="5"/>
  <c r="N104" i="4"/>
  <c r="U84" i="4"/>
  <c r="L29" i="4"/>
  <c r="C6" i="5"/>
  <c r="V88" i="4"/>
  <c r="V64" i="5"/>
  <c r="I12" i="4"/>
  <c r="H19" i="4"/>
  <c r="M24" i="4"/>
  <c r="AD6" i="6"/>
  <c r="L89" i="4"/>
  <c r="AD16" i="5"/>
  <c r="J51" i="6"/>
  <c r="S43" i="6"/>
  <c r="G39" i="5"/>
  <c r="C83" i="4"/>
  <c r="N20" i="4"/>
  <c r="N28" i="4"/>
  <c r="S89" i="4"/>
  <c r="J79" i="4"/>
  <c r="D15" i="6"/>
  <c r="J11" i="4"/>
  <c r="F111" i="4"/>
  <c r="O109" i="4"/>
  <c r="F31" i="5"/>
  <c r="I63" i="4"/>
  <c r="Y33" i="4"/>
  <c r="G51" i="5"/>
  <c r="U38" i="4"/>
  <c r="I82" i="4"/>
  <c r="H11" i="5"/>
  <c r="V63" i="6"/>
  <c r="E7" i="4"/>
  <c r="Q113" i="4"/>
  <c r="G52" i="4"/>
  <c r="E25" i="5"/>
  <c r="R61" i="6"/>
  <c r="P26" i="4"/>
  <c r="X13" i="4"/>
  <c r="L74" i="4"/>
  <c r="L93" i="4"/>
  <c r="D26" i="5"/>
  <c r="D87" i="4"/>
  <c r="K18" i="6"/>
  <c r="X17" i="5"/>
  <c r="S8" i="4"/>
  <c r="O13" i="6"/>
  <c r="G98" i="4"/>
  <c r="S112" i="4"/>
  <c r="R12" i="6"/>
  <c r="U38" i="6"/>
  <c r="E94" i="4"/>
  <c r="Q115" i="4"/>
  <c r="R72" i="4"/>
  <c r="T106" i="4"/>
  <c r="W63" i="4"/>
  <c r="I47" i="5"/>
  <c r="P42" i="6"/>
  <c r="P52" i="4"/>
  <c r="I52" i="4"/>
  <c r="V70" i="4"/>
  <c r="X83" i="4"/>
  <c r="U25" i="4"/>
  <c r="P40" i="5"/>
  <c r="U18" i="5"/>
  <c r="D69" i="4"/>
  <c r="R51" i="4"/>
  <c r="F108" i="4"/>
  <c r="U16" i="6"/>
  <c r="G123" i="4"/>
  <c r="U58" i="6"/>
  <c r="D59" i="4"/>
  <c r="W91" i="4"/>
  <c r="F6" i="4"/>
  <c r="I95" i="4"/>
  <c r="I19" i="6"/>
  <c r="G30" i="4"/>
  <c r="AD58" i="4"/>
  <c r="L36" i="4"/>
  <c r="X39" i="5"/>
  <c r="R54" i="6"/>
  <c r="O51" i="5"/>
  <c r="D48" i="6"/>
  <c r="Q86" i="4"/>
  <c r="J9" i="4"/>
  <c r="H122" i="4"/>
  <c r="M46" i="4"/>
  <c r="G57" i="4"/>
  <c r="L97" i="4"/>
  <c r="I29" i="4"/>
  <c r="S125" i="4"/>
  <c r="M27" i="4"/>
  <c r="Q103" i="4"/>
  <c r="W122" i="4"/>
  <c r="E110" i="4"/>
  <c r="Q72" i="4"/>
  <c r="K20" i="4"/>
  <c r="O15" i="6"/>
  <c r="R22" i="5"/>
  <c r="V99" i="4"/>
  <c r="E117" i="4"/>
  <c r="F83" i="4"/>
  <c r="T40" i="6"/>
  <c r="W118" i="4"/>
  <c r="S76" i="4"/>
  <c r="R94" i="4"/>
  <c r="F95" i="4"/>
  <c r="T64" i="5"/>
  <c r="G19" i="4"/>
  <c r="T78" i="4"/>
  <c r="I23" i="4"/>
  <c r="H12" i="4"/>
  <c r="N18" i="5"/>
  <c r="C22" i="4"/>
  <c r="M117" i="4"/>
  <c r="Q35" i="4"/>
  <c r="I86" i="4"/>
  <c r="O60" i="6"/>
  <c r="V32" i="5"/>
  <c r="W31" i="4"/>
  <c r="C107" i="4"/>
  <c r="D91" i="4"/>
  <c r="G21" i="5"/>
  <c r="N95" i="4"/>
  <c r="R6" i="4"/>
  <c r="T97" i="4"/>
  <c r="E125" i="4"/>
  <c r="H14" i="4"/>
  <c r="W29" i="4"/>
  <c r="K64" i="5"/>
  <c r="S27" i="5"/>
  <c r="D31" i="4"/>
  <c r="E20" i="6"/>
  <c r="R20" i="5"/>
  <c r="K40" i="6"/>
  <c r="K16" i="6"/>
  <c r="H46" i="5"/>
  <c r="G7" i="6"/>
  <c r="M51" i="4"/>
  <c r="M25" i="4"/>
  <c r="N96" i="4"/>
  <c r="G48" i="6"/>
  <c r="F6" i="5"/>
  <c r="Q92" i="4"/>
  <c r="N32" i="6"/>
  <c r="G20" i="4"/>
  <c r="Y26" i="5"/>
  <c r="M26" i="4"/>
  <c r="U15" i="5"/>
  <c r="N56" i="5"/>
  <c r="P51" i="4"/>
  <c r="G45" i="5"/>
  <c r="L68" i="4"/>
  <c r="L96" i="4"/>
  <c r="Y46" i="4"/>
  <c r="O95" i="4"/>
  <c r="T16" i="4"/>
  <c r="L54" i="5"/>
  <c r="O54" i="4"/>
  <c r="I20" i="4"/>
  <c r="U79" i="4"/>
  <c r="D40" i="4"/>
  <c r="G46" i="6"/>
  <c r="K31" i="5"/>
  <c r="O17" i="6"/>
  <c r="V30" i="5"/>
  <c r="Y54" i="6"/>
  <c r="I57" i="5"/>
  <c r="V28" i="6"/>
  <c r="G63" i="5"/>
  <c r="T52" i="6"/>
  <c r="V64" i="6"/>
  <c r="H123" i="4"/>
  <c r="F51" i="5"/>
  <c r="M25" i="5"/>
  <c r="C109" i="4"/>
  <c r="W38" i="6"/>
  <c r="I65" i="4"/>
  <c r="V47" i="4"/>
  <c r="W43" i="4"/>
  <c r="J25" i="4"/>
  <c r="M82" i="4"/>
  <c r="X65" i="5"/>
  <c r="S79" i="4"/>
  <c r="F33" i="5"/>
  <c r="V42" i="4"/>
  <c r="V112" i="4"/>
  <c r="P69" i="4"/>
  <c r="R38" i="5"/>
  <c r="G47" i="5"/>
  <c r="E83" i="4"/>
  <c r="T7" i="5"/>
  <c r="Q83" i="4"/>
  <c r="H84" i="4"/>
  <c r="K84" i="4"/>
  <c r="I78" i="4"/>
  <c r="V13" i="4"/>
  <c r="C125" i="4"/>
  <c r="V84" i="4"/>
  <c r="I115" i="4"/>
  <c r="D121" i="4"/>
  <c r="P54" i="6"/>
  <c r="D38" i="4"/>
  <c r="I119" i="4"/>
  <c r="T22" i="5"/>
  <c r="N44" i="4"/>
  <c r="U40" i="4"/>
  <c r="E53" i="5"/>
  <c r="T60" i="4"/>
  <c r="M86" i="4"/>
  <c r="U115" i="4"/>
  <c r="T48" i="5"/>
  <c r="F64" i="6"/>
  <c r="O65" i="6"/>
  <c r="K58" i="4"/>
  <c r="F49" i="4"/>
  <c r="Q125" i="4"/>
  <c r="O125" i="4"/>
  <c r="M34" i="4"/>
  <c r="F50" i="5"/>
  <c r="Y41" i="5"/>
  <c r="C67" i="4"/>
  <c r="V33" i="5"/>
  <c r="V55" i="5"/>
  <c r="N36" i="4"/>
  <c r="S113" i="4"/>
  <c r="W92" i="4"/>
  <c r="O78" i="4"/>
  <c r="Y93" i="4"/>
  <c r="O35" i="6"/>
  <c r="J58" i="4"/>
  <c r="F56" i="4"/>
  <c r="K7" i="4"/>
  <c r="C88" i="4"/>
  <c r="V28" i="5"/>
  <c r="S60" i="5"/>
  <c r="F53" i="4"/>
  <c r="N31" i="6"/>
  <c r="O41" i="6"/>
  <c r="O27" i="4"/>
  <c r="M29" i="5"/>
  <c r="V7" i="4"/>
  <c r="G8" i="4"/>
  <c r="D39" i="4"/>
  <c r="U65" i="4"/>
  <c r="I63" i="5"/>
  <c r="L52" i="4"/>
  <c r="R58" i="4"/>
  <c r="C24" i="5"/>
  <c r="D36" i="5"/>
  <c r="F46" i="6"/>
  <c r="T29" i="4"/>
  <c r="J26" i="4"/>
  <c r="G11" i="6"/>
  <c r="I13" i="5"/>
  <c r="W39" i="5"/>
  <c r="L77" i="4"/>
  <c r="C48" i="4"/>
  <c r="S27" i="4"/>
  <c r="X19" i="5"/>
  <c r="G51" i="6"/>
  <c r="L43" i="5"/>
  <c r="S75" i="4"/>
  <c r="R65" i="6"/>
  <c r="P33" i="4"/>
  <c r="E109" i="4"/>
  <c r="C29" i="6"/>
  <c r="W7" i="4"/>
  <c r="T22" i="4"/>
  <c r="H32" i="4"/>
  <c r="F57" i="6"/>
  <c r="C54" i="4"/>
  <c r="V97" i="4"/>
  <c r="D44" i="5"/>
  <c r="S14" i="4"/>
  <c r="I10" i="6"/>
  <c r="N80" i="4"/>
  <c r="AD46" i="6"/>
  <c r="Y124" i="4"/>
  <c r="P13" i="5"/>
  <c r="E8" i="4"/>
  <c r="P67" i="4"/>
  <c r="Y36" i="5"/>
  <c r="Y53" i="6"/>
  <c r="V34" i="4"/>
  <c r="X92" i="4"/>
  <c r="Q89" i="4"/>
  <c r="M6" i="4"/>
  <c r="M30" i="4"/>
  <c r="I122" i="4"/>
  <c r="X10" i="4"/>
  <c r="U21" i="6"/>
  <c r="AD48" i="4"/>
  <c r="C122" i="4"/>
  <c r="N33" i="4"/>
  <c r="J12" i="5"/>
  <c r="H90" i="4"/>
  <c r="N9" i="4"/>
  <c r="S29" i="4"/>
  <c r="D32" i="4"/>
  <c r="P50" i="6"/>
  <c r="Y10" i="4"/>
  <c r="C32" i="4"/>
  <c r="U10" i="5"/>
  <c r="J23" i="5"/>
  <c r="F7" i="4"/>
  <c r="J89" i="4"/>
  <c r="P38" i="4"/>
  <c r="L37" i="4"/>
  <c r="C31" i="5"/>
  <c r="G113" i="4"/>
  <c r="X17" i="4"/>
  <c r="O106" i="4"/>
  <c r="G68" i="4"/>
  <c r="J37" i="5"/>
  <c r="Q21" i="5"/>
  <c r="M58" i="4"/>
  <c r="L69" i="4"/>
  <c r="L28" i="5"/>
  <c r="O39" i="4"/>
  <c r="T10" i="4"/>
  <c r="R70" i="4"/>
  <c r="H89" i="4"/>
  <c r="C33" i="4"/>
  <c r="V65" i="6"/>
  <c r="K16" i="5"/>
  <c r="N41" i="4"/>
  <c r="C65" i="6"/>
  <c r="R114" i="4"/>
  <c r="H45" i="4"/>
  <c r="V55" i="4"/>
  <c r="I20" i="5"/>
  <c r="Y43" i="4"/>
  <c r="V19" i="5"/>
  <c r="H59" i="4"/>
  <c r="C23" i="4"/>
  <c r="AD122" i="4"/>
  <c r="N54" i="6"/>
  <c r="C36" i="4"/>
  <c r="R46" i="6"/>
  <c r="L12" i="5"/>
  <c r="X64" i="4"/>
  <c r="Q55" i="5"/>
  <c r="D18" i="4"/>
  <c r="C27" i="4"/>
  <c r="R37" i="6"/>
  <c r="D118" i="4"/>
  <c r="K99" i="4"/>
  <c r="J57" i="5"/>
  <c r="Q82" i="4"/>
  <c r="Y37" i="4"/>
  <c r="G49" i="4"/>
  <c r="T121" i="4"/>
  <c r="F50" i="6"/>
  <c r="AD24" i="4"/>
  <c r="I74" i="4"/>
  <c r="T92" i="4"/>
  <c r="K11" i="5"/>
  <c r="J73" i="4"/>
  <c r="C74" i="4"/>
  <c r="J42" i="5"/>
  <c r="U28" i="6"/>
  <c r="K34" i="6"/>
  <c r="X21" i="5"/>
  <c r="P6" i="4"/>
  <c r="M18" i="5"/>
  <c r="X14" i="6"/>
  <c r="P63" i="4"/>
  <c r="U31" i="4"/>
  <c r="T25" i="5"/>
  <c r="E46" i="6"/>
  <c r="D47" i="4"/>
  <c r="F34" i="4"/>
  <c r="X96" i="4"/>
  <c r="C28" i="4"/>
  <c r="T84" i="4"/>
  <c r="V59" i="5"/>
  <c r="O35" i="5"/>
  <c r="Y50" i="6"/>
  <c r="R115" i="4"/>
  <c r="F64" i="4"/>
  <c r="S55" i="5"/>
  <c r="W107" i="4"/>
  <c r="H48" i="4"/>
  <c r="F39" i="4"/>
  <c r="C25" i="6"/>
  <c r="T36" i="5"/>
  <c r="S38" i="6"/>
  <c r="L59" i="4"/>
  <c r="Q32" i="6"/>
  <c r="H53" i="4"/>
  <c r="Q78" i="4"/>
  <c r="D103" i="4"/>
  <c r="N37" i="4"/>
  <c r="Q84" i="4"/>
  <c r="V23" i="4"/>
  <c r="R47" i="5"/>
  <c r="H92" i="4"/>
  <c r="G35" i="4"/>
  <c r="H52" i="5"/>
  <c r="U39" i="6"/>
  <c r="L121" i="4"/>
  <c r="D74" i="4"/>
  <c r="D15" i="4"/>
  <c r="X91" i="4"/>
  <c r="E89" i="4"/>
  <c r="T32" i="6"/>
  <c r="D18" i="5"/>
  <c r="M34" i="5"/>
  <c r="Y38" i="4"/>
  <c r="X26" i="5"/>
  <c r="E34" i="4"/>
  <c r="T53" i="5"/>
  <c r="AD58" i="6"/>
  <c r="P61" i="6"/>
  <c r="P15" i="4"/>
  <c r="K75" i="4"/>
  <c r="V11" i="5"/>
  <c r="D33" i="5"/>
  <c r="V19" i="4"/>
  <c r="G52" i="6"/>
  <c r="Q26" i="5"/>
  <c r="O77" i="4"/>
  <c r="Q65" i="6"/>
  <c r="C38" i="5"/>
  <c r="U54" i="5"/>
  <c r="Q30" i="5"/>
  <c r="F92" i="4"/>
  <c r="S96" i="4"/>
  <c r="S30" i="6"/>
  <c r="R84" i="4"/>
  <c r="C43" i="4"/>
  <c r="E47" i="4"/>
  <c r="T79" i="4"/>
  <c r="S10" i="5"/>
  <c r="Q116" i="4"/>
  <c r="H23" i="4"/>
  <c r="D61" i="4"/>
  <c r="C94" i="4"/>
  <c r="L91" i="4"/>
  <c r="H107" i="4"/>
  <c r="W11" i="6"/>
  <c r="X61" i="5"/>
  <c r="Q33" i="6"/>
  <c r="T72" i="4"/>
  <c r="X44" i="6"/>
  <c r="H41" i="4"/>
  <c r="O47" i="6"/>
  <c r="H36" i="4"/>
  <c r="Y12" i="5"/>
  <c r="O69" i="4"/>
  <c r="K16" i="4"/>
  <c r="I24" i="4"/>
  <c r="I56" i="5"/>
  <c r="D27" i="4"/>
  <c r="O55" i="5"/>
  <c r="J39" i="5"/>
  <c r="J86" i="4"/>
  <c r="Q67" i="4"/>
  <c r="F58" i="4"/>
  <c r="J17" i="6"/>
  <c r="V54" i="4"/>
  <c r="U57" i="5"/>
  <c r="W81" i="4"/>
  <c r="N106" i="4"/>
  <c r="W75" i="4"/>
  <c r="W20" i="4"/>
  <c r="G53" i="4"/>
  <c r="E17" i="5"/>
  <c r="X37" i="6"/>
  <c r="U80" i="4"/>
  <c r="S57" i="4"/>
  <c r="V42" i="6"/>
  <c r="V106" i="4"/>
  <c r="M100" i="4"/>
  <c r="T95" i="4"/>
  <c r="I39" i="5"/>
  <c r="D45" i="6"/>
  <c r="E80" i="4"/>
  <c r="E56" i="5"/>
  <c r="J25" i="5"/>
  <c r="P62" i="4"/>
  <c r="E41" i="6"/>
  <c r="Y77" i="4"/>
  <c r="P116" i="4"/>
  <c r="N26" i="4"/>
  <c r="P53" i="5"/>
  <c r="S28" i="4"/>
  <c r="W110" i="4"/>
  <c r="R80" i="4"/>
  <c r="W16" i="5"/>
  <c r="Q62" i="4"/>
  <c r="W68" i="4"/>
  <c r="M36" i="4"/>
  <c r="W76" i="4"/>
  <c r="U117" i="4"/>
  <c r="D51" i="4"/>
  <c r="U27" i="4"/>
  <c r="R110" i="4"/>
  <c r="S70" i="4"/>
  <c r="P88" i="4"/>
  <c r="P22" i="5"/>
  <c r="J102" i="4"/>
  <c r="O40" i="6"/>
  <c r="S26" i="4"/>
  <c r="T12" i="5"/>
  <c r="P49" i="6"/>
  <c r="M70" i="4"/>
  <c r="Q39" i="4"/>
  <c r="N42" i="6"/>
  <c r="D13" i="4"/>
  <c r="M35" i="4"/>
  <c r="K54" i="4"/>
  <c r="T125" i="4"/>
  <c r="T29" i="6"/>
  <c r="L104" i="4"/>
  <c r="T65" i="4"/>
  <c r="I42" i="5"/>
  <c r="N22" i="4"/>
  <c r="Y44" i="4"/>
  <c r="V35" i="6"/>
  <c r="H9" i="6"/>
  <c r="W89" i="4"/>
  <c r="S46" i="4"/>
  <c r="O17" i="5"/>
  <c r="J21" i="6"/>
  <c r="W82" i="4"/>
  <c r="C56" i="4"/>
  <c r="O100" i="4"/>
  <c r="M19" i="4"/>
  <c r="P56" i="4"/>
  <c r="N60" i="5"/>
  <c r="W60" i="4"/>
  <c r="V72" i="4"/>
  <c r="T6" i="4"/>
  <c r="D113" i="4"/>
  <c r="N75" i="4"/>
  <c r="G102" i="4"/>
  <c r="J46" i="4"/>
  <c r="Q50" i="4"/>
  <c r="H55" i="4"/>
  <c r="Q27" i="4"/>
  <c r="M67" i="4"/>
  <c r="O15" i="4"/>
  <c r="L50" i="4"/>
  <c r="K10" i="4"/>
  <c r="Y62" i="5"/>
  <c r="Y42" i="5"/>
  <c r="X85" i="4"/>
  <c r="T40" i="4"/>
  <c r="R26" i="5"/>
  <c r="M92" i="4"/>
  <c r="Q101" i="4"/>
  <c r="H58" i="5"/>
  <c r="T74" i="4"/>
  <c r="J75" i="4"/>
  <c r="G10" i="6"/>
  <c r="Q95" i="4"/>
  <c r="M17" i="5"/>
  <c r="U74" i="4"/>
  <c r="K55" i="6"/>
  <c r="T46" i="5"/>
  <c r="J34" i="5"/>
  <c r="J47" i="5"/>
  <c r="D83" i="4"/>
  <c r="Q30" i="4"/>
  <c r="J38" i="4"/>
  <c r="Y105" i="4"/>
  <c r="Y94" i="4"/>
  <c r="P27" i="6"/>
  <c r="K25" i="4"/>
  <c r="U43" i="4"/>
  <c r="I97" i="4"/>
  <c r="J20" i="4"/>
  <c r="H47" i="4"/>
  <c r="M56" i="4"/>
  <c r="E13" i="4"/>
  <c r="C13" i="5"/>
  <c r="O33" i="4"/>
  <c r="C19" i="4"/>
  <c r="C11" i="4"/>
  <c r="C21" i="4"/>
  <c r="R50" i="6"/>
  <c r="P14" i="5"/>
  <c r="T32" i="5"/>
  <c r="O53" i="4"/>
  <c r="X73" i="4"/>
  <c r="Q93" i="4"/>
  <c r="X21" i="4"/>
  <c r="H98" i="4"/>
  <c r="D13" i="6"/>
  <c r="Q87" i="4"/>
  <c r="K108" i="4"/>
  <c r="F116" i="4"/>
  <c r="U29" i="6"/>
  <c r="W50" i="4"/>
  <c r="W74" i="4"/>
  <c r="W51" i="4"/>
  <c r="W114" i="4"/>
  <c r="S13" i="5"/>
  <c r="Y40" i="4"/>
  <c r="U107" i="4"/>
  <c r="X87" i="4"/>
  <c r="O114" i="4"/>
  <c r="E84" i="4"/>
  <c r="E57" i="5"/>
  <c r="W71" i="4"/>
  <c r="P68" i="4"/>
  <c r="M60" i="5"/>
  <c r="G56" i="4"/>
  <c r="L48" i="4"/>
  <c r="X74" i="4"/>
  <c r="M63" i="4"/>
  <c r="C52" i="4"/>
  <c r="J7" i="4"/>
  <c r="I31" i="4"/>
  <c r="C49" i="4"/>
  <c r="N44" i="5"/>
  <c r="AD24" i="5"/>
  <c r="E121" i="4"/>
  <c r="L26" i="6"/>
  <c r="J51" i="4"/>
  <c r="L41" i="5"/>
  <c r="K20" i="6"/>
  <c r="J122" i="4"/>
  <c r="S35" i="5"/>
  <c r="M36" i="6"/>
  <c r="H21" i="5"/>
  <c r="L9" i="4"/>
  <c r="U27" i="5"/>
  <c r="P108" i="4"/>
  <c r="AD8" i="5"/>
  <c r="F9" i="5"/>
  <c r="G99" i="4"/>
  <c r="D41" i="5"/>
  <c r="K46" i="4"/>
  <c r="H83" i="4"/>
  <c r="J81" i="4"/>
  <c r="X30" i="6"/>
  <c r="K71" i="4"/>
  <c r="L101" i="4"/>
  <c r="O40" i="5"/>
  <c r="K38" i="5"/>
  <c r="L21" i="5"/>
  <c r="E48" i="5"/>
  <c r="N110" i="4"/>
  <c r="R65" i="4"/>
  <c r="S103" i="4"/>
  <c r="J44" i="5"/>
  <c r="R15" i="6"/>
  <c r="I123" i="4"/>
  <c r="D101" i="4"/>
  <c r="D109" i="4"/>
  <c r="Y17" i="5"/>
  <c r="AD38" i="4"/>
  <c r="Y11" i="5"/>
  <c r="M43" i="5"/>
  <c r="J53" i="4"/>
  <c r="AD8" i="4"/>
  <c r="K35" i="4"/>
  <c r="J98" i="4"/>
  <c r="M55" i="5"/>
  <c r="G124" i="4"/>
  <c r="M46" i="5"/>
  <c r="H39" i="4"/>
  <c r="W66" i="4"/>
  <c r="S73" i="4"/>
  <c r="T20" i="4"/>
  <c r="K114" i="4"/>
  <c r="R12" i="4"/>
  <c r="O38" i="5"/>
  <c r="N60" i="6"/>
  <c r="J43" i="5"/>
  <c r="AD76" i="4"/>
  <c r="L64" i="5"/>
  <c r="E39" i="6"/>
  <c r="E31" i="5"/>
  <c r="J45" i="4"/>
  <c r="V109" i="4"/>
  <c r="Y25" i="6"/>
  <c r="L109" i="4"/>
  <c r="F100" i="4"/>
  <c r="AD10" i="5"/>
  <c r="T58" i="5"/>
  <c r="L40" i="6"/>
  <c r="X101" i="4"/>
  <c r="V25" i="4"/>
  <c r="O9" i="5"/>
  <c r="O61" i="4"/>
  <c r="W25" i="4"/>
  <c r="T14" i="5"/>
  <c r="W59" i="4"/>
  <c r="L95" i="4"/>
  <c r="E25" i="4"/>
  <c r="Y59" i="6"/>
  <c r="E36" i="5"/>
  <c r="C61" i="5"/>
  <c r="D33" i="4"/>
  <c r="P20" i="6"/>
  <c r="E60" i="5"/>
  <c r="M41" i="4"/>
  <c r="G71" i="4"/>
  <c r="O20" i="5"/>
  <c r="Y97" i="4"/>
  <c r="U14" i="4"/>
  <c r="R119" i="4"/>
  <c r="H56" i="4"/>
  <c r="G18" i="5"/>
  <c r="O20" i="4"/>
  <c r="U51" i="4"/>
  <c r="G72" i="4"/>
  <c r="K12" i="6"/>
  <c r="G39" i="4"/>
  <c r="U57" i="4"/>
  <c r="L87" i="4"/>
  <c r="O47" i="4"/>
  <c r="X51" i="6"/>
  <c r="W47" i="4"/>
  <c r="D19" i="6"/>
  <c r="G79" i="4"/>
  <c r="J24" i="4"/>
  <c r="L19" i="5"/>
  <c r="X79" i="4"/>
  <c r="O94" i="4"/>
  <c r="N59" i="5"/>
  <c r="H29" i="5"/>
  <c r="X12" i="5"/>
  <c r="E14" i="5"/>
  <c r="O28" i="5"/>
  <c r="D112" i="4"/>
  <c r="M32" i="5"/>
  <c r="E11" i="5"/>
  <c r="P79" i="4"/>
  <c r="F48" i="6"/>
  <c r="X18" i="5"/>
  <c r="K66" i="4"/>
  <c r="P28" i="5"/>
  <c r="O10" i="5"/>
  <c r="L44" i="5"/>
  <c r="P121" i="4"/>
  <c r="F7" i="5"/>
  <c r="E37" i="4"/>
  <c r="U53" i="4"/>
  <c r="L119" i="4"/>
  <c r="Q33" i="4"/>
  <c r="N29" i="4"/>
  <c r="R96" i="4"/>
  <c r="T119" i="4"/>
  <c r="J40" i="4"/>
  <c r="V65" i="4"/>
  <c r="S43" i="4"/>
  <c r="N116" i="4"/>
  <c r="M66" i="4"/>
  <c r="V26" i="4"/>
  <c r="O56" i="5"/>
  <c r="V118" i="4"/>
  <c r="O98" i="4"/>
  <c r="I47" i="4"/>
  <c r="P106" i="4"/>
  <c r="E70" i="4"/>
  <c r="T13" i="4"/>
  <c r="P21" i="4"/>
  <c r="AD22" i="4"/>
  <c r="D43" i="4"/>
  <c r="G30" i="5"/>
  <c r="G64" i="4"/>
  <c r="F102" i="4"/>
  <c r="D42" i="4"/>
  <c r="S17" i="4"/>
  <c r="G58" i="4"/>
  <c r="I80" i="4"/>
  <c r="H87" i="4"/>
  <c r="Q75" i="4"/>
  <c r="V32" i="4"/>
  <c r="T23" i="5"/>
  <c r="E96" i="4"/>
  <c r="J42" i="6"/>
  <c r="O41" i="4"/>
  <c r="X46" i="4"/>
  <c r="D49" i="5"/>
  <c r="W80" i="4"/>
  <c r="O93" i="4"/>
  <c r="U11" i="6"/>
  <c r="G48" i="5"/>
  <c r="X43" i="5"/>
  <c r="H80" i="4"/>
  <c r="D67" i="4"/>
  <c r="E31" i="6"/>
  <c r="J8" i="4"/>
  <c r="AD16" i="4"/>
  <c r="J69" i="4"/>
  <c r="Q18" i="5"/>
  <c r="R23" i="4"/>
  <c r="R45" i="5"/>
  <c r="R113" i="4"/>
  <c r="P119" i="4"/>
  <c r="J52" i="4"/>
  <c r="H25" i="4"/>
  <c r="P21" i="5"/>
  <c r="R50" i="5"/>
  <c r="W59" i="5"/>
  <c r="K15" i="5"/>
  <c r="H60" i="4"/>
  <c r="U76" i="4"/>
  <c r="U90" i="4"/>
  <c r="E20" i="4"/>
  <c r="R62" i="4"/>
  <c r="K25" i="5"/>
  <c r="X44" i="5"/>
  <c r="Y27" i="4"/>
  <c r="C115" i="4"/>
  <c r="O33" i="5"/>
  <c r="O33" i="6"/>
  <c r="Y7" i="4"/>
  <c r="M10" i="4"/>
  <c r="T62" i="4"/>
  <c r="P30" i="4"/>
  <c r="V90" i="4"/>
  <c r="X46" i="6"/>
  <c r="X44" i="4"/>
  <c r="C39" i="6"/>
  <c r="S111" i="4"/>
  <c r="E87" i="4"/>
  <c r="G11" i="5"/>
  <c r="O81" i="4"/>
  <c r="S32" i="4"/>
  <c r="E56" i="4"/>
  <c r="O25" i="6"/>
  <c r="U42" i="4"/>
  <c r="H35" i="4"/>
  <c r="U101" i="4"/>
  <c r="C105" i="4"/>
  <c r="U89" i="4"/>
  <c r="H91" i="4"/>
  <c r="L44" i="4"/>
  <c r="X67" i="4"/>
  <c r="W52" i="4"/>
  <c r="K105" i="4"/>
  <c r="X60" i="6"/>
  <c r="I98" i="4"/>
  <c r="F27" i="5"/>
  <c r="Y62" i="4"/>
  <c r="O21" i="4"/>
  <c r="X45" i="5"/>
  <c r="J88" i="4"/>
  <c r="AD50" i="5"/>
  <c r="Q20" i="5"/>
  <c r="V29" i="4"/>
  <c r="F67" i="4"/>
  <c r="W58" i="6"/>
  <c r="N86" i="4"/>
  <c r="J13" i="5"/>
  <c r="X27" i="5"/>
  <c r="O34" i="5"/>
  <c r="Y54" i="4"/>
  <c r="W113" i="4"/>
  <c r="V41" i="5"/>
  <c r="X50" i="4"/>
  <c r="P31" i="5"/>
  <c r="I45" i="6"/>
  <c r="D79" i="4"/>
  <c r="L32" i="4"/>
  <c r="H23" i="5"/>
  <c r="L35" i="4"/>
  <c r="Y60" i="6"/>
  <c r="P34" i="4"/>
  <c r="I23" i="6"/>
  <c r="S83" i="4"/>
  <c r="L17" i="4"/>
  <c r="K43" i="4"/>
  <c r="E92" i="4"/>
  <c r="I30" i="4"/>
  <c r="N55" i="5"/>
  <c r="P61" i="4"/>
  <c r="R93" i="4"/>
  <c r="L13" i="5"/>
  <c r="K69" i="4"/>
  <c r="D29" i="4"/>
  <c r="R30" i="4"/>
  <c r="M11" i="4"/>
  <c r="I124" i="4"/>
  <c r="E17" i="4"/>
  <c r="L67" i="4"/>
  <c r="U48" i="4"/>
  <c r="C117" i="4"/>
  <c r="I66" i="4"/>
  <c r="P101" i="4"/>
  <c r="H81" i="4"/>
  <c r="M98" i="4"/>
  <c r="R104" i="4"/>
  <c r="N63" i="4"/>
  <c r="S120" i="4"/>
  <c r="C53" i="4"/>
  <c r="K88" i="4"/>
  <c r="U39" i="4"/>
  <c r="Q23" i="4"/>
  <c r="V76" i="4"/>
  <c r="I19" i="5"/>
  <c r="T57" i="4"/>
  <c r="U73" i="4"/>
  <c r="W30" i="4"/>
  <c r="O22" i="4"/>
  <c r="P99" i="4"/>
  <c r="J59" i="6"/>
  <c r="O59" i="5"/>
  <c r="Y57" i="4"/>
  <c r="V60" i="5"/>
  <c r="U94" i="4"/>
  <c r="O11" i="4"/>
  <c r="O102" i="4"/>
  <c r="M57" i="5"/>
  <c r="Q52" i="4"/>
  <c r="E16" i="4"/>
  <c r="H20" i="4"/>
  <c r="L24" i="4"/>
  <c r="H55" i="5"/>
  <c r="AD42" i="4"/>
  <c r="J57" i="4"/>
  <c r="O66" i="4"/>
  <c r="C38" i="6"/>
  <c r="J34" i="4"/>
  <c r="R108" i="4"/>
  <c r="M53" i="4"/>
  <c r="T12" i="4"/>
  <c r="J6" i="5"/>
  <c r="K37" i="5"/>
  <c r="G106" i="4"/>
  <c r="G32" i="5"/>
  <c r="H94" i="4"/>
  <c r="C40" i="5"/>
  <c r="E36" i="4"/>
  <c r="Y11" i="4"/>
  <c r="J49" i="5"/>
  <c r="C20" i="4"/>
  <c r="V71" i="4"/>
  <c r="O18" i="4"/>
  <c r="M121" i="4"/>
  <c r="U18" i="6"/>
  <c r="X47" i="4"/>
  <c r="T34" i="4"/>
  <c r="H108" i="4"/>
  <c r="C55" i="5"/>
  <c r="V95" i="4"/>
  <c r="S90" i="4"/>
  <c r="F17" i="4"/>
  <c r="C81" i="4"/>
  <c r="Y81" i="4"/>
  <c r="D55" i="4"/>
  <c r="I108" i="4"/>
  <c r="J43" i="4"/>
  <c r="L43" i="4"/>
  <c r="U64" i="4"/>
  <c r="I38" i="6"/>
  <c r="G16" i="4"/>
  <c r="X119" i="4"/>
  <c r="F69" i="4"/>
  <c r="T44" i="6"/>
  <c r="Q91" i="4"/>
  <c r="W29" i="5"/>
  <c r="Y80" i="4"/>
  <c r="I70" i="4"/>
  <c r="Y91" i="4"/>
  <c r="Y21" i="6"/>
  <c r="I44" i="4"/>
  <c r="M61" i="5"/>
  <c r="C7" i="5"/>
  <c r="Q57" i="4"/>
  <c r="W59" i="6"/>
  <c r="G111" i="4"/>
  <c r="C89" i="4"/>
  <c r="D23" i="5"/>
  <c r="J72" i="4"/>
  <c r="K41" i="5"/>
  <c r="L25" i="4"/>
  <c r="K57" i="4"/>
  <c r="O43" i="6"/>
  <c r="U56" i="4"/>
  <c r="O24" i="4"/>
  <c r="V50" i="4"/>
  <c r="U71" i="4"/>
  <c r="F62" i="4"/>
  <c r="U77" i="4"/>
  <c r="I67" i="4"/>
  <c r="K25" i="6"/>
  <c r="L8" i="6"/>
  <c r="V48" i="5"/>
  <c r="G25" i="4"/>
  <c r="U66" i="4"/>
  <c r="N43" i="5"/>
  <c r="S124" i="4"/>
  <c r="I90" i="4"/>
  <c r="R37" i="4"/>
  <c r="H40" i="4"/>
  <c r="Y13" i="4"/>
  <c r="Y75" i="4"/>
  <c r="C84" i="4"/>
  <c r="W54" i="4"/>
  <c r="U41" i="4"/>
  <c r="J62" i="5"/>
  <c r="N59" i="4"/>
  <c r="K28" i="6"/>
  <c r="E100" i="4"/>
  <c r="L125" i="4"/>
  <c r="U55" i="5"/>
  <c r="K45" i="4"/>
  <c r="Y47" i="6"/>
  <c r="H74" i="4"/>
  <c r="V8" i="5"/>
  <c r="U54" i="4"/>
  <c r="G48" i="4"/>
  <c r="I48" i="4"/>
  <c r="R14" i="5"/>
  <c r="T36" i="4"/>
  <c r="L62" i="4"/>
  <c r="U9" i="6"/>
  <c r="K121" i="4"/>
  <c r="J22" i="4"/>
  <c r="N70" i="4"/>
  <c r="K13" i="5"/>
  <c r="T116" i="4"/>
  <c r="H57" i="4"/>
  <c r="D53" i="6"/>
  <c r="L10" i="5"/>
  <c r="D14" i="4"/>
  <c r="V104" i="4"/>
  <c r="K61" i="6"/>
  <c r="U59" i="5"/>
  <c r="U63" i="5"/>
  <c r="R38" i="4"/>
  <c r="X57" i="4"/>
  <c r="R39" i="4"/>
  <c r="Q64" i="4"/>
  <c r="U31" i="6"/>
  <c r="L56" i="4"/>
  <c r="Y35" i="6"/>
  <c r="F115" i="4"/>
  <c r="G116" i="4"/>
  <c r="J31" i="4"/>
  <c r="D23" i="6"/>
  <c r="L51" i="4"/>
  <c r="Q121" i="4"/>
  <c r="C17" i="5"/>
  <c r="T86" i="4"/>
  <c r="H77" i="4"/>
  <c r="C26" i="6"/>
  <c r="G10" i="5"/>
  <c r="H17" i="4"/>
  <c r="T37" i="4"/>
  <c r="W36" i="4"/>
  <c r="X16" i="5"/>
  <c r="D8" i="4"/>
  <c r="R26" i="4"/>
  <c r="W102" i="4"/>
  <c r="H121" i="4"/>
  <c r="K12" i="5"/>
  <c r="W33" i="4"/>
  <c r="Q22" i="4"/>
  <c r="W64" i="5"/>
  <c r="U85" i="4"/>
  <c r="D110" i="4"/>
  <c r="O21" i="5"/>
  <c r="H41" i="5"/>
  <c r="C8" i="5"/>
  <c r="H116" i="4"/>
  <c r="G50" i="4"/>
  <c r="V82" i="4"/>
  <c r="X70" i="4"/>
  <c r="F48" i="4"/>
  <c r="P53" i="4"/>
  <c r="H67" i="4"/>
  <c r="X29" i="4"/>
  <c r="C96" i="4"/>
  <c r="C52" i="5"/>
  <c r="U59" i="6"/>
  <c r="W57" i="5"/>
  <c r="D53" i="4"/>
  <c r="E55" i="5"/>
  <c r="H46" i="4"/>
  <c r="T100" i="4"/>
  <c r="I110" i="4"/>
  <c r="D97" i="4"/>
  <c r="F35" i="5"/>
  <c r="W36" i="5"/>
  <c r="K21" i="6"/>
  <c r="M48" i="4"/>
  <c r="AD118" i="4"/>
  <c r="N123" i="4"/>
  <c r="G120" i="4"/>
  <c r="M22" i="6"/>
  <c r="N21" i="5"/>
  <c r="P65" i="4"/>
  <c r="N24" i="4"/>
  <c r="F44" i="6"/>
  <c r="O68" i="4"/>
  <c r="L73" i="4"/>
  <c r="E47" i="5"/>
  <c r="D80" i="4"/>
  <c r="M43" i="4"/>
  <c r="G15" i="5"/>
  <c r="L46" i="6"/>
  <c r="M97" i="4"/>
  <c r="S34" i="6"/>
  <c r="S105" i="4"/>
  <c r="O16" i="4"/>
  <c r="P102" i="4"/>
  <c r="R36" i="4"/>
  <c r="M94" i="4"/>
  <c r="J48" i="5"/>
  <c r="R36" i="5"/>
  <c r="K122" i="4"/>
  <c r="W23" i="5"/>
  <c r="Y122" i="4"/>
  <c r="R29" i="6"/>
  <c r="O13" i="4"/>
  <c r="V49" i="5"/>
  <c r="G92" i="4"/>
  <c r="W100" i="4"/>
  <c r="L9" i="5"/>
  <c r="T68" i="4"/>
  <c r="F38" i="4"/>
  <c r="T17" i="4"/>
  <c r="Q18" i="4"/>
  <c r="AD78" i="4"/>
  <c r="T77" i="4"/>
  <c r="R111" i="4"/>
  <c r="M112" i="4"/>
  <c r="W70" i="4"/>
  <c r="R73" i="4"/>
  <c r="I75" i="4"/>
  <c r="Q56" i="4"/>
  <c r="X93" i="4"/>
  <c r="X33" i="4"/>
  <c r="C76" i="4"/>
  <c r="O112" i="4"/>
  <c r="M60" i="4"/>
  <c r="F76" i="4"/>
  <c r="H115" i="4"/>
  <c r="T118" i="4"/>
  <c r="V57" i="5"/>
  <c r="O25" i="5"/>
  <c r="Y23" i="5"/>
  <c r="D44" i="4"/>
  <c r="AD30" i="5"/>
  <c r="AD40" i="4"/>
  <c r="V65" i="5"/>
  <c r="K72" i="4"/>
  <c r="G93" i="4"/>
  <c r="U103" i="4"/>
  <c r="C10" i="4"/>
  <c r="H40" i="5"/>
  <c r="C44" i="6"/>
  <c r="H95" i="4"/>
  <c r="F24" i="5"/>
  <c r="T30" i="5"/>
  <c r="R39" i="5"/>
  <c r="D117" i="4"/>
  <c r="D28" i="4"/>
  <c r="Q97" i="4"/>
  <c r="F123" i="4"/>
  <c r="U36" i="5"/>
  <c r="J15" i="5"/>
  <c r="O6" i="6"/>
  <c r="X89" i="4"/>
  <c r="L14" i="6"/>
  <c r="M73" i="4"/>
  <c r="F58" i="5"/>
  <c r="T11" i="5"/>
  <c r="V15" i="6"/>
  <c r="J37" i="4"/>
  <c r="K48" i="6"/>
  <c r="U34" i="4"/>
  <c r="K29" i="5"/>
  <c r="O117" i="4"/>
  <c r="P93" i="4"/>
  <c r="G38" i="4"/>
  <c r="K30" i="4"/>
  <c r="X52" i="5"/>
  <c r="P20" i="4"/>
  <c r="F21" i="5"/>
  <c r="Q61" i="4"/>
  <c r="R103" i="4"/>
  <c r="H10" i="5"/>
  <c r="P54" i="5"/>
  <c r="K31" i="6"/>
  <c r="P34" i="5"/>
  <c r="J24" i="6"/>
  <c r="N40" i="4"/>
  <c r="H114" i="4"/>
  <c r="V30" i="4"/>
  <c r="AD60" i="5"/>
  <c r="X104" i="4"/>
  <c r="F61" i="4"/>
  <c r="L16" i="4"/>
  <c r="J114" i="4"/>
  <c r="F15" i="5"/>
  <c r="J119" i="4"/>
  <c r="N64" i="4"/>
  <c r="L27" i="4"/>
  <c r="N47" i="6"/>
  <c r="K6" i="5"/>
  <c r="D41" i="4"/>
  <c r="S10" i="4"/>
  <c r="D63" i="4"/>
  <c r="S122" i="4"/>
  <c r="K116" i="4"/>
  <c r="O74" i="4"/>
  <c r="C66" i="4"/>
  <c r="W8" i="4"/>
  <c r="I88" i="4"/>
  <c r="J84" i="4"/>
  <c r="C44" i="5"/>
  <c r="R41" i="4"/>
  <c r="J19" i="6"/>
  <c r="C79" i="4"/>
  <c r="Y116" i="4"/>
  <c r="M39" i="5"/>
  <c r="L41" i="4"/>
  <c r="I27" i="4"/>
  <c r="L98" i="4"/>
  <c r="P96" i="4"/>
  <c r="X33" i="5"/>
  <c r="U65" i="6"/>
  <c r="O82" i="4"/>
  <c r="W86" i="4"/>
  <c r="H42" i="4"/>
  <c r="T6" i="6"/>
  <c r="Y14" i="4"/>
  <c r="I50" i="4"/>
  <c r="U96" i="4"/>
  <c r="S41" i="4"/>
  <c r="C35" i="6"/>
  <c r="G43" i="5"/>
  <c r="J99" i="4"/>
  <c r="O6" i="4"/>
  <c r="E104" i="4"/>
  <c r="O60" i="4"/>
  <c r="P81" i="4"/>
  <c r="Y35" i="4"/>
  <c r="P112" i="4"/>
  <c r="W115" i="4"/>
  <c r="Y101" i="4"/>
  <c r="H79" i="4"/>
  <c r="V58" i="6"/>
  <c r="W83" i="4"/>
  <c r="AD60" i="6"/>
  <c r="Y31" i="5"/>
  <c r="Q70" i="4"/>
  <c r="K20" i="5"/>
  <c r="U17" i="4"/>
  <c r="L6" i="4"/>
  <c r="E6" i="4"/>
  <c r="Y83" i="4"/>
  <c r="D48" i="5"/>
  <c r="T47" i="5"/>
  <c r="M56" i="5"/>
  <c r="J36" i="4"/>
  <c r="N98" i="4"/>
  <c r="Q29" i="4"/>
  <c r="E91" i="4"/>
  <c r="H65" i="4"/>
  <c r="H30" i="4"/>
  <c r="S12" i="6"/>
  <c r="J83" i="4"/>
  <c r="V35" i="4"/>
  <c r="M87" i="4"/>
  <c r="M22" i="4"/>
  <c r="T48" i="4"/>
  <c r="Q120" i="4"/>
  <c r="R51" i="5"/>
  <c r="AD82" i="4"/>
  <c r="Q112" i="4"/>
  <c r="W77" i="4"/>
  <c r="AD110" i="4"/>
  <c r="S30" i="4"/>
  <c r="F43" i="5"/>
  <c r="H78" i="4"/>
  <c r="O14" i="5"/>
  <c r="Y16" i="5"/>
  <c r="I89" i="4"/>
  <c r="V20" i="6"/>
  <c r="N19" i="5"/>
  <c r="P23" i="4"/>
  <c r="N88" i="4"/>
  <c r="W95" i="4"/>
  <c r="O46" i="4"/>
  <c r="M119" i="4"/>
  <c r="D57" i="4"/>
  <c r="J10" i="6"/>
  <c r="C64" i="4"/>
  <c r="X41" i="4"/>
  <c r="Q10" i="6"/>
  <c r="E46" i="4"/>
  <c r="N14" i="4"/>
  <c r="I32" i="6"/>
  <c r="O108" i="4"/>
  <c r="G33" i="4"/>
  <c r="I113" i="4"/>
  <c r="AD44" i="5"/>
  <c r="N74" i="4"/>
  <c r="N99" i="4"/>
  <c r="P10" i="5"/>
  <c r="M76" i="4"/>
  <c r="R121" i="4"/>
  <c r="L107" i="4"/>
  <c r="N45" i="4"/>
  <c r="N10" i="4"/>
  <c r="K34" i="4"/>
  <c r="D45" i="4"/>
  <c r="F59" i="4"/>
  <c r="L52" i="6"/>
  <c r="S97" i="4"/>
  <c r="H59" i="6"/>
  <c r="V45" i="4"/>
  <c r="K85" i="4"/>
  <c r="Y102" i="4"/>
  <c r="S39" i="5"/>
  <c r="AD62" i="4"/>
  <c r="D14" i="5"/>
  <c r="I12" i="5"/>
  <c r="I102" i="4"/>
  <c r="K63" i="5"/>
  <c r="W108" i="4"/>
  <c r="P120" i="4"/>
  <c r="G47" i="4"/>
  <c r="T11" i="4"/>
  <c r="E112" i="4"/>
  <c r="S24" i="4"/>
  <c r="S57" i="5"/>
  <c r="U120" i="4"/>
  <c r="F35" i="6"/>
  <c r="D57" i="6"/>
  <c r="O101" i="4"/>
  <c r="U75" i="4"/>
  <c r="I7" i="4"/>
  <c r="M35" i="5"/>
  <c r="Y95" i="4"/>
  <c r="I33" i="4"/>
  <c r="T53" i="4"/>
  <c r="V96" i="4"/>
  <c r="G61" i="4"/>
  <c r="I64" i="5"/>
  <c r="AD34" i="4"/>
  <c r="E111" i="4"/>
  <c r="G65" i="4"/>
  <c r="E10" i="5"/>
  <c r="R25" i="5"/>
  <c r="Q56" i="5"/>
  <c r="Y87" i="4"/>
  <c r="Y20" i="4"/>
  <c r="J117" i="4"/>
  <c r="AD26" i="4"/>
  <c r="K89" i="4"/>
  <c r="V35" i="5"/>
  <c r="N125" i="4"/>
  <c r="N38" i="5"/>
  <c r="R69" i="4"/>
  <c r="M54" i="4"/>
  <c r="I6" i="5"/>
  <c r="P7" i="4"/>
  <c r="H18" i="4"/>
  <c r="E60" i="4"/>
  <c r="K36" i="5"/>
  <c r="G14" i="4"/>
  <c r="S115" i="4"/>
  <c r="Q52" i="5"/>
  <c r="Y53" i="4"/>
  <c r="R66" i="4"/>
  <c r="C99" i="4"/>
  <c r="M91" i="4"/>
  <c r="I56" i="6"/>
  <c r="W85" i="4"/>
  <c r="W19" i="4"/>
  <c r="K29" i="4"/>
  <c r="I38" i="4"/>
  <c r="T16" i="6"/>
  <c r="H63" i="5"/>
  <c r="X65" i="6"/>
  <c r="X108" i="4"/>
  <c r="O22" i="5"/>
  <c r="O16" i="5"/>
  <c r="F31" i="4"/>
  <c r="T101" i="4"/>
  <c r="M90" i="4"/>
  <c r="T29" i="5"/>
  <c r="E122" i="4"/>
  <c r="G17" i="4"/>
  <c r="E24" i="6"/>
  <c r="O37" i="4"/>
  <c r="O11" i="5"/>
  <c r="W34" i="4"/>
  <c r="X80" i="4"/>
  <c r="S16" i="5"/>
  <c r="S44" i="6"/>
  <c r="H71" i="4"/>
  <c r="AD46" i="4"/>
  <c r="J115" i="4"/>
  <c r="M16" i="4"/>
  <c r="I60" i="5"/>
  <c r="C9" i="5"/>
  <c r="P94" i="4"/>
  <c r="P14" i="4"/>
  <c r="W13" i="5"/>
  <c r="J12" i="4"/>
  <c r="E98" i="4"/>
  <c r="K36" i="4"/>
  <c r="I30" i="5"/>
  <c r="X110" i="4"/>
  <c r="D85" i="4"/>
  <c r="L88" i="4"/>
  <c r="L15" i="6"/>
  <c r="J61" i="5"/>
  <c r="E116" i="4"/>
  <c r="T63" i="4"/>
  <c r="K97" i="4"/>
  <c r="L47" i="4"/>
  <c r="E27" i="5"/>
  <c r="E59" i="4"/>
  <c r="S18" i="4"/>
  <c r="S39" i="4"/>
  <c r="C75" i="4"/>
  <c r="C35" i="4"/>
  <c r="I120" i="4"/>
  <c r="S117" i="4"/>
  <c r="S51" i="4"/>
  <c r="Q40" i="4"/>
  <c r="J54" i="5"/>
  <c r="C20" i="6"/>
  <c r="G37" i="4"/>
  <c r="Q76" i="4"/>
  <c r="H106" i="4"/>
  <c r="W101" i="4"/>
  <c r="L11" i="4"/>
  <c r="D73" i="4"/>
  <c r="L57" i="4"/>
  <c r="S54" i="6"/>
  <c r="G77" i="4"/>
  <c r="P59" i="5"/>
  <c r="Q17" i="4"/>
  <c r="K86" i="4"/>
  <c r="V120" i="4"/>
  <c r="F50" i="4"/>
  <c r="E88" i="4"/>
  <c r="C26" i="4"/>
  <c r="V67" i="4"/>
  <c r="X112" i="4"/>
  <c r="N62" i="6"/>
  <c r="Y78" i="4"/>
  <c r="S123" i="4"/>
  <c r="D108" i="4"/>
  <c r="P26" i="6"/>
  <c r="D17" i="5"/>
  <c r="I30" i="6"/>
  <c r="S64" i="4"/>
  <c r="L31" i="4"/>
  <c r="C51" i="5"/>
  <c r="G7" i="4"/>
  <c r="C114" i="4"/>
  <c r="U42" i="5"/>
  <c r="R82" i="4"/>
  <c r="X86" i="4"/>
  <c r="I55" i="5"/>
  <c r="C29" i="4"/>
  <c r="C11" i="6"/>
  <c r="U82" i="4"/>
  <c r="C100" i="4"/>
  <c r="T8" i="4"/>
  <c r="X56" i="4"/>
  <c r="S50" i="4"/>
  <c r="X51" i="5"/>
  <c r="C44" i="4"/>
  <c r="E19" i="6"/>
  <c r="I26" i="6"/>
  <c r="J24" i="5"/>
  <c r="K67" i="4"/>
  <c r="O116" i="4"/>
  <c r="R14" i="4"/>
  <c r="V53" i="4"/>
  <c r="N45" i="5"/>
  <c r="J40" i="5"/>
  <c r="P85" i="4"/>
  <c r="D77" i="4"/>
  <c r="M44" i="4"/>
  <c r="N49" i="6"/>
  <c r="X103" i="4"/>
  <c r="F12" i="4"/>
  <c r="W32" i="4"/>
  <c r="H62" i="4"/>
  <c r="N72" i="4"/>
  <c r="F68" i="4"/>
  <c r="V61" i="4"/>
  <c r="W73" i="4"/>
  <c r="R44" i="4"/>
  <c r="N47" i="4"/>
  <c r="V12" i="4"/>
  <c r="D23" i="4"/>
  <c r="G94" i="4"/>
  <c r="D34" i="5"/>
  <c r="M59" i="5"/>
  <c r="L14" i="4"/>
  <c r="X38" i="5"/>
  <c r="S6" i="5"/>
  <c r="I54" i="4"/>
  <c r="AD58" i="5"/>
  <c r="L70" i="4"/>
  <c r="C64" i="6"/>
  <c r="O17" i="4"/>
  <c r="H50" i="5"/>
  <c r="S82" i="4"/>
  <c r="T81" i="4"/>
  <c r="R7" i="5"/>
  <c r="U111" i="4"/>
  <c r="E12" i="4"/>
  <c r="L19" i="6"/>
  <c r="H66" i="4"/>
  <c r="Y64" i="4"/>
  <c r="D58" i="5"/>
  <c r="U46" i="5"/>
  <c r="AD66" i="4"/>
  <c r="N77" i="4"/>
  <c r="M59" i="4"/>
  <c r="Q45" i="4"/>
  <c r="X94" i="4"/>
  <c r="Q60" i="4"/>
  <c r="W112" i="4"/>
  <c r="E11" i="4"/>
  <c r="Y63" i="5"/>
  <c r="O23" i="4"/>
  <c r="E73" i="4"/>
  <c r="N94" i="4"/>
  <c r="Q106" i="4"/>
  <c r="K62" i="4"/>
  <c r="W64" i="4"/>
  <c r="F18" i="4"/>
  <c r="H70" i="4"/>
  <c r="W14" i="6"/>
  <c r="J16" i="4"/>
  <c r="S36" i="6"/>
  <c r="P71" i="4"/>
  <c r="X30" i="4"/>
  <c r="Y23" i="4"/>
  <c r="E43" i="4"/>
  <c r="D28" i="5"/>
  <c r="P65" i="5"/>
  <c r="O104" i="4"/>
  <c r="E22" i="4"/>
  <c r="G40" i="6"/>
  <c r="K104" i="4"/>
  <c r="D43" i="6"/>
  <c r="P114" i="4"/>
  <c r="V17" i="6"/>
  <c r="E39" i="5"/>
  <c r="X34" i="4"/>
  <c r="O51" i="4"/>
  <c r="Q13" i="4"/>
  <c r="N122" i="4"/>
  <c r="V28" i="4"/>
  <c r="F104" i="4"/>
  <c r="G85" i="4"/>
  <c r="K21" i="4"/>
  <c r="H64" i="4"/>
  <c r="N54" i="4"/>
  <c r="Y76" i="4"/>
  <c r="Q110" i="4"/>
  <c r="F112" i="4"/>
  <c r="P10" i="6"/>
  <c r="N9" i="5"/>
  <c r="P86" i="4"/>
  <c r="F21" i="4"/>
  <c r="W52" i="6"/>
  <c r="L99" i="4"/>
  <c r="U67" i="4"/>
  <c r="C56" i="5"/>
  <c r="I64" i="4"/>
  <c r="J94" i="4"/>
  <c r="W28" i="5"/>
  <c r="P66" i="4"/>
  <c r="V63" i="4"/>
  <c r="D54" i="6"/>
  <c r="P44" i="4"/>
  <c r="O88" i="4"/>
  <c r="AD36" i="4"/>
  <c r="K28" i="4"/>
  <c r="I96" i="4"/>
  <c r="R79" i="4"/>
  <c r="I14" i="6"/>
  <c r="L7" i="4"/>
  <c r="K109" i="4"/>
  <c r="F11" i="4"/>
  <c r="K58" i="5"/>
  <c r="AD92" i="4"/>
  <c r="E15" i="4"/>
  <c r="K24" i="6"/>
  <c r="U28" i="4"/>
  <c r="I18" i="5"/>
  <c r="S50" i="5"/>
  <c r="L25" i="5"/>
  <c r="S86" i="4"/>
  <c r="J28" i="4"/>
  <c r="S107" i="4"/>
  <c r="Y98" i="4"/>
  <c r="R58" i="5"/>
  <c r="C93" i="4"/>
  <c r="V27" i="4"/>
  <c r="R31" i="4"/>
  <c r="AD106" i="4"/>
  <c r="E97" i="4"/>
  <c r="V66" i="4"/>
  <c r="E101" i="4"/>
  <c r="M21" i="4"/>
  <c r="V41" i="4"/>
  <c r="P44" i="5"/>
  <c r="E114" i="4"/>
  <c r="V51" i="4"/>
  <c r="Q46" i="4"/>
  <c r="C64" i="5"/>
  <c r="H33" i="5"/>
  <c r="E52" i="4"/>
  <c r="P40" i="6"/>
  <c r="J100" i="4"/>
  <c r="V78" i="4"/>
  <c r="Y34" i="5"/>
  <c r="E38" i="4"/>
  <c r="C14" i="4"/>
  <c r="F114" i="4"/>
  <c r="AD124" i="4"/>
  <c r="O47" i="5"/>
  <c r="W87" i="4"/>
  <c r="M80" i="4"/>
  <c r="H26" i="4"/>
  <c r="G33" i="5"/>
  <c r="H76" i="4"/>
  <c r="D13" i="5"/>
  <c r="Y96" i="4"/>
  <c r="E38" i="5"/>
  <c r="X55" i="4"/>
  <c r="K8" i="5"/>
  <c r="U44" i="4"/>
  <c r="E6" i="5"/>
  <c r="R18" i="6"/>
  <c r="E48" i="4"/>
  <c r="AD42" i="6"/>
  <c r="D8" i="6"/>
  <c r="G42" i="4"/>
  <c r="N31" i="5"/>
  <c r="H22" i="4"/>
  <c r="L37" i="6"/>
  <c r="U123" i="4"/>
  <c r="G28" i="6"/>
  <c r="E115" i="4"/>
  <c r="Q36" i="4"/>
  <c r="Q17" i="6"/>
  <c r="I68" i="4"/>
  <c r="M85" i="4"/>
  <c r="N58" i="5"/>
  <c r="L42" i="4"/>
  <c r="Y43" i="6"/>
  <c r="H119" i="4"/>
  <c r="F40" i="4"/>
  <c r="R19" i="4"/>
  <c r="Y42" i="4"/>
  <c r="C97" i="4"/>
  <c r="X59" i="4"/>
  <c r="V45" i="6"/>
  <c r="E55" i="4"/>
  <c r="T98" i="4"/>
  <c r="L59" i="5"/>
  <c r="V38" i="4"/>
  <c r="C118" i="4"/>
  <c r="O29" i="4"/>
  <c r="Y68" i="4"/>
  <c r="U6" i="6"/>
  <c r="U20" i="4"/>
  <c r="Q105" i="4"/>
  <c r="U11" i="5"/>
  <c r="U99" i="4"/>
  <c r="N79" i="4"/>
  <c r="G13" i="4"/>
  <c r="Y39" i="4"/>
  <c r="N57" i="5"/>
  <c r="AD34" i="5"/>
  <c r="R11" i="4"/>
  <c r="L36" i="5"/>
  <c r="C38" i="4"/>
  <c r="T87" i="4"/>
  <c r="Q38" i="5"/>
  <c r="J35" i="5"/>
  <c r="G36" i="4"/>
  <c r="C14" i="6"/>
  <c r="Q36" i="5"/>
  <c r="N66" i="4"/>
  <c r="V54" i="5"/>
  <c r="F23" i="6"/>
  <c r="Y82" i="4"/>
  <c r="V18" i="4"/>
  <c r="AD98" i="4"/>
  <c r="N62" i="5"/>
  <c r="N113" i="4"/>
  <c r="C61" i="4"/>
  <c r="E10" i="4"/>
  <c r="U122" i="4"/>
  <c r="S119" i="4"/>
  <c r="M9" i="5"/>
  <c r="R7" i="4"/>
  <c r="C40" i="4"/>
  <c r="C15" i="4"/>
  <c r="W8" i="5"/>
  <c r="W24" i="4"/>
  <c r="H34" i="4"/>
  <c r="X43" i="4"/>
  <c r="K35" i="6"/>
  <c r="T91" i="4"/>
  <c r="M120" i="4"/>
  <c r="AD84" i="4"/>
  <c r="X122" i="4"/>
  <c r="F14" i="5"/>
  <c r="G83" i="4"/>
  <c r="G22" i="4"/>
  <c r="C48" i="5"/>
  <c r="X57" i="5"/>
  <c r="S22" i="5"/>
  <c r="N21" i="4"/>
  <c r="Q29" i="6"/>
  <c r="M15" i="4"/>
  <c r="F89" i="4"/>
  <c r="L22" i="6"/>
  <c r="M95" i="4"/>
  <c r="I11" i="4"/>
  <c r="T11" i="6"/>
  <c r="N124" i="4"/>
  <c r="O37" i="5"/>
  <c r="C36" i="6"/>
  <c r="D57" i="5"/>
  <c r="AD20" i="4"/>
  <c r="X77" i="4"/>
  <c r="S36" i="4"/>
  <c r="U108" i="4"/>
  <c r="L53" i="4"/>
  <c r="L81" i="4"/>
  <c r="P78" i="4"/>
  <c r="M48" i="5"/>
  <c r="V105" i="4"/>
  <c r="V102" i="4"/>
  <c r="S68" i="4"/>
  <c r="N109" i="4"/>
  <c r="X123" i="4"/>
  <c r="S64" i="5"/>
  <c r="D105" i="4"/>
  <c r="M62" i="5"/>
  <c r="N56" i="6"/>
  <c r="U12" i="4"/>
  <c r="L61" i="4"/>
  <c r="V49" i="4"/>
  <c r="P18" i="4"/>
  <c r="S80" i="4"/>
  <c r="F24" i="4"/>
  <c r="L75" i="4"/>
  <c r="P47" i="4"/>
  <c r="N54" i="5"/>
  <c r="Y104" i="4"/>
  <c r="J65" i="4"/>
  <c r="W33" i="5"/>
  <c r="P25" i="4"/>
  <c r="C111" i="4"/>
  <c r="E63" i="4"/>
  <c r="D75" i="4"/>
  <c r="Q71" i="4"/>
  <c r="O50" i="4"/>
  <c r="V75" i="4"/>
  <c r="K107" i="4"/>
  <c r="X62" i="4"/>
  <c r="H54" i="6"/>
  <c r="Y20" i="5"/>
  <c r="P124" i="4"/>
  <c r="Y61" i="4"/>
  <c r="S11" i="5"/>
  <c r="Q25" i="5"/>
  <c r="S60" i="4"/>
  <c r="E19" i="4"/>
  <c r="S109" i="4"/>
  <c r="L15" i="4"/>
  <c r="O107" i="4"/>
  <c r="X28" i="4"/>
  <c r="Q65" i="4"/>
  <c r="I107" i="4"/>
  <c r="P57" i="4"/>
  <c r="L46" i="4"/>
  <c r="C62" i="4"/>
  <c r="AD42" i="5"/>
  <c r="E29" i="4"/>
  <c r="P24" i="4"/>
  <c r="C57" i="5"/>
  <c r="F70" i="4"/>
  <c r="W10" i="5"/>
  <c r="V108" i="4"/>
  <c r="K115" i="4"/>
  <c r="Y60" i="4"/>
  <c r="Y10" i="5"/>
  <c r="T58" i="4"/>
  <c r="T31" i="4"/>
  <c r="X20" i="4"/>
  <c r="J109" i="4"/>
  <c r="G105" i="4"/>
  <c r="Q99" i="4"/>
  <c r="L106" i="4"/>
  <c r="P10" i="4"/>
  <c r="S47" i="4"/>
  <c r="N43" i="4"/>
  <c r="M22" i="5"/>
  <c r="P58" i="4"/>
  <c r="O59" i="4"/>
  <c r="S100" i="4"/>
  <c r="T18" i="4"/>
  <c r="Y106" i="4"/>
  <c r="C37" i="4"/>
  <c r="W27" i="4"/>
  <c r="L72" i="4"/>
  <c r="D88" i="4"/>
  <c r="N84" i="4"/>
  <c r="I9" i="4"/>
  <c r="R43" i="4"/>
  <c r="G18" i="4"/>
  <c r="Y109" i="4"/>
  <c r="K92" i="4"/>
  <c r="L55" i="4"/>
  <c r="M114" i="4"/>
  <c r="Q51" i="4"/>
  <c r="H120" i="4"/>
  <c r="V80" i="4"/>
  <c r="U59" i="4"/>
  <c r="P49" i="4"/>
  <c r="R48" i="4"/>
  <c r="M122" i="4"/>
  <c r="J85" i="4"/>
  <c r="Y72" i="4"/>
  <c r="S59" i="4"/>
  <c r="N105" i="4"/>
  <c r="T8" i="5"/>
  <c r="T114" i="4"/>
  <c r="D94" i="4"/>
  <c r="N18" i="4"/>
  <c r="Q111" i="4"/>
  <c r="D25" i="6"/>
  <c r="F106" i="4"/>
  <c r="V34" i="5"/>
  <c r="I91" i="4"/>
  <c r="N15" i="4"/>
  <c r="G29" i="5"/>
  <c r="E99" i="4"/>
  <c r="W49" i="4"/>
  <c r="J112" i="4"/>
  <c r="L18" i="5"/>
  <c r="X61" i="4"/>
  <c r="R53" i="4"/>
  <c r="O32" i="4"/>
  <c r="Y22" i="5"/>
  <c r="J125" i="4"/>
  <c r="R9" i="6"/>
  <c r="D65" i="4"/>
  <c r="M42" i="4"/>
  <c r="N39" i="4"/>
  <c r="M32" i="4"/>
  <c r="H32" i="5"/>
  <c r="Y9" i="4"/>
  <c r="K45" i="5"/>
  <c r="R29" i="5"/>
  <c r="D35" i="4"/>
  <c r="H33" i="4"/>
  <c r="H9" i="5"/>
  <c r="F99" i="4"/>
  <c r="D34" i="6"/>
  <c r="D46" i="4"/>
  <c r="Q59" i="4"/>
  <c r="X60" i="5"/>
  <c r="J13" i="4"/>
  <c r="X11" i="4"/>
  <c r="K87" i="4"/>
  <c r="G34" i="6"/>
  <c r="J47" i="4"/>
  <c r="U7" i="4"/>
  <c r="F47" i="5"/>
  <c r="U23" i="4"/>
  <c r="Y53" i="5"/>
  <c r="K100" i="4"/>
  <c r="K14" i="4"/>
  <c r="F36" i="6"/>
  <c r="F87" i="4"/>
  <c r="X78" i="4"/>
  <c r="D68" i="4"/>
  <c r="R15" i="4"/>
  <c r="D119" i="4"/>
  <c r="R10" i="4"/>
  <c r="D48" i="4"/>
  <c r="X82" i="4"/>
  <c r="R18" i="4"/>
  <c r="N30" i="4"/>
  <c r="I34" i="4"/>
  <c r="M72" i="4"/>
  <c r="E35" i="5"/>
  <c r="C47" i="5"/>
  <c r="U15" i="4"/>
  <c r="W9" i="6"/>
  <c r="V46" i="4"/>
  <c r="J111" i="4"/>
  <c r="P23" i="5"/>
  <c r="O99" i="4"/>
  <c r="R60" i="4"/>
  <c r="S74" i="4"/>
  <c r="I6" i="4"/>
  <c r="D10" i="4"/>
  <c r="S106" i="4"/>
  <c r="P48" i="4"/>
  <c r="M11" i="5"/>
  <c r="K26" i="6"/>
  <c r="O124" i="4"/>
  <c r="E39" i="4"/>
  <c r="L57" i="6"/>
  <c r="T27" i="4"/>
  <c r="C17" i="4"/>
  <c r="K32" i="5"/>
  <c r="I121" i="4"/>
  <c r="E26" i="4"/>
  <c r="P89" i="4"/>
  <c r="I112" i="4"/>
  <c r="U33" i="4"/>
  <c r="T51" i="6"/>
  <c r="D37" i="4"/>
  <c r="Y74" i="4"/>
  <c r="D50" i="4"/>
  <c r="C18" i="4"/>
  <c r="G25" i="5"/>
  <c r="H112" i="4"/>
  <c r="Y58" i="4"/>
  <c r="F72" i="4"/>
  <c r="K8" i="4"/>
  <c r="C45" i="4"/>
  <c r="K13" i="4"/>
  <c r="W46" i="4"/>
  <c r="I58" i="5"/>
  <c r="N50" i="5"/>
  <c r="W6" i="5"/>
  <c r="C116" i="4"/>
  <c r="S48" i="4"/>
  <c r="C39" i="5"/>
  <c r="L60" i="5"/>
  <c r="AD50" i="4"/>
  <c r="Q98" i="4"/>
  <c r="AD56" i="4"/>
  <c r="J82" i="4"/>
  <c r="S7" i="5"/>
  <c r="P27" i="4"/>
  <c r="T59" i="4"/>
  <c r="G73" i="4"/>
  <c r="T43" i="5"/>
  <c r="D98" i="4"/>
  <c r="I93" i="4"/>
  <c r="K52" i="4"/>
  <c r="G43" i="4"/>
  <c r="AD10" i="4"/>
  <c r="U70" i="4"/>
  <c r="L76" i="4"/>
  <c r="Y107" i="4"/>
  <c r="L124" i="4"/>
  <c r="D9" i="5"/>
  <c r="K50" i="4"/>
  <c r="J28" i="5"/>
  <c r="O71" i="4"/>
  <c r="G74" i="4"/>
  <c r="N61" i="5"/>
  <c r="W9" i="5"/>
  <c r="Q44" i="4"/>
  <c r="D15" i="5"/>
  <c r="X46" i="5"/>
  <c r="T46" i="4"/>
  <c r="N118" i="4"/>
  <c r="S67" i="4"/>
  <c r="W14" i="4"/>
  <c r="P73" i="4"/>
  <c r="G122" i="4"/>
  <c r="V46" i="5"/>
  <c r="J49" i="4"/>
  <c r="G41" i="5"/>
  <c r="M37" i="4"/>
  <c r="G31" i="6"/>
  <c r="N34" i="4"/>
  <c r="R21" i="4"/>
  <c r="D49" i="4"/>
  <c r="K31" i="4"/>
  <c r="T22" i="6"/>
  <c r="V17" i="5"/>
  <c r="O8" i="4"/>
  <c r="K80" i="4"/>
  <c r="R16" i="6"/>
  <c r="T56" i="4"/>
  <c r="I42" i="4"/>
  <c r="M13" i="4"/>
  <c r="AD80" i="4"/>
  <c r="U92" i="4"/>
  <c r="N61" i="4"/>
  <c r="E119" i="4"/>
  <c r="T105" i="4"/>
  <c r="L33" i="4"/>
  <c r="I11" i="5"/>
  <c r="V34" i="6"/>
  <c r="I125" i="4"/>
  <c r="AD86" i="4"/>
  <c r="E51" i="5"/>
  <c r="O87" i="4"/>
  <c r="V43" i="4"/>
  <c r="D84" i="4"/>
  <c r="M6" i="5"/>
  <c r="O63" i="4"/>
  <c r="L65" i="4"/>
  <c r="Q119" i="4"/>
  <c r="V115" i="4"/>
  <c r="E63" i="5"/>
  <c r="W41" i="4"/>
  <c r="F120" i="4"/>
  <c r="R32" i="4"/>
  <c r="R78" i="4"/>
  <c r="K22" i="4"/>
  <c r="U78" i="4"/>
  <c r="N14" i="6"/>
  <c r="E71" i="4"/>
  <c r="V125" i="4"/>
  <c r="W38" i="4"/>
  <c r="I21" i="5"/>
  <c r="V119" i="4"/>
  <c r="C27" i="5"/>
  <c r="S37" i="4"/>
  <c r="P110" i="4"/>
  <c r="M103" i="4"/>
  <c r="E107" i="4"/>
  <c r="C41" i="5"/>
  <c r="O76" i="4"/>
  <c r="K26" i="4"/>
  <c r="N67" i="4"/>
  <c r="R24" i="4"/>
  <c r="Y56" i="4"/>
  <c r="V8" i="4"/>
  <c r="P55" i="4"/>
  <c r="O31" i="4"/>
  <c r="X59" i="5"/>
  <c r="O72" i="4"/>
  <c r="H118" i="4"/>
  <c r="M8" i="4"/>
  <c r="P92" i="4"/>
  <c r="J32" i="4"/>
  <c r="W26" i="5"/>
  <c r="P43" i="4"/>
  <c r="T42" i="4"/>
  <c r="P7" i="5"/>
  <c r="O48" i="4"/>
  <c r="R51" i="6"/>
  <c r="P105" i="4"/>
  <c r="T45" i="4"/>
  <c r="U116" i="4"/>
  <c r="F33" i="4"/>
  <c r="F71" i="4"/>
  <c r="P9" i="5"/>
  <c r="Y117" i="4"/>
  <c r="M39" i="4"/>
  <c r="D19" i="4"/>
  <c r="O56" i="4"/>
  <c r="O53" i="5"/>
  <c r="F45" i="4"/>
  <c r="U52" i="4"/>
  <c r="P103" i="4"/>
  <c r="H58" i="4"/>
  <c r="D41" i="6"/>
  <c r="T17" i="5"/>
  <c r="M64" i="4"/>
  <c r="D11" i="6"/>
  <c r="Y121" i="4"/>
  <c r="O7" i="4"/>
  <c r="Q74" i="4"/>
  <c r="G37" i="5"/>
  <c r="Y125" i="4"/>
  <c r="E28" i="4"/>
  <c r="N82" i="4"/>
  <c r="Y6" i="6"/>
  <c r="N58" i="4"/>
  <c r="M37" i="5"/>
  <c r="P27" i="5"/>
  <c r="Y61" i="5"/>
  <c r="Y88" i="4"/>
  <c r="D34" i="4"/>
  <c r="G84" i="4"/>
  <c r="F58" i="6"/>
  <c r="U119" i="4"/>
  <c r="J50" i="4"/>
  <c r="N30" i="5"/>
  <c r="I114" i="4"/>
  <c r="H31" i="4"/>
  <c r="Q47" i="4"/>
  <c r="M57" i="6"/>
  <c r="N114" i="4"/>
  <c r="J96" i="4"/>
  <c r="V123" i="4"/>
  <c r="E58" i="4"/>
  <c r="U26" i="4"/>
  <c r="S34" i="5"/>
  <c r="D25" i="4"/>
  <c r="E68" i="4"/>
  <c r="K98" i="4"/>
  <c r="S45" i="4"/>
  <c r="K39" i="6"/>
  <c r="Q114" i="4"/>
  <c r="C28" i="5"/>
  <c r="I39" i="4"/>
  <c r="M69" i="4"/>
  <c r="I76" i="4"/>
  <c r="L15" i="5"/>
  <c r="I36" i="4"/>
  <c r="J56" i="4"/>
  <c r="M124" i="4"/>
  <c r="O67" i="4"/>
  <c r="L54" i="4"/>
  <c r="D19" i="5"/>
  <c r="P98" i="4"/>
  <c r="G80" i="4"/>
  <c r="R25" i="4"/>
  <c r="V10" i="6"/>
  <c r="V21" i="5"/>
  <c r="C57" i="4"/>
  <c r="P12" i="4"/>
  <c r="R123" i="4"/>
  <c r="L46" i="5"/>
  <c r="H59" i="5"/>
  <c r="AD104" i="4"/>
  <c r="L83" i="4"/>
  <c r="K93" i="4"/>
  <c r="T65" i="6"/>
  <c r="M7" i="4"/>
  <c r="N19" i="6"/>
  <c r="X97" i="4"/>
  <c r="S65" i="6"/>
  <c r="T89" i="4"/>
  <c r="Y59" i="5"/>
  <c r="G76" i="4"/>
  <c r="F20" i="4"/>
  <c r="C27" i="6"/>
  <c r="R13" i="5"/>
  <c r="V91" i="4"/>
  <c r="V37" i="6"/>
  <c r="O55" i="6"/>
  <c r="J113" i="4"/>
  <c r="D6" i="5"/>
  <c r="J68" i="4"/>
  <c r="M18" i="4"/>
  <c r="G6" i="5"/>
  <c r="C102" i="4"/>
  <c r="F85" i="4"/>
  <c r="W60" i="6"/>
  <c r="S87" i="4"/>
  <c r="V33" i="4"/>
  <c r="T82" i="4"/>
  <c r="AD64" i="4"/>
  <c r="O89" i="4"/>
  <c r="N25" i="5"/>
  <c r="I25" i="5"/>
  <c r="C119" i="4"/>
  <c r="U30" i="4"/>
  <c r="D106" i="4"/>
  <c r="I43" i="4"/>
  <c r="S15" i="5"/>
  <c r="X23" i="4"/>
  <c r="S8" i="5"/>
  <c r="J14" i="5"/>
  <c r="W53" i="6"/>
  <c r="F46" i="5"/>
  <c r="U106" i="4"/>
  <c r="H86" i="4"/>
  <c r="F26" i="4"/>
  <c r="R86" i="4"/>
  <c r="X39" i="4"/>
  <c r="D76" i="4"/>
  <c r="R54" i="4"/>
  <c r="J110" i="4"/>
  <c r="I58" i="4"/>
  <c r="P59" i="4"/>
  <c r="R120" i="4"/>
  <c r="K55" i="4"/>
  <c r="V43" i="5"/>
  <c r="Y66" i="4"/>
  <c r="U69" i="4"/>
  <c r="I105" i="4"/>
  <c r="V53" i="5"/>
  <c r="M102" i="4"/>
  <c r="D115" i="4"/>
  <c r="N52" i="4"/>
  <c r="G89" i="4"/>
  <c r="W21" i="4"/>
  <c r="P107" i="4"/>
  <c r="M115" i="4"/>
  <c r="T44" i="5"/>
  <c r="L49" i="4"/>
  <c r="L71" i="4"/>
  <c r="S50" i="6"/>
  <c r="Q25" i="4"/>
  <c r="H65" i="5"/>
  <c r="T110" i="4"/>
  <c r="AD38" i="6"/>
  <c r="C87" i="4"/>
  <c r="K24" i="5"/>
  <c r="T23" i="4"/>
  <c r="K74" i="4"/>
  <c r="X41" i="6"/>
  <c r="S93" i="4"/>
  <c r="T69" i="4"/>
  <c r="J33" i="5"/>
  <c r="U100" i="4"/>
  <c r="K101" i="4"/>
  <c r="N7" i="4"/>
  <c r="U109" i="4"/>
  <c r="S12" i="4"/>
  <c r="M79" i="4"/>
  <c r="P11" i="5"/>
  <c r="R41" i="6"/>
  <c r="Q54" i="4"/>
  <c r="U112" i="4"/>
  <c r="P37" i="4"/>
  <c r="AD38" i="5"/>
  <c r="I7" i="5"/>
  <c r="V62" i="4"/>
  <c r="H24" i="6"/>
  <c r="E75" i="4"/>
  <c r="X7" i="4"/>
  <c r="R8" i="4"/>
  <c r="Q77" i="4"/>
  <c r="P84" i="4"/>
  <c r="E74" i="4"/>
  <c r="G69" i="4"/>
  <c r="N36" i="5"/>
  <c r="D31" i="5"/>
  <c r="P122" i="4"/>
  <c r="R30" i="5"/>
  <c r="N53" i="5"/>
  <c r="V124" i="4"/>
  <c r="G78" i="4"/>
  <c r="D70" i="4"/>
  <c r="G59" i="4"/>
  <c r="C31" i="6"/>
  <c r="Y100" i="4"/>
  <c r="H11" i="4"/>
  <c r="C12" i="5"/>
  <c r="S49" i="4"/>
  <c r="M23" i="4"/>
  <c r="K41" i="4"/>
  <c r="E24" i="4"/>
  <c r="Y31" i="4"/>
  <c r="E64" i="5"/>
  <c r="I109" i="4"/>
  <c r="D90" i="4"/>
  <c r="T26" i="4"/>
  <c r="J120" i="4"/>
  <c r="G50" i="5"/>
  <c r="Y24" i="4"/>
  <c r="L92" i="4"/>
  <c r="R36" i="6"/>
  <c r="R61" i="4"/>
  <c r="U62" i="4"/>
  <c r="D124" i="4"/>
  <c r="T111" i="4"/>
  <c r="J67" i="4"/>
  <c r="N49" i="4"/>
  <c r="R71" i="4"/>
  <c r="F49" i="5"/>
  <c r="P111" i="4"/>
  <c r="M116" i="4"/>
  <c r="S104" i="4"/>
  <c r="K91" i="4"/>
  <c r="H103" i="4"/>
  <c r="L40" i="5"/>
  <c r="V52" i="5"/>
  <c r="O49" i="4"/>
  <c r="R52" i="4"/>
  <c r="L122" i="4"/>
  <c r="T90" i="4"/>
  <c r="S66" i="4"/>
  <c r="G38" i="5"/>
  <c r="C18" i="5"/>
  <c r="R99" i="4"/>
  <c r="R60" i="6"/>
  <c r="X54" i="4"/>
  <c r="V22" i="5"/>
  <c r="N27" i="4"/>
  <c r="J23" i="4"/>
  <c r="S88" i="4"/>
  <c r="X118" i="4"/>
  <c r="V103" i="4"/>
  <c r="AD32" i="4"/>
  <c r="N119" i="4"/>
  <c r="R29" i="4"/>
  <c r="N100" i="4"/>
  <c r="L27" i="5"/>
  <c r="Y45" i="4"/>
  <c r="L60" i="4"/>
  <c r="M33" i="4"/>
  <c r="D104" i="4"/>
  <c r="V60" i="4"/>
  <c r="F125" i="4"/>
  <c r="T120" i="4"/>
  <c r="T21" i="4"/>
  <c r="Y65" i="4"/>
  <c r="V87" i="4"/>
  <c r="D51" i="5"/>
  <c r="H88" i="4"/>
  <c r="D107" i="4"/>
  <c r="K64" i="4"/>
  <c r="T39" i="4"/>
  <c r="T109" i="4"/>
  <c r="C14" i="5"/>
  <c r="P47" i="5"/>
  <c r="E54" i="4"/>
  <c r="C42" i="6"/>
  <c r="I21" i="4"/>
  <c r="R11" i="5"/>
  <c r="U37" i="4"/>
  <c r="L18" i="4"/>
  <c r="K32" i="4"/>
  <c r="E76" i="4"/>
  <c r="D54" i="4"/>
  <c r="K23" i="4"/>
  <c r="O27" i="5"/>
  <c r="X16" i="4"/>
  <c r="W37" i="4"/>
  <c r="E44" i="4"/>
  <c r="L22" i="5"/>
  <c r="E50" i="5"/>
  <c r="Y40" i="6"/>
  <c r="P41" i="4"/>
  <c r="X22" i="4"/>
  <c r="Y38" i="5"/>
  <c r="S58" i="4"/>
  <c r="P31" i="4"/>
  <c r="V36" i="5"/>
  <c r="W58" i="4"/>
  <c r="J11" i="5"/>
  <c r="O65" i="4"/>
  <c r="AD52" i="4"/>
  <c r="K83" i="4"/>
  <c r="D59" i="6"/>
  <c r="R62" i="5"/>
  <c r="T28" i="5"/>
  <c r="J26" i="6"/>
  <c r="D111" i="4"/>
  <c r="T115" i="4"/>
  <c r="K17" i="4"/>
  <c r="E51" i="4"/>
  <c r="R109" i="4"/>
  <c r="R34" i="4"/>
  <c r="K61" i="4"/>
  <c r="Y48" i="4"/>
  <c r="S91" i="4"/>
  <c r="K110" i="4"/>
  <c r="Y30" i="4"/>
  <c r="P90" i="4"/>
  <c r="F23" i="4"/>
  <c r="F55" i="4"/>
  <c r="J66" i="4"/>
  <c r="P22" i="6"/>
  <c r="P60" i="4"/>
  <c r="F78" i="4"/>
  <c r="J14" i="6"/>
  <c r="G6" i="6"/>
  <c r="N29" i="5"/>
  <c r="N62" i="4"/>
  <c r="Q24" i="4"/>
  <c r="X66" i="4"/>
  <c r="Y50" i="4"/>
  <c r="J74" i="4"/>
  <c r="I37" i="5"/>
  <c r="P77" i="4"/>
  <c r="M52" i="4"/>
  <c r="J23" i="6"/>
  <c r="M47" i="4"/>
  <c r="D12" i="4"/>
  <c r="S99" i="4"/>
  <c r="P19" i="4"/>
  <c r="M31" i="4"/>
  <c r="T51" i="4"/>
  <c r="W99" i="4"/>
  <c r="O42" i="4"/>
  <c r="K59" i="4"/>
  <c r="X117" i="4"/>
  <c r="K79" i="4"/>
  <c r="U44" i="5"/>
  <c r="X19" i="4"/>
  <c r="L84" i="4"/>
  <c r="X106" i="4"/>
  <c r="S35" i="4"/>
  <c r="V21" i="4"/>
  <c r="O91" i="4"/>
  <c r="U20" i="5"/>
  <c r="F32" i="4"/>
  <c r="E61" i="4"/>
  <c r="Y21" i="4"/>
  <c r="J107" i="4"/>
  <c r="AD56" i="5"/>
  <c r="X120" i="4"/>
  <c r="U49" i="4"/>
  <c r="J8" i="5"/>
  <c r="M108" i="4"/>
  <c r="V44" i="4"/>
  <c r="F65" i="5"/>
  <c r="H7" i="4"/>
  <c r="V56" i="4"/>
  <c r="E21" i="4"/>
  <c r="C59" i="4"/>
  <c r="R34" i="5"/>
  <c r="W117" i="4"/>
  <c r="U113" i="4"/>
  <c r="V79" i="4"/>
  <c r="U51" i="5"/>
  <c r="H21" i="4"/>
  <c r="D30" i="5"/>
  <c r="Q124" i="4"/>
  <c r="I51" i="4"/>
  <c r="D60" i="4"/>
  <c r="N59" i="6"/>
  <c r="J10" i="4"/>
  <c r="Q9" i="5"/>
  <c r="K15" i="4"/>
  <c r="G36" i="6"/>
  <c r="F16" i="4"/>
  <c r="AD100" i="4"/>
  <c r="W17" i="4"/>
  <c r="N78" i="4"/>
  <c r="AD108" i="4"/>
  <c r="E67" i="4"/>
  <c r="AD6" i="4"/>
  <c r="U8" i="4"/>
  <c r="E90" i="4"/>
  <c r="J104" i="4"/>
  <c r="Y110" i="4"/>
  <c r="N103" i="4"/>
  <c r="H97" i="4"/>
  <c r="T18" i="6"/>
  <c r="R125" i="4"/>
  <c r="M110" i="4"/>
  <c r="V122" i="4"/>
  <c r="Y92" i="4"/>
  <c r="K47" i="4"/>
  <c r="J54" i="4"/>
  <c r="X98" i="4"/>
  <c r="I33" i="5"/>
  <c r="L20" i="4"/>
  <c r="P104" i="4"/>
  <c r="W9" i="4"/>
  <c r="L61" i="6"/>
  <c r="R89" i="4"/>
  <c r="M17" i="4"/>
  <c r="H18" i="5"/>
  <c r="Q14" i="4"/>
  <c r="O121" i="4"/>
  <c r="J15" i="4"/>
  <c r="D100" i="4"/>
  <c r="Y6" i="4"/>
  <c r="K112" i="4"/>
  <c r="V111" i="4"/>
  <c r="N6" i="5"/>
  <c r="Y55" i="4"/>
  <c r="Y13" i="6"/>
  <c r="AD88" i="4"/>
  <c r="H13" i="4"/>
  <c r="W10" i="4"/>
  <c r="G22" i="6"/>
  <c r="I40" i="6"/>
  <c r="C85" i="4"/>
  <c r="O58" i="4"/>
  <c r="O25" i="4"/>
  <c r="O122" i="4"/>
  <c r="F63" i="4"/>
  <c r="Q58" i="5"/>
  <c r="L26" i="4"/>
  <c r="F60" i="4"/>
  <c r="P42" i="4"/>
  <c r="P87" i="4"/>
  <c r="C90" i="4"/>
  <c r="W79" i="4"/>
  <c r="Q12" i="4"/>
  <c r="P100" i="4"/>
  <c r="L111" i="4"/>
  <c r="F37" i="4"/>
  <c r="P29" i="4"/>
  <c r="E103" i="4"/>
  <c r="J21" i="4"/>
  <c r="R68" i="4"/>
  <c r="N33" i="5"/>
  <c r="J92" i="4"/>
  <c r="D102" i="4"/>
  <c r="Q117" i="4"/>
  <c r="H29" i="4"/>
  <c r="I49" i="4"/>
  <c r="S92" i="4"/>
  <c r="R85" i="4"/>
  <c r="N87" i="4"/>
  <c r="Q42" i="4"/>
  <c r="I22" i="4"/>
  <c r="U121" i="4"/>
  <c r="S52" i="4"/>
  <c r="O90" i="4"/>
  <c r="K44" i="4"/>
  <c r="S54" i="4"/>
  <c r="G9" i="4"/>
  <c r="C65" i="4"/>
  <c r="L123" i="4"/>
  <c r="Y51" i="5"/>
  <c r="D71" i="4"/>
  <c r="R98" i="4"/>
  <c r="F80" i="4"/>
  <c r="S44" i="4"/>
  <c r="G27" i="4"/>
  <c r="R39" i="6"/>
  <c r="Q12" i="5"/>
  <c r="Y29" i="4"/>
  <c r="S38" i="5"/>
  <c r="T44" i="4"/>
  <c r="V92" i="4"/>
  <c r="F93" i="4"/>
  <c r="R56" i="5"/>
  <c r="V69" i="4"/>
  <c r="X60" i="4"/>
  <c r="W78" i="4"/>
  <c r="M12" i="5"/>
  <c r="Y46" i="5"/>
  <c r="J121" i="4"/>
  <c r="W48" i="4"/>
  <c r="R87" i="4"/>
  <c r="U91" i="4"/>
  <c r="P23" i="6"/>
  <c r="V20" i="4"/>
  <c r="X76" i="4"/>
  <c r="O63" i="5"/>
  <c r="R57" i="5"/>
  <c r="C6" i="4"/>
  <c r="P28" i="4"/>
  <c r="G40" i="4"/>
  <c r="R57" i="4"/>
  <c r="AD30" i="4"/>
  <c r="D114" i="4"/>
  <c r="Y108" i="4"/>
  <c r="R27" i="4"/>
  <c r="I16" i="4"/>
  <c r="O10" i="4"/>
  <c r="M109" i="4"/>
  <c r="N17" i="4"/>
  <c r="U86" i="4"/>
  <c r="E95" i="4"/>
  <c r="I79" i="4"/>
  <c r="O29" i="5"/>
  <c r="R45" i="4"/>
  <c r="G60" i="4"/>
  <c r="I10" i="4"/>
  <c r="W44" i="4"/>
  <c r="V64" i="4"/>
  <c r="G54" i="4"/>
  <c r="O19" i="4"/>
  <c r="F24" i="6"/>
  <c r="I72" i="4"/>
  <c r="X24" i="4"/>
  <c r="U83" i="4"/>
  <c r="M96" i="4"/>
  <c r="AD72" i="4"/>
  <c r="X125" i="4"/>
  <c r="V52" i="4"/>
  <c r="K51" i="4"/>
  <c r="R33" i="4"/>
  <c r="U110" i="4"/>
  <c r="W56" i="4"/>
  <c r="P35" i="4"/>
  <c r="F66" i="4"/>
  <c r="Q32" i="5"/>
  <c r="AD14" i="4"/>
  <c r="P118" i="4"/>
  <c r="F52" i="4"/>
  <c r="F103" i="4"/>
  <c r="C108" i="4"/>
  <c r="D11" i="4"/>
  <c r="M107" i="4"/>
  <c r="Y16" i="4"/>
  <c r="N13" i="4"/>
  <c r="G34" i="5"/>
  <c r="D81" i="4"/>
  <c r="Y119" i="4"/>
  <c r="N38" i="4"/>
  <c r="H93" i="4"/>
  <c r="E123" i="4"/>
  <c r="X99" i="4"/>
  <c r="I101" i="4"/>
  <c r="C82" i="4"/>
  <c r="U114" i="4"/>
  <c r="AD28" i="5"/>
  <c r="O9" i="6"/>
  <c r="Q6" i="4"/>
  <c r="U63" i="4"/>
  <c r="P83" i="4"/>
  <c r="X7" i="5"/>
  <c r="G26" i="4"/>
  <c r="L115" i="4"/>
  <c r="R75" i="4"/>
  <c r="T10" i="5"/>
  <c r="E30" i="4"/>
  <c r="U32" i="6"/>
  <c r="AD90" i="4"/>
  <c r="U9" i="4"/>
  <c r="U41" i="5"/>
  <c r="S77" i="4"/>
  <c r="V15" i="4"/>
  <c r="F34" i="5"/>
  <c r="S34" i="4"/>
  <c r="N83" i="4"/>
  <c r="F42" i="4"/>
  <c r="Q14" i="6"/>
  <c r="O12" i="4"/>
  <c r="Q26" i="4"/>
  <c r="E50" i="4"/>
  <c r="S42" i="4"/>
  <c r="Q63" i="4"/>
  <c r="H24" i="4"/>
  <c r="G55" i="5"/>
  <c r="O44" i="4"/>
  <c r="L86" i="4"/>
  <c r="S52" i="5"/>
  <c r="G23" i="4"/>
  <c r="W98" i="4"/>
  <c r="D62" i="4"/>
  <c r="K53" i="5"/>
  <c r="Y63" i="4"/>
  <c r="K56" i="6"/>
  <c r="Q50" i="5"/>
  <c r="V58" i="5"/>
  <c r="W61" i="4"/>
  <c r="D99" i="4"/>
  <c r="R106" i="4"/>
  <c r="F117" i="4"/>
  <c r="Q100" i="4"/>
  <c r="R63" i="4"/>
  <c r="J52" i="5"/>
  <c r="C58" i="4"/>
  <c r="T96" i="4"/>
  <c r="U13" i="4"/>
  <c r="N65" i="4"/>
  <c r="T61" i="4"/>
  <c r="J59" i="4"/>
  <c r="T88" i="4"/>
  <c r="S49" i="5"/>
  <c r="V100" i="4"/>
  <c r="D125" i="4"/>
  <c r="Q73" i="4"/>
  <c r="H27" i="4"/>
  <c r="K94" i="4"/>
  <c r="U13" i="5"/>
  <c r="Y28" i="4"/>
  <c r="D56" i="4"/>
  <c r="S21" i="5"/>
  <c r="E85" i="4"/>
  <c r="M68" i="4"/>
  <c r="K77" i="4"/>
  <c r="F110" i="4"/>
  <c r="O14" i="4"/>
  <c r="AD120" i="4"/>
  <c r="J70" i="4"/>
  <c r="C39" i="4"/>
  <c r="H85" i="4"/>
  <c r="M65" i="4"/>
  <c r="M42" i="6"/>
  <c r="P60" i="6"/>
  <c r="K106" i="4"/>
  <c r="K118" i="4"/>
  <c r="H51" i="4"/>
  <c r="Q79" i="4"/>
  <c r="L38" i="5"/>
  <c r="K22" i="5"/>
  <c r="X6" i="4"/>
  <c r="C35" i="5"/>
  <c r="T47" i="4"/>
  <c r="T43" i="4"/>
  <c r="I73" i="4"/>
  <c r="V107" i="4"/>
  <c r="F8" i="4"/>
  <c r="G27" i="5"/>
  <c r="H124" i="4"/>
  <c r="X49" i="5"/>
  <c r="H100" i="4"/>
  <c r="X29" i="6"/>
  <c r="S44" i="5"/>
  <c r="K124" i="4"/>
  <c r="N25" i="4"/>
  <c r="P22" i="4"/>
  <c r="T25" i="4"/>
  <c r="G25" i="6"/>
  <c r="F8" i="5"/>
  <c r="G112" i="4"/>
  <c r="O36" i="6"/>
  <c r="X68" i="4"/>
  <c r="H54" i="4"/>
  <c r="J71" i="4"/>
  <c r="J90" i="4"/>
  <c r="K33" i="4"/>
  <c r="Q81" i="4"/>
  <c r="G95" i="4"/>
  <c r="G125" i="4"/>
  <c r="X31" i="4"/>
  <c r="E23" i="4"/>
  <c r="J7" i="5"/>
  <c r="I55" i="4"/>
  <c r="Q34" i="5"/>
  <c r="AD18" i="4"/>
  <c r="H53" i="6"/>
  <c r="G97" i="4"/>
  <c r="E40" i="5"/>
  <c r="I19" i="4"/>
  <c r="D6" i="4"/>
  <c r="F122" i="4"/>
  <c r="E118" i="4"/>
  <c r="W45" i="4"/>
  <c r="Q66" i="4"/>
  <c r="I81" i="4"/>
  <c r="O24" i="5"/>
  <c r="X8" i="4"/>
  <c r="U25" i="5"/>
  <c r="S33" i="5"/>
  <c r="R50" i="4"/>
  <c r="Y59" i="4"/>
  <c r="G119" i="4"/>
  <c r="U32" i="4"/>
  <c r="Y49" i="4"/>
  <c r="N117" i="4"/>
  <c r="F74" i="4"/>
  <c r="H75" i="4"/>
  <c r="D89" i="4"/>
  <c r="J41" i="4"/>
  <c r="X32" i="4"/>
  <c r="X105" i="4"/>
  <c r="L66" i="4"/>
  <c r="S6" i="4"/>
  <c r="G67" i="4"/>
  <c r="Y25" i="4"/>
  <c r="S95" i="4"/>
  <c r="J76" i="4"/>
  <c r="E77" i="4"/>
  <c r="I116" i="4"/>
  <c r="I15" i="4"/>
  <c r="R100" i="4"/>
  <c r="Q34" i="4"/>
  <c r="T99" i="4"/>
  <c r="V57" i="6"/>
  <c r="K73" i="4"/>
  <c r="H28" i="4"/>
  <c r="T49" i="4"/>
  <c r="W34" i="5"/>
  <c r="K6" i="4"/>
  <c r="N45" i="6"/>
  <c r="Q46" i="5"/>
  <c r="U45" i="4"/>
  <c r="M77" i="4"/>
  <c r="E32" i="4"/>
  <c r="I10" i="5"/>
  <c r="X14" i="4"/>
  <c r="M81" i="4"/>
  <c r="R42" i="4"/>
  <c r="L120" i="4"/>
  <c r="U60" i="4"/>
  <c r="C32" i="6"/>
  <c r="M74" i="4"/>
  <c r="D82" i="4"/>
  <c r="K117" i="4"/>
  <c r="O62" i="4"/>
  <c r="I18" i="4"/>
  <c r="Q21" i="4"/>
  <c r="O113" i="4"/>
  <c r="J62" i="4"/>
  <c r="P11" i="4"/>
  <c r="X38" i="4"/>
  <c r="W116" i="4"/>
  <c r="P123" i="4"/>
  <c r="J87" i="4"/>
  <c r="V73" i="4"/>
  <c r="K19" i="4"/>
  <c r="D92" i="4"/>
  <c r="Y79" i="4"/>
  <c r="D64" i="4"/>
  <c r="G28" i="5"/>
  <c r="S78" i="4"/>
  <c r="F62" i="5"/>
  <c r="C33" i="6"/>
  <c r="Y14" i="6"/>
  <c r="O41" i="5"/>
  <c r="O12" i="5"/>
  <c r="X18" i="4"/>
  <c r="K18" i="4"/>
  <c r="X95" i="4"/>
  <c r="X72" i="4"/>
  <c r="H44" i="4"/>
  <c r="V17" i="4"/>
  <c r="R81" i="4"/>
  <c r="P26" i="5"/>
  <c r="W105" i="4"/>
  <c r="I45" i="4"/>
  <c r="P113" i="4"/>
  <c r="D9" i="4"/>
  <c r="F98" i="4"/>
  <c r="L90" i="4"/>
  <c r="Y43" i="5"/>
  <c r="F10" i="5"/>
  <c r="X88" i="4"/>
  <c r="R74" i="4"/>
  <c r="J123" i="4"/>
  <c r="F61" i="5"/>
  <c r="K111" i="4"/>
  <c r="D93" i="4"/>
  <c r="N48" i="4"/>
  <c r="X36" i="4"/>
  <c r="Y28" i="5"/>
  <c r="R67" i="4"/>
  <c r="W90" i="4"/>
  <c r="H113" i="4"/>
  <c r="T13" i="5"/>
  <c r="C50" i="6"/>
  <c r="M62" i="4"/>
  <c r="E49" i="4"/>
  <c r="P32" i="4"/>
  <c r="T67" i="4"/>
  <c r="H28" i="5"/>
  <c r="Y99" i="4"/>
  <c r="W19" i="5"/>
  <c r="F43" i="4"/>
  <c r="S65" i="4"/>
  <c r="Y47" i="4"/>
  <c r="I32" i="4"/>
  <c r="J15" i="6"/>
  <c r="W55" i="4"/>
  <c r="S16" i="4"/>
  <c r="R17" i="4"/>
  <c r="V12" i="5"/>
  <c r="N55" i="4"/>
  <c r="L21" i="4"/>
  <c r="J101" i="4"/>
  <c r="X116" i="4"/>
  <c r="R49" i="4"/>
  <c r="V58" i="4"/>
  <c r="U48" i="5"/>
  <c r="P91" i="4"/>
  <c r="Q123" i="4"/>
  <c r="O84" i="4"/>
  <c r="E65" i="4"/>
  <c r="O80" i="4"/>
  <c r="J95" i="4"/>
  <c r="V48" i="4"/>
  <c r="I57" i="4"/>
  <c r="L39" i="4"/>
  <c r="N57" i="4"/>
  <c r="F36" i="4"/>
  <c r="T70" i="4"/>
  <c r="X45" i="4"/>
  <c r="E27" i="4"/>
  <c r="R20" i="4"/>
  <c r="G10" i="4"/>
  <c r="D17" i="4"/>
  <c r="U35" i="5"/>
  <c r="M51" i="5"/>
  <c r="C92" i="4"/>
  <c r="K9" i="4"/>
  <c r="W97" i="4"/>
  <c r="D26" i="4"/>
  <c r="G121" i="4"/>
  <c r="J103" i="4"/>
  <c r="K102" i="4"/>
  <c r="Y44" i="6"/>
  <c r="K78" i="4"/>
  <c r="M123" i="4"/>
  <c r="J58" i="5"/>
  <c r="P13" i="4"/>
  <c r="V83" i="4"/>
  <c r="G51" i="4"/>
  <c r="J54" i="6"/>
  <c r="L63" i="4"/>
  <c r="L80" i="4"/>
  <c r="L22" i="4"/>
  <c r="Q32" i="4"/>
  <c r="M75" i="4"/>
  <c r="I100" i="4"/>
  <c r="Y89" i="4"/>
  <c r="X26" i="4"/>
  <c r="R12" i="5"/>
  <c r="V10" i="4"/>
  <c r="H73" i="4"/>
  <c r="Q55" i="4"/>
  <c r="G12" i="4"/>
  <c r="R88" i="4"/>
  <c r="L45" i="5"/>
  <c r="H6" i="5"/>
  <c r="M78" i="4"/>
  <c r="N8" i="6"/>
  <c r="N12" i="4"/>
  <c r="S20" i="4"/>
  <c r="W15" i="4"/>
  <c r="E72" i="4"/>
  <c r="C53" i="6"/>
  <c r="U98" i="4"/>
  <c r="K123" i="4"/>
  <c r="E35" i="4"/>
  <c r="M28" i="4"/>
  <c r="O19" i="5"/>
  <c r="W19" i="6"/>
  <c r="Y103" i="4"/>
  <c r="U6" i="4"/>
  <c r="L114" i="4"/>
  <c r="U22" i="4"/>
  <c r="T54" i="4"/>
  <c r="W119" i="4"/>
  <c r="P64" i="5"/>
  <c r="N90" i="4"/>
  <c r="S53" i="4"/>
  <c r="K113" i="4"/>
  <c r="Q85" i="4"/>
  <c r="E69" i="4"/>
  <c r="M9" i="4"/>
  <c r="F29" i="5"/>
  <c r="L19" i="4"/>
  <c r="G24" i="4"/>
  <c r="M61" i="4"/>
  <c r="W84" i="4"/>
  <c r="N120" i="4"/>
  <c r="T71" i="4"/>
  <c r="Q11" i="4"/>
  <c r="V24" i="5"/>
  <c r="I71" i="4"/>
  <c r="I34" i="5"/>
  <c r="R122" i="4"/>
  <c r="Y34" i="4"/>
  <c r="W26" i="4"/>
  <c r="I69" i="4"/>
  <c r="H102" i="4"/>
  <c r="S42" i="5"/>
  <c r="H49" i="4"/>
  <c r="U36" i="4"/>
  <c r="J44" i="4"/>
  <c r="Y31" i="6"/>
  <c r="K68" i="4"/>
  <c r="G91" i="4"/>
  <c r="C104" i="4"/>
  <c r="AD54" i="4"/>
  <c r="T102" i="4"/>
  <c r="T55" i="4"/>
  <c r="E93" i="4"/>
  <c r="Y115" i="4"/>
  <c r="F22" i="5"/>
  <c r="P75" i="4"/>
  <c r="P6" i="5"/>
  <c r="W47" i="5"/>
  <c r="K27" i="4"/>
  <c r="S16" i="6"/>
  <c r="V11" i="4"/>
  <c r="T19" i="4"/>
  <c r="G14" i="5"/>
  <c r="L103" i="4"/>
  <c r="S24" i="5"/>
  <c r="E62" i="4"/>
  <c r="V14" i="4"/>
  <c r="F82" i="4"/>
  <c r="O111" i="4"/>
  <c r="E40" i="4"/>
  <c r="G41" i="4"/>
  <c r="Q10" i="4"/>
  <c r="R16" i="4"/>
  <c r="V57" i="4"/>
  <c r="Q53" i="4"/>
  <c r="G100" i="4"/>
  <c r="L116" i="4"/>
  <c r="X20" i="5"/>
  <c r="X42" i="4"/>
  <c r="V39" i="6"/>
  <c r="M45" i="6"/>
  <c r="L108" i="4"/>
  <c r="L113" i="4"/>
  <c r="AB42" i="4" l="1"/>
  <c r="AB20" i="5"/>
  <c r="Z14" i="4"/>
  <c r="AA26" i="4"/>
  <c r="Z24" i="5"/>
  <c r="AA84" i="4"/>
  <c r="Z10" i="4"/>
  <c r="AC10" i="4" s="1"/>
  <c r="AB26" i="4"/>
  <c r="Z48" i="4"/>
  <c r="AC48" i="4" s="1"/>
  <c r="Z58" i="4"/>
  <c r="AB116" i="4"/>
  <c r="Z12" i="5"/>
  <c r="AA90" i="4"/>
  <c r="AB36" i="4"/>
  <c r="AB88" i="4"/>
  <c r="AB72" i="4"/>
  <c r="AB18" i="4"/>
  <c r="AA116" i="4"/>
  <c r="AB38" i="4"/>
  <c r="AB14" i="4"/>
  <c r="AA34" i="5"/>
  <c r="AB32" i="4"/>
  <c r="AB8" i="4"/>
  <c r="AB68" i="4"/>
  <c r="AB6" i="4"/>
  <c r="Z100" i="4"/>
  <c r="Z58" i="5"/>
  <c r="AA98" i="4"/>
  <c r="AA56" i="4"/>
  <c r="Z52" i="4"/>
  <c r="AB24" i="4"/>
  <c r="Z64" i="4"/>
  <c r="AA44" i="4"/>
  <c r="AB76" i="4"/>
  <c r="Z20" i="4"/>
  <c r="AA48" i="4"/>
  <c r="AA78" i="4"/>
  <c r="AB60" i="4"/>
  <c r="Z92" i="4"/>
  <c r="AA10" i="4"/>
  <c r="AB98" i="4"/>
  <c r="Z122" i="4"/>
  <c r="Z56" i="4"/>
  <c r="AC56" i="4" s="1"/>
  <c r="Z44" i="4"/>
  <c r="AB120" i="4"/>
  <c r="AB106" i="4"/>
  <c r="AB66" i="4"/>
  <c r="AA58" i="4"/>
  <c r="Z36" i="5"/>
  <c r="AB22" i="4"/>
  <c r="AB16" i="4"/>
  <c r="Z60" i="4"/>
  <c r="AB118" i="4"/>
  <c r="Z22" i="5"/>
  <c r="AB54" i="4"/>
  <c r="Z52" i="5"/>
  <c r="Z124" i="4"/>
  <c r="Z62" i="4"/>
  <c r="AA60" i="6"/>
  <c r="Z10" i="6"/>
  <c r="AA26" i="5"/>
  <c r="Z8" i="4"/>
  <c r="AA38" i="4"/>
  <c r="Z34" i="6"/>
  <c r="Z46" i="5"/>
  <c r="AA14" i="4"/>
  <c r="AB46" i="5"/>
  <c r="AA6" i="5"/>
  <c r="AA46" i="4"/>
  <c r="Z46" i="4"/>
  <c r="AB82" i="4"/>
  <c r="AB78" i="4"/>
  <c r="AB60" i="5"/>
  <c r="Z34" i="5"/>
  <c r="AC34" i="5" s="1"/>
  <c r="Z80" i="4"/>
  <c r="AB20" i="4"/>
  <c r="Z108" i="4"/>
  <c r="AA10" i="5"/>
  <c r="AB28" i="4"/>
  <c r="AB62" i="4"/>
  <c r="Z102" i="4"/>
  <c r="AB122" i="4"/>
  <c r="AA24" i="4"/>
  <c r="AA8" i="5"/>
  <c r="Z18" i="4"/>
  <c r="Z54" i="5"/>
  <c r="Z38" i="4"/>
  <c r="AC38" i="4" s="1"/>
  <c r="Z78" i="4"/>
  <c r="AC78" i="4" s="1"/>
  <c r="Z66" i="4"/>
  <c r="AA28" i="5"/>
  <c r="AA52" i="6"/>
  <c r="Z28" i="4"/>
  <c r="AB34" i="4"/>
  <c r="AB30" i="4"/>
  <c r="AA14" i="6"/>
  <c r="AA64" i="4"/>
  <c r="AA112" i="4"/>
  <c r="AB94" i="4"/>
  <c r="AB38" i="5"/>
  <c r="Z12" i="4"/>
  <c r="AA32" i="4"/>
  <c r="AB56" i="4"/>
  <c r="AB86" i="4"/>
  <c r="AB112" i="4"/>
  <c r="Z120" i="4"/>
  <c r="AB110" i="4"/>
  <c r="AB80" i="4"/>
  <c r="AA34" i="4"/>
  <c r="AB108" i="4"/>
  <c r="Z96" i="4"/>
  <c r="AA108" i="4"/>
  <c r="Z20" i="6"/>
  <c r="Z58" i="6"/>
  <c r="AA86" i="4"/>
  <c r="AA8" i="4"/>
  <c r="AB104" i="4"/>
  <c r="Z30" i="4"/>
  <c r="AC30" i="4" s="1"/>
  <c r="AB52" i="5"/>
  <c r="AA70" i="4"/>
  <c r="AA100" i="4"/>
  <c r="AA36" i="5"/>
  <c r="AB70" i="4"/>
  <c r="Z82" i="4"/>
  <c r="AA64" i="5"/>
  <c r="AA102" i="4"/>
  <c r="AB16" i="5"/>
  <c r="AA36" i="4"/>
  <c r="Z104" i="4"/>
  <c r="Z8" i="5"/>
  <c r="AC8" i="5" s="1"/>
  <c r="AA54" i="4"/>
  <c r="Z48" i="5"/>
  <c r="Z50" i="4"/>
  <c r="Z60" i="5"/>
  <c r="AA30" i="4"/>
  <c r="Z76" i="4"/>
  <c r="AC76" i="4" s="1"/>
  <c r="AB50" i="4"/>
  <c r="AA58" i="6"/>
  <c r="AB60" i="6"/>
  <c r="AA52" i="4"/>
  <c r="AB44" i="4"/>
  <c r="AB46" i="6"/>
  <c r="Z90" i="4"/>
  <c r="AC90" i="4" s="1"/>
  <c r="AB44" i="5"/>
  <c r="AA80" i="4"/>
  <c r="AB46" i="4"/>
  <c r="Z32" i="4"/>
  <c r="Z118" i="4"/>
  <c r="AC118" i="4" s="1"/>
  <c r="Z26" i="4"/>
  <c r="AC26" i="4" s="1"/>
  <c r="AB18" i="5"/>
  <c r="AB12" i="5"/>
  <c r="AA66" i="4"/>
  <c r="AB30" i="6"/>
  <c r="AB74" i="4"/>
  <c r="AA114" i="4"/>
  <c r="AA74" i="4"/>
  <c r="AA50" i="4"/>
  <c r="Z72" i="4"/>
  <c r="AA60" i="4"/>
  <c r="AA82" i="4"/>
  <c r="AA76" i="4"/>
  <c r="AA68" i="4"/>
  <c r="AA16" i="5"/>
  <c r="AA110" i="4"/>
  <c r="Z106" i="4"/>
  <c r="Z42" i="6"/>
  <c r="AA20" i="4"/>
  <c r="Z54" i="4"/>
  <c r="AC54" i="4" s="1"/>
  <c r="AB44" i="6"/>
  <c r="AB26" i="5"/>
  <c r="AB96" i="4"/>
  <c r="AB14" i="6"/>
  <c r="AB64" i="4"/>
  <c r="AB10" i="4"/>
  <c r="AB92" i="4"/>
  <c r="Z34" i="4"/>
  <c r="AC34" i="4" s="1"/>
  <c r="Z28" i="5"/>
  <c r="AC28" i="5" s="1"/>
  <c r="AA92" i="4"/>
  <c r="Z84" i="4"/>
  <c r="AC84" i="4" s="1"/>
  <c r="Z112" i="4"/>
  <c r="AC112" i="4" s="1"/>
  <c r="Z42" i="4"/>
  <c r="AA38" i="6"/>
  <c r="Z64" i="6"/>
  <c r="Z28" i="6"/>
  <c r="Z30" i="5"/>
  <c r="Z32" i="5"/>
  <c r="AC32" i="5" s="1"/>
  <c r="AA118" i="4"/>
  <c r="AA122" i="4"/>
  <c r="Z70" i="4"/>
  <c r="AC70" i="4" s="1"/>
  <c r="Z64" i="5"/>
  <c r="AC64" i="5" s="1"/>
  <c r="Z88" i="4"/>
  <c r="AA18" i="4"/>
  <c r="AA28" i="4"/>
  <c r="Z48" i="6"/>
  <c r="Z110" i="4"/>
  <c r="AA28" i="6"/>
  <c r="AB12" i="4"/>
  <c r="AB10" i="5"/>
  <c r="AB48" i="4"/>
  <c r="AB62" i="5"/>
  <c r="AB40" i="4"/>
  <c r="AA96" i="4"/>
  <c r="AB58" i="4"/>
  <c r="AA44" i="5"/>
  <c r="AA62" i="4"/>
  <c r="AB22" i="5"/>
  <c r="AB48" i="5"/>
  <c r="AB6" i="5"/>
  <c r="AA106" i="4"/>
  <c r="AA20" i="5"/>
  <c r="AA24" i="5"/>
  <c r="AA6" i="4"/>
  <c r="AB52" i="6"/>
  <c r="AB34" i="6"/>
  <c r="AA42" i="4"/>
  <c r="Z36" i="4"/>
  <c r="AC36" i="4" s="1"/>
  <c r="Z12" i="6"/>
  <c r="AB6" i="6"/>
  <c r="AA124" i="4"/>
  <c r="AA40" i="5"/>
  <c r="Z36" i="6"/>
  <c r="AB124" i="4"/>
  <c r="AB32" i="5"/>
  <c r="Z6" i="6"/>
  <c r="AB52" i="4"/>
  <c r="AB64" i="6"/>
  <c r="AA10" i="6"/>
  <c r="AA18" i="6"/>
  <c r="Z16" i="4"/>
  <c r="Z68" i="4"/>
  <c r="AC68" i="4" s="1"/>
  <c r="AB114" i="4"/>
  <c r="AB90" i="4"/>
  <c r="AA12" i="4"/>
  <c r="Z56" i="5"/>
  <c r="Z40" i="4"/>
  <c r="AA52" i="5"/>
  <c r="Z116" i="4"/>
  <c r="AC116" i="4" s="1"/>
  <c r="AA12" i="5"/>
  <c r="Z24" i="4"/>
  <c r="AC24" i="4" s="1"/>
  <c r="AA48" i="5"/>
  <c r="AA88" i="4"/>
  <c r="Z114" i="4"/>
  <c r="AC114" i="4" s="1"/>
  <c r="AB58" i="5"/>
  <c r="Z26" i="5"/>
  <c r="AC26" i="5" s="1"/>
  <c r="AA30" i="6"/>
  <c r="Z38" i="6"/>
  <c r="AC38" i="6" s="1"/>
  <c r="AB24" i="5"/>
  <c r="AA16" i="4"/>
  <c r="Z42" i="5"/>
  <c r="AA58" i="5"/>
  <c r="AA50" i="6"/>
  <c r="AA38" i="5"/>
  <c r="AA120" i="4"/>
  <c r="AB22" i="6"/>
  <c r="AA32" i="5"/>
  <c r="AB102" i="4"/>
  <c r="Z38" i="5"/>
  <c r="AA22" i="4"/>
  <c r="AA72" i="4"/>
  <c r="AB84" i="4"/>
  <c r="Z60" i="6"/>
  <c r="AC60" i="6" s="1"/>
  <c r="AB40" i="5"/>
  <c r="AA104" i="4"/>
  <c r="AB50" i="6"/>
  <c r="Z14" i="6"/>
  <c r="AC14" i="6" s="1"/>
  <c r="AB54" i="5"/>
  <c r="AB56" i="5"/>
  <c r="AB42" i="5"/>
  <c r="AA24" i="6"/>
  <c r="AA62" i="5"/>
  <c r="Z32" i="6"/>
  <c r="Z44" i="5"/>
  <c r="AC44" i="5" s="1"/>
  <c r="AA56" i="6"/>
  <c r="AA48" i="6"/>
  <c r="AB30" i="5"/>
  <c r="AB36" i="5"/>
  <c r="Z86" i="4"/>
  <c r="AC86" i="4" s="1"/>
  <c r="AB8" i="5"/>
  <c r="Z30" i="6"/>
  <c r="AC30" i="6" s="1"/>
  <c r="Z16" i="6"/>
  <c r="AA46" i="5"/>
  <c r="AA94" i="4"/>
  <c r="AB34" i="5"/>
  <c r="Z22" i="4"/>
  <c r="AC22" i="4" s="1"/>
  <c r="AB50" i="5"/>
  <c r="Z26" i="6"/>
  <c r="Z22" i="6"/>
  <c r="AA50" i="5"/>
  <c r="AA22" i="6"/>
  <c r="AA60" i="5"/>
  <c r="Z10" i="5"/>
  <c r="AC10" i="5" s="1"/>
  <c r="Z18" i="6"/>
  <c r="AC18" i="6" s="1"/>
  <c r="AA42" i="5"/>
  <c r="AA8" i="6"/>
  <c r="AA14" i="5"/>
  <c r="Z74" i="4"/>
  <c r="AC74" i="4" s="1"/>
  <c r="Z46" i="6"/>
  <c r="Z56" i="6"/>
  <c r="AC56" i="6" s="1"/>
  <c r="AB100" i="4"/>
  <c r="Z16" i="5"/>
  <c r="AC16" i="5" s="1"/>
  <c r="AB58" i="6"/>
  <c r="Z50" i="5"/>
  <c r="AC50" i="5" s="1"/>
  <c r="Z50" i="6"/>
  <c r="AC50" i="6" s="1"/>
  <c r="Z14" i="5"/>
  <c r="AC14" i="5" s="1"/>
  <c r="AB24" i="6"/>
  <c r="AB20" i="6"/>
  <c r="Z94" i="4"/>
  <c r="AB62" i="6"/>
  <c r="AA30" i="5"/>
  <c r="AA56" i="5"/>
  <c r="Z6" i="4"/>
  <c r="AC6" i="4" s="1"/>
  <c r="AB32" i="6"/>
  <c r="AB36" i="6"/>
  <c r="Z54" i="6"/>
  <c r="AC54" i="6" s="1"/>
  <c r="AB16" i="6"/>
  <c r="AA26" i="6"/>
  <c r="AB54" i="6"/>
  <c r="Z52" i="6"/>
  <c r="AC52" i="6" s="1"/>
  <c r="AB42" i="6"/>
  <c r="AA54" i="5"/>
  <c r="AB14" i="5"/>
  <c r="AA44" i="6"/>
  <c r="AA54" i="6"/>
  <c r="AA34" i="6"/>
  <c r="AB38" i="6"/>
  <c r="AA64" i="6"/>
  <c r="AA32" i="6"/>
  <c r="AB18" i="6"/>
  <c r="Z6" i="5"/>
  <c r="AC6" i="5" s="1"/>
  <c r="Z44" i="6"/>
  <c r="AC44" i="6" s="1"/>
  <c r="AB64" i="5"/>
  <c r="AA40" i="6"/>
  <c r="Z62" i="5"/>
  <c r="AA36" i="6"/>
  <c r="AA12" i="6"/>
  <c r="AA46" i="6"/>
  <c r="Z24" i="6"/>
  <c r="AC24" i="6" s="1"/>
  <c r="AA20" i="6"/>
  <c r="Z8" i="6"/>
  <c r="AB8" i="6"/>
  <c r="AB56" i="6"/>
  <c r="Z62" i="6"/>
  <c r="AC62" i="6" s="1"/>
  <c r="AA62" i="6"/>
  <c r="AB26" i="6"/>
  <c r="AB28" i="6"/>
  <c r="AB40" i="6"/>
  <c r="Z20" i="5"/>
  <c r="AC20" i="5" s="1"/>
  <c r="Z40" i="5"/>
  <c r="AC40" i="5" s="1"/>
  <c r="AA6" i="6"/>
  <c r="AA40" i="4"/>
  <c r="Z98" i="4"/>
  <c r="AC98" i="4" s="1"/>
  <c r="AB28" i="5"/>
  <c r="AA18" i="5"/>
  <c r="AA16" i="6"/>
  <c r="AB10" i="6"/>
  <c r="AB48" i="6"/>
  <c r="AA42" i="6"/>
  <c r="AB12" i="6"/>
  <c r="Z18" i="5"/>
  <c r="AC18" i="5" s="1"/>
  <c r="Z40" i="6"/>
  <c r="AC40" i="6" s="1"/>
  <c r="AA22" i="5"/>
  <c r="AC26" i="6" l="1"/>
  <c r="AC62" i="5"/>
  <c r="AC46" i="6"/>
  <c r="AC38" i="5"/>
  <c r="AC42" i="5"/>
  <c r="AC16" i="4"/>
  <c r="AC36" i="6"/>
  <c r="AC12" i="6"/>
  <c r="AC30" i="5"/>
  <c r="AC42" i="4"/>
  <c r="AC106" i="4"/>
  <c r="AC50" i="4"/>
  <c r="AC104" i="4"/>
  <c r="AC20" i="6"/>
  <c r="AC12" i="4"/>
  <c r="AC28" i="4"/>
  <c r="AC34" i="6"/>
  <c r="AC10" i="6"/>
  <c r="AC52" i="5"/>
  <c r="AC60" i="4"/>
  <c r="AC44" i="4"/>
  <c r="AC64" i="4"/>
  <c r="AC12" i="5"/>
  <c r="AC6" i="6"/>
  <c r="AC28" i="6"/>
  <c r="AC48" i="5"/>
  <c r="AC82" i="4"/>
  <c r="AC80" i="4"/>
  <c r="AC92" i="4"/>
  <c r="AC20" i="4"/>
  <c r="AC58" i="5"/>
  <c r="AC14" i="4"/>
  <c r="AC16" i="6"/>
  <c r="AC8" i="6"/>
  <c r="AC94" i="4"/>
  <c r="AC22" i="6"/>
  <c r="AC32" i="6"/>
  <c r="AC40" i="4"/>
  <c r="AC110" i="4"/>
  <c r="AC88" i="4"/>
  <c r="AC64" i="6"/>
  <c r="AC32" i="4"/>
  <c r="AC96" i="4"/>
  <c r="AC54" i="5"/>
  <c r="AC46" i="4"/>
  <c r="AC8" i="4"/>
  <c r="AC62" i="4"/>
  <c r="AC22" i="5"/>
  <c r="AC122" i="4"/>
  <c r="AC52" i="4"/>
  <c r="AC100" i="4"/>
  <c r="AC58" i="4"/>
  <c r="AC56" i="5"/>
  <c r="AC48" i="6"/>
  <c r="AC42" i="6"/>
  <c r="AC72" i="4"/>
  <c r="AC60" i="5"/>
  <c r="AC58" i="6"/>
  <c r="AC120" i="4"/>
  <c r="AC66" i="4"/>
  <c r="AC18" i="4"/>
  <c r="AC102" i="4"/>
  <c r="AC108" i="4"/>
  <c r="AC46" i="5"/>
  <c r="AC124" i="4"/>
  <c r="AC36" i="5"/>
  <c r="AC24" i="5"/>
</calcChain>
</file>

<file path=xl/sharedStrings.xml><?xml version="1.0" encoding="utf-8"?>
<sst xmlns="http://schemas.openxmlformats.org/spreadsheetml/2006/main" count="518" uniqueCount="183">
  <si>
    <t>Memoriál Václava Bíny 2024 - 2x120 HS - muži</t>
  </si>
  <si>
    <t>pořadí</t>
  </si>
  <si>
    <t>start</t>
  </si>
  <si>
    <t>příjmení, jméno</t>
  </si>
  <si>
    <t>oddíl, klub</t>
  </si>
  <si>
    <t>z.</t>
  </si>
  <si>
    <t>Dr.1</t>
  </si>
  <si>
    <t>Dr.2</t>
  </si>
  <si>
    <t>Dr.3</t>
  </si>
  <si>
    <t>Dr.4</t>
  </si>
  <si>
    <t>celkem</t>
  </si>
  <si>
    <t xml:space="preserve">dvojice celkem </t>
  </si>
  <si>
    <t>T V</t>
  </si>
  <si>
    <t>dr.</t>
  </si>
  <si>
    <t>P</t>
  </si>
  <si>
    <t>D</t>
  </si>
  <si>
    <t>CH</t>
  </si>
  <si>
    <t>C</t>
  </si>
  <si>
    <t>S</t>
  </si>
  <si>
    <t>Novotný Václav</t>
  </si>
  <si>
    <t>TJ Spartak Pelhřimov</t>
  </si>
  <si>
    <t>Fučík Josef</t>
  </si>
  <si>
    <t>Rozkošný Jiří</t>
  </si>
  <si>
    <t>amatéři Myslotín</t>
  </si>
  <si>
    <t>TV</t>
  </si>
  <si>
    <t>TJ Třebíč</t>
  </si>
  <si>
    <t>Nentvich Bohumil</t>
  </si>
  <si>
    <t>Kalivoda Milan</t>
  </si>
  <si>
    <t>Pelhřimovská sportovní</t>
  </si>
  <si>
    <t>Pešák David</t>
  </si>
  <si>
    <t>amatéři Slavonice - Pacoši</t>
  </si>
  <si>
    <t>Šívr Dušan</t>
  </si>
  <si>
    <t>Jindra Patrik</t>
  </si>
  <si>
    <t>Ferdan Antonín</t>
  </si>
  <si>
    <t>Votava Petr</t>
  </si>
  <si>
    <t>TJ Start Jihlava</t>
  </si>
  <si>
    <t>Votava Martin</t>
  </si>
  <si>
    <t>Hlaváček Petr</t>
  </si>
  <si>
    <t>Sáblík Pavel</t>
  </si>
  <si>
    <t>TJ Nové Město na Moravě</t>
  </si>
  <si>
    <t>Miko Michal</t>
  </si>
  <si>
    <t>Kohout Marek</t>
  </si>
  <si>
    <t>Vácha Jaroslav</t>
  </si>
  <si>
    <t>Zavřel Sebastián</t>
  </si>
  <si>
    <t>Švehlík Zdeněk</t>
  </si>
  <si>
    <t>Tichánek Michal</t>
  </si>
  <si>
    <t>Tenkl Jaroslav</t>
  </si>
  <si>
    <t>Uhlíř Karel</t>
  </si>
  <si>
    <t>Kratochvíl Zdeněk</t>
  </si>
  <si>
    <t>TJ Dynamo České Budějovice</t>
  </si>
  <si>
    <t>Kraus Miroslav</t>
  </si>
  <si>
    <t>Memoriál Václava Bíny 2024 - 2x120 HS - ženy</t>
  </si>
  <si>
    <t>Sokol Chýnov</t>
  </si>
  <si>
    <t>Hucková Eva</t>
  </si>
  <si>
    <t>SC Radotín</t>
  </si>
  <si>
    <t>Vydrová Táňa</t>
  </si>
  <si>
    <t>Peroutková Hana</t>
  </si>
  <si>
    <t>Návarová Věra</t>
  </si>
  <si>
    <t>Kovandová Alena</t>
  </si>
  <si>
    <t>Knězů Gabriela</t>
  </si>
  <si>
    <t>Štrosmajerová Petra</t>
  </si>
  <si>
    <t>Memoriál Václava Bíny 2024 - 2x120 HS - smíšené</t>
  </si>
  <si>
    <t>Hillay Radek</t>
  </si>
  <si>
    <t>amatéři Telč</t>
  </si>
  <si>
    <t>Hillayová Marcela</t>
  </si>
  <si>
    <t>Concepcion Lenka</t>
  </si>
  <si>
    <t>Pešková Žaneta</t>
  </si>
  <si>
    <t>TJ Spartak Trhové Sviny</t>
  </si>
  <si>
    <t>Reban Jiří</t>
  </si>
  <si>
    <t>Kroupová Gabriela</t>
  </si>
  <si>
    <t>Jurášová Alena</t>
  </si>
  <si>
    <t>Marodi Rýmařov</t>
  </si>
  <si>
    <t>Heisig Rudolf</t>
  </si>
  <si>
    <t>muži</t>
  </si>
  <si>
    <t>ženy</t>
  </si>
  <si>
    <t>smíšené</t>
  </si>
  <si>
    <t>Vrubel Igor</t>
  </si>
  <si>
    <t>Zeman Pavel</t>
  </si>
  <si>
    <t>Rysl Pavel</t>
  </si>
  <si>
    <t>Koutník Zdeněk</t>
  </si>
  <si>
    <t>Koukal Jaroslav</t>
  </si>
  <si>
    <t>amatéři Skrýšov</t>
  </si>
  <si>
    <t>Hlisnikovský Petr</t>
  </si>
  <si>
    <t>Drápelová Barbora</t>
  </si>
  <si>
    <t>amatéři Starý Pelhřimov</t>
  </si>
  <si>
    <t>Kubeš David</t>
  </si>
  <si>
    <t xml:space="preserve">TJ Start Jihlava </t>
  </si>
  <si>
    <t>Procházka Petr</t>
  </si>
  <si>
    <t>Vašek Tomáš</t>
  </si>
  <si>
    <t>Solkana Rrostislav</t>
  </si>
  <si>
    <t>Bicerová Vladimíra</t>
  </si>
  <si>
    <t>Malík Josef</t>
  </si>
  <si>
    <t>Kuželky Borovany</t>
  </si>
  <si>
    <t>Malovaný Jiří</t>
  </si>
  <si>
    <t>Trőstl Jiří</t>
  </si>
  <si>
    <t xml:space="preserve">Kuželky Borovany </t>
  </si>
  <si>
    <t>Soukup Jindřich</t>
  </si>
  <si>
    <t>Míka Milan</t>
  </si>
  <si>
    <t>Šimek Milan</t>
  </si>
  <si>
    <t>Šimková Jitka</t>
  </si>
  <si>
    <t>Novotný Tomáš</t>
  </si>
  <si>
    <t>Frdlíková Jaroslava</t>
  </si>
  <si>
    <t>Swietelsky</t>
  </si>
  <si>
    <t>Němečková Varonika</t>
  </si>
  <si>
    <t>amatéři Město Pelhřimov</t>
  </si>
  <si>
    <t>Hejtman Radek</t>
  </si>
  <si>
    <t>Křístková Aneta</t>
  </si>
  <si>
    <t>HKK Olomouc</t>
  </si>
  <si>
    <t>Svoboda Josef</t>
  </si>
  <si>
    <t>Švepeš Bohumil</t>
  </si>
  <si>
    <t>Švepeš Jiří</t>
  </si>
  <si>
    <t>Dvořák Jan</t>
  </si>
  <si>
    <t>Kříha Vlastimil</t>
  </si>
  <si>
    <t>Kříhová Lucie</t>
  </si>
  <si>
    <t>Vávra František</t>
  </si>
  <si>
    <t>Kříhová Tereza</t>
  </si>
  <si>
    <t>Kříha Vojtěch</t>
  </si>
  <si>
    <t>Janů Jan</t>
  </si>
  <si>
    <t>Roubková Karolína</t>
  </si>
  <si>
    <t>Bartoš Vladimír</t>
  </si>
  <si>
    <t>Skryja Jakub</t>
  </si>
  <si>
    <t>TJ Sokol Nové Hrady</t>
  </si>
  <si>
    <t>Večeřa Petr</t>
  </si>
  <si>
    <t>Hnilička Radek</t>
  </si>
  <si>
    <t>Beran Stanislav</t>
  </si>
  <si>
    <t>Zubatý Martin</t>
  </si>
  <si>
    <t>SKK Veverky Brno</t>
  </si>
  <si>
    <t>Dušková Jana</t>
  </si>
  <si>
    <t>Maška Ondřej</t>
  </si>
  <si>
    <t>amatéři Swietelsky</t>
  </si>
  <si>
    <t>Linhart Libor</t>
  </si>
  <si>
    <t>Němečková Veronika</t>
  </si>
  <si>
    <t>Jelínková Monika</t>
  </si>
  <si>
    <t>Jelínek David</t>
  </si>
  <si>
    <t>Kočovský Libor</t>
  </si>
  <si>
    <t>TJ Slavoj Žirovnice</t>
  </si>
  <si>
    <t>Poduška Jiří</t>
  </si>
  <si>
    <t>Vytisková Zdeňka</t>
  </si>
  <si>
    <t>Benda Jaroslav</t>
  </si>
  <si>
    <t>Menhard Jan</t>
  </si>
  <si>
    <t>Petera Tomáš</t>
  </si>
  <si>
    <t>Horák Lubomír</t>
  </si>
  <si>
    <t>Kohout Pavel</t>
  </si>
  <si>
    <t>Dudová Alena</t>
  </si>
  <si>
    <t>amatéři Maraton Pelhřimov</t>
  </si>
  <si>
    <t>Hlisnikovský Karel</t>
  </si>
  <si>
    <t>Škoda Pavel</t>
  </si>
  <si>
    <t>Kuběnová Libuše</t>
  </si>
  <si>
    <t>Svobodová Petra</t>
  </si>
  <si>
    <t>Cabadaj Ctibor</t>
  </si>
  <si>
    <t>Zeman Zdeněk</t>
  </si>
  <si>
    <t>KK Lokomotiva Tábor</t>
  </si>
  <si>
    <t>Kučera Vladimír</t>
  </si>
  <si>
    <t>Dvořák David</t>
  </si>
  <si>
    <t>Směták Josef</t>
  </si>
  <si>
    <t>Kropáček Stanislav</t>
  </si>
  <si>
    <t>Novotný Mojmír</t>
  </si>
  <si>
    <t>Zeman Petr</t>
  </si>
  <si>
    <t>Zemanová Markéta</t>
  </si>
  <si>
    <t>TJ BOPO Třebíč</t>
  </si>
  <si>
    <t>Melicharová Lucie</t>
  </si>
  <si>
    <t>Melichar Lukáš ml.</t>
  </si>
  <si>
    <t>dorost TJ Spartak Pelhřimov</t>
  </si>
  <si>
    <t>Turek Tomáš</t>
  </si>
  <si>
    <t>Šimsa Matouš</t>
  </si>
  <si>
    <t>Dalecký Lukáš</t>
  </si>
  <si>
    <t>Dalecká Tereza</t>
  </si>
  <si>
    <t>SK Přelouč</t>
  </si>
  <si>
    <t>Kancner Vlastimil</t>
  </si>
  <si>
    <t>VKK Vsetín</t>
  </si>
  <si>
    <t>KC Zlín</t>
  </si>
  <si>
    <t>Matějíček Lubomír</t>
  </si>
  <si>
    <t>Dastych Ondřej</t>
  </si>
  <si>
    <t>Vysoké Mýto</t>
  </si>
  <si>
    <t>SK Rybník</t>
  </si>
  <si>
    <t>Kolář Miroslav</t>
  </si>
  <si>
    <t>Šimsa Michal</t>
  </si>
  <si>
    <t>Exner Filip</t>
  </si>
  <si>
    <t>TJ Lokomotiva Ústí nad Labem</t>
  </si>
  <si>
    <t>TJ Sokol Teplice Letná</t>
  </si>
  <si>
    <t>Šuterová Michaela</t>
  </si>
  <si>
    <t>Jiskra Kovářská</t>
  </si>
  <si>
    <t>Škurla Eugen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</si>
</sst>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rgb="FF000000"/>
      <name val="Calibri"/>
      <scheme val="minor"/>
    </font>
    <font>
      <sz val="20"/>
      <color theme="1"/>
      <name val="Verdana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sz val="11"/>
      <color theme="1"/>
      <name val="Courier New"/>
      <family val="3"/>
      <charset val="238"/>
    </font>
    <font>
      <b/>
      <sz val="12"/>
      <color theme="1"/>
      <name val="Courier New"/>
      <family val="3"/>
      <charset val="238"/>
    </font>
    <font>
      <b/>
      <sz val="8"/>
      <color theme="1"/>
      <name val="Verdan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sz val="10"/>
      <name val="Courier New"/>
      <family val="3"/>
      <charset val="238"/>
    </font>
    <font>
      <b/>
      <sz val="10"/>
      <name val="Courier New"/>
      <family val="3"/>
      <charset val="238"/>
    </font>
    <font>
      <sz val="11"/>
      <name val="Courier New"/>
      <family val="3"/>
      <charset val="238"/>
    </font>
    <font>
      <b/>
      <sz val="12"/>
      <name val="Courier New"/>
      <family val="3"/>
      <charset val="238"/>
    </font>
    <font>
      <b/>
      <sz val="12"/>
      <name val="Arial CE"/>
      <charset val="238"/>
    </font>
    <font>
      <b/>
      <sz val="8"/>
      <name val="Verdana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3" fillId="0" borderId="3" xfId="0" applyFont="1" applyBorder="1"/>
    <xf numFmtId="0" fontId="4" fillId="0" borderId="4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4" fillId="0" borderId="0" xfId="0" applyFont="1"/>
    <xf numFmtId="0" fontId="7" fillId="0" borderId="0" xfId="0" applyFont="1"/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21" fillId="0" borderId="42" xfId="0" applyFont="1" applyBorder="1" applyAlignment="1">
      <alignment horizontal="left" indent="1"/>
    </xf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1" fillId="0" borderId="50" xfId="0" applyFont="1" applyBorder="1" applyAlignment="1">
      <alignment horizontal="left" indent="1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1" fillId="0" borderId="61" xfId="0" applyFont="1" applyBorder="1" applyAlignment="1">
      <alignment horizontal="left" indent="1"/>
    </xf>
    <xf numFmtId="0" fontId="21" fillId="0" borderId="62" xfId="0" applyFont="1" applyBorder="1" applyAlignment="1">
      <alignment horizontal="left" indent="1"/>
    </xf>
    <xf numFmtId="0" fontId="11" fillId="0" borderId="18" xfId="0" applyFont="1" applyBorder="1" applyAlignment="1">
      <alignment horizontal="center" vertical="center"/>
    </xf>
    <xf numFmtId="0" fontId="2" fillId="0" borderId="21" xfId="0" applyFont="1" applyBorder="1"/>
    <xf numFmtId="0" fontId="11" fillId="0" borderId="19" xfId="0" applyFont="1" applyBorder="1" applyAlignment="1">
      <alignment horizontal="center" vertical="center"/>
    </xf>
    <xf numFmtId="0" fontId="2" fillId="0" borderId="22" xfId="0" applyFont="1" applyBorder="1"/>
    <xf numFmtId="0" fontId="11" fillId="0" borderId="7" xfId="0" applyFont="1" applyBorder="1" applyAlignment="1">
      <alignment horizontal="center" vertical="center"/>
    </xf>
    <xf numFmtId="0" fontId="2" fillId="0" borderId="13" xfId="0" applyFont="1" applyBorder="1"/>
    <xf numFmtId="0" fontId="12" fillId="0" borderId="4" xfId="0" applyFont="1" applyBorder="1" applyAlignment="1">
      <alignment horizontal="center" vertical="center"/>
    </xf>
    <xf numFmtId="0" fontId="2" fillId="0" borderId="10" xfId="0" applyFont="1" applyBorder="1"/>
    <xf numFmtId="49" fontId="8" fillId="0" borderId="4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2" fillId="0" borderId="3" xfId="0" applyFont="1" applyBorder="1"/>
    <xf numFmtId="49" fontId="18" fillId="0" borderId="4" xfId="0" applyNumberFormat="1" applyFont="1" applyBorder="1" applyAlignment="1">
      <alignment horizontal="center"/>
    </xf>
    <xf numFmtId="0" fontId="19" fillId="0" borderId="10" xfId="0" applyFont="1" applyBorder="1"/>
    <xf numFmtId="49" fontId="8" fillId="0" borderId="9" xfId="0" applyNumberFormat="1" applyFont="1" applyBorder="1" applyAlignment="1">
      <alignment horizontal="center"/>
    </xf>
    <xf numFmtId="0" fontId="2" fillId="0" borderId="14" xfId="0" applyFont="1" applyBorder="1"/>
    <xf numFmtId="0" fontId="11" fillId="0" borderId="5" xfId="0" applyFont="1" applyBorder="1" applyAlignment="1">
      <alignment horizontal="center" vertical="center"/>
    </xf>
    <xf numFmtId="0" fontId="2" fillId="0" borderId="11" xfId="0" applyFont="1" applyBorder="1"/>
    <xf numFmtId="49" fontId="18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4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5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0" fillId="0" borderId="4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/>
    </xf>
    <xf numFmtId="0" fontId="19" fillId="0" borderId="14" xfId="0" applyFont="1" applyBorder="1"/>
    <xf numFmtId="0" fontId="1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/>
    </xf>
    <xf numFmtId="0" fontId="25" fillId="0" borderId="4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1" fontId="22" fillId="0" borderId="47" xfId="0" applyNumberFormat="1" applyFon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28" fillId="0" borderId="47" xfId="0" applyNumberFormat="1" applyFont="1" applyBorder="1" applyAlignment="1">
      <alignment horizontal="center" vertical="center"/>
    </xf>
    <xf numFmtId="1" fontId="29" fillId="0" borderId="60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62" xfId="0" applyFont="1" applyBorder="1" applyAlignment="1">
      <alignment horizontal="center"/>
    </xf>
  </cellXfs>
  <cellStyles count="1">
    <cellStyle name="Normální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C43" workbookViewId="0">
      <selection activeCell="V89" sqref="V89"/>
    </sheetView>
  </sheetViews>
  <sheetFormatPr defaultColWidth="14.42578125" defaultRowHeight="15" customHeight="1" x14ac:dyDescent="0.2"/>
  <cols>
    <col min="1" max="1" width="4.5703125" hidden="1" customWidth="1"/>
    <col min="2" max="2" width="21.7109375" hidden="1" customWidth="1"/>
    <col min="3" max="3" width="4.5703125" customWidth="1"/>
    <col min="4" max="4" width="26.7109375" customWidth="1"/>
    <col min="5" max="5" width="30.7109375" customWidth="1"/>
    <col min="6" max="6" width="3.7109375" customWidth="1"/>
    <col min="7" max="29" width="7" customWidth="1"/>
    <col min="30" max="30" width="9.7109375" customWidth="1"/>
    <col min="31" max="31" width="6.28515625" customWidth="1"/>
  </cols>
  <sheetData>
    <row r="1" spans="1:31" ht="24" customHeight="1" x14ac:dyDescent="0.3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"/>
    </row>
    <row r="2" spans="1:31" ht="18" customHeight="1" x14ac:dyDescent="0.2">
      <c r="A2" s="119" t="s">
        <v>1</v>
      </c>
      <c r="B2" s="2"/>
      <c r="C2" s="119" t="s">
        <v>2</v>
      </c>
      <c r="D2" s="120" t="s">
        <v>3</v>
      </c>
      <c r="E2" s="121" t="s">
        <v>4</v>
      </c>
      <c r="F2" s="3" t="s">
        <v>5</v>
      </c>
      <c r="G2" s="123" t="s">
        <v>6</v>
      </c>
      <c r="H2" s="124"/>
      <c r="I2" s="124"/>
      <c r="J2" s="125"/>
      <c r="K2" s="123" t="s">
        <v>7</v>
      </c>
      <c r="L2" s="124"/>
      <c r="M2" s="124"/>
      <c r="N2" s="125"/>
      <c r="O2" s="123" t="s">
        <v>8</v>
      </c>
      <c r="P2" s="124"/>
      <c r="Q2" s="124"/>
      <c r="R2" s="125"/>
      <c r="S2" s="123" t="s">
        <v>9</v>
      </c>
      <c r="T2" s="124"/>
      <c r="U2" s="124"/>
      <c r="V2" s="125"/>
      <c r="W2" s="123" t="s">
        <v>10</v>
      </c>
      <c r="X2" s="124"/>
      <c r="Y2" s="124"/>
      <c r="Z2" s="125"/>
      <c r="AA2" s="123" t="s">
        <v>11</v>
      </c>
      <c r="AB2" s="124"/>
      <c r="AC2" s="124"/>
      <c r="AD2" s="125"/>
      <c r="AE2" s="126" t="s">
        <v>12</v>
      </c>
    </row>
    <row r="3" spans="1:31" ht="15.75" customHeight="1" x14ac:dyDescent="0.2">
      <c r="A3" s="104"/>
      <c r="B3" s="4"/>
      <c r="C3" s="104"/>
      <c r="D3" s="113"/>
      <c r="E3" s="122"/>
      <c r="F3" s="5" t="s">
        <v>13</v>
      </c>
      <c r="G3" s="6" t="s">
        <v>14</v>
      </c>
      <c r="H3" s="7" t="s">
        <v>15</v>
      </c>
      <c r="I3" s="7" t="s">
        <v>16</v>
      </c>
      <c r="J3" s="8" t="s">
        <v>17</v>
      </c>
      <c r="K3" s="6" t="s">
        <v>14</v>
      </c>
      <c r="L3" s="7" t="s">
        <v>15</v>
      </c>
      <c r="M3" s="7" t="s">
        <v>16</v>
      </c>
      <c r="N3" s="8" t="s">
        <v>17</v>
      </c>
      <c r="O3" s="6" t="s">
        <v>14</v>
      </c>
      <c r="P3" s="7" t="s">
        <v>15</v>
      </c>
      <c r="Q3" s="7" t="s">
        <v>16</v>
      </c>
      <c r="R3" s="8" t="s">
        <v>17</v>
      </c>
      <c r="S3" s="6" t="s">
        <v>14</v>
      </c>
      <c r="T3" s="7" t="s">
        <v>15</v>
      </c>
      <c r="U3" s="7" t="s">
        <v>16</v>
      </c>
      <c r="V3" s="8" t="s">
        <v>17</v>
      </c>
      <c r="W3" s="6" t="s">
        <v>14</v>
      </c>
      <c r="X3" s="7" t="s">
        <v>15</v>
      </c>
      <c r="Y3" s="7" t="s">
        <v>16</v>
      </c>
      <c r="Z3" s="8" t="s">
        <v>18</v>
      </c>
      <c r="AA3" s="6" t="s">
        <v>14</v>
      </c>
      <c r="AB3" s="7" t="s">
        <v>15</v>
      </c>
      <c r="AC3" s="7" t="s">
        <v>16</v>
      </c>
      <c r="AD3" s="8" t="s">
        <v>18</v>
      </c>
      <c r="AE3" s="109"/>
    </row>
    <row r="4" spans="1:31" ht="15" customHeight="1" x14ac:dyDescent="0.25">
      <c r="A4" s="9">
        <f>IF(B4=0,"",RANK(B4,$B$4:$B$125))</f>
        <v>31</v>
      </c>
      <c r="B4" s="9">
        <f>+AD4*10000000+AB4*1000+IF(AC4=0,0,1/AC4*100)</f>
        <v>9870294004.545454</v>
      </c>
      <c r="C4" s="116">
        <v>1</v>
      </c>
      <c r="D4" s="70" t="s">
        <v>21</v>
      </c>
      <c r="E4" s="41" t="s">
        <v>20</v>
      </c>
      <c r="F4" s="11">
        <v>1</v>
      </c>
      <c r="G4" s="12">
        <v>92</v>
      </c>
      <c r="H4" s="13">
        <v>35</v>
      </c>
      <c r="I4" s="13">
        <v>5</v>
      </c>
      <c r="J4" s="14">
        <f t="shared" ref="J4:J123" si="0">SUM(G4+H4)</f>
        <v>127</v>
      </c>
      <c r="K4" s="12">
        <v>86</v>
      </c>
      <c r="L4" s="13">
        <v>35</v>
      </c>
      <c r="M4" s="13">
        <v>4</v>
      </c>
      <c r="N4" s="14">
        <f t="shared" ref="N4:N123" si="1">SUM(K4+L4)</f>
        <v>121</v>
      </c>
      <c r="O4" s="12">
        <v>88</v>
      </c>
      <c r="P4" s="13">
        <v>34</v>
      </c>
      <c r="Q4" s="13">
        <v>2</v>
      </c>
      <c r="R4" s="14">
        <f t="shared" ref="R4:R54" si="2">SUM(O4+P4)</f>
        <v>122</v>
      </c>
      <c r="S4" s="12">
        <v>90</v>
      </c>
      <c r="T4" s="13">
        <v>43</v>
      </c>
      <c r="U4" s="13">
        <v>3</v>
      </c>
      <c r="V4" s="14">
        <f t="shared" ref="V4:V123" si="3">SUM(S4+T4)</f>
        <v>133</v>
      </c>
      <c r="W4" s="15">
        <f t="shared" ref="W4:Y4" si="4">SUM(G4+K4+O4+S4)</f>
        <v>356</v>
      </c>
      <c r="X4" s="15">
        <f t="shared" si="4"/>
        <v>147</v>
      </c>
      <c r="Y4" s="15">
        <f t="shared" si="4"/>
        <v>14</v>
      </c>
      <c r="Z4" s="15">
        <f t="shared" ref="Z4:Z123" si="5">SUM(W4+X4)</f>
        <v>503</v>
      </c>
      <c r="AA4" s="97">
        <f t="shared" ref="AA4:AC4" si="6">SUM(W4:W5)</f>
        <v>693</v>
      </c>
      <c r="AB4" s="99">
        <f t="shared" si="6"/>
        <v>294</v>
      </c>
      <c r="AC4" s="101">
        <f t="shared" si="6"/>
        <v>22</v>
      </c>
      <c r="AD4" s="103">
        <f>SUM(AA4:AB5)</f>
        <v>987</v>
      </c>
      <c r="AE4" s="110"/>
    </row>
    <row r="5" spans="1:31" ht="15" customHeight="1" thickBot="1" x14ac:dyDescent="0.3">
      <c r="A5" s="16">
        <f>IF(A4="","",+A4+0.1)</f>
        <v>31.1</v>
      </c>
      <c r="B5" s="16"/>
      <c r="C5" s="104"/>
      <c r="D5" s="71" t="s">
        <v>76</v>
      </c>
      <c r="E5" s="43" t="s">
        <v>20</v>
      </c>
      <c r="F5" s="17">
        <v>2</v>
      </c>
      <c r="G5" s="18">
        <v>86</v>
      </c>
      <c r="H5" s="19">
        <v>36</v>
      </c>
      <c r="I5" s="19">
        <v>2</v>
      </c>
      <c r="J5" s="20">
        <f t="shared" si="0"/>
        <v>122</v>
      </c>
      <c r="K5" s="18">
        <v>83</v>
      </c>
      <c r="L5" s="19">
        <v>26</v>
      </c>
      <c r="M5" s="19">
        <v>2</v>
      </c>
      <c r="N5" s="20">
        <f t="shared" si="1"/>
        <v>109</v>
      </c>
      <c r="O5" s="18">
        <v>84</v>
      </c>
      <c r="P5" s="19">
        <v>44</v>
      </c>
      <c r="Q5" s="19">
        <v>1</v>
      </c>
      <c r="R5" s="20">
        <f t="shared" si="2"/>
        <v>128</v>
      </c>
      <c r="S5" s="18">
        <v>84</v>
      </c>
      <c r="T5" s="19">
        <v>41</v>
      </c>
      <c r="U5" s="19">
        <v>3</v>
      </c>
      <c r="V5" s="20">
        <f t="shared" si="3"/>
        <v>125</v>
      </c>
      <c r="W5" s="21">
        <f t="shared" ref="W5:Y5" si="7">SUM(G5+K5+O5+S5)</f>
        <v>337</v>
      </c>
      <c r="X5" s="22">
        <f t="shared" si="7"/>
        <v>147</v>
      </c>
      <c r="Y5" s="22">
        <f t="shared" si="7"/>
        <v>8</v>
      </c>
      <c r="Z5" s="20">
        <f t="shared" si="5"/>
        <v>484</v>
      </c>
      <c r="AA5" s="98"/>
      <c r="AB5" s="100"/>
      <c r="AC5" s="102"/>
      <c r="AD5" s="104"/>
      <c r="AE5" s="111"/>
    </row>
    <row r="6" spans="1:31" ht="15" customHeight="1" x14ac:dyDescent="0.25">
      <c r="A6" s="9">
        <f>IF(B6=0,"",RANK(B6,$B$4:$B$125))</f>
        <v>8</v>
      </c>
      <c r="B6" s="9">
        <f>+AD6*10000000+AB6*1000+IF(AC6=0,0,1/AC6*100)</f>
        <v>10870375014.285715</v>
      </c>
      <c r="C6" s="116">
        <v>2</v>
      </c>
      <c r="D6" s="62" t="s">
        <v>19</v>
      </c>
      <c r="E6" s="41" t="s">
        <v>28</v>
      </c>
      <c r="F6" s="11">
        <v>3</v>
      </c>
      <c r="G6" s="12">
        <v>96</v>
      </c>
      <c r="H6" s="13">
        <v>52</v>
      </c>
      <c r="I6" s="13">
        <v>0</v>
      </c>
      <c r="J6" s="14">
        <f t="shared" si="0"/>
        <v>148</v>
      </c>
      <c r="K6" s="12">
        <v>85</v>
      </c>
      <c r="L6" s="13">
        <v>44</v>
      </c>
      <c r="M6" s="13">
        <v>1</v>
      </c>
      <c r="N6" s="14">
        <f t="shared" si="1"/>
        <v>129</v>
      </c>
      <c r="O6" s="12">
        <v>79</v>
      </c>
      <c r="P6" s="13">
        <v>44</v>
      </c>
      <c r="Q6" s="13">
        <v>0</v>
      </c>
      <c r="R6" s="14">
        <f t="shared" si="2"/>
        <v>123</v>
      </c>
      <c r="S6" s="12">
        <v>92</v>
      </c>
      <c r="T6" s="13">
        <v>61</v>
      </c>
      <c r="U6" s="13">
        <v>1</v>
      </c>
      <c r="V6" s="14">
        <f t="shared" si="3"/>
        <v>153</v>
      </c>
      <c r="W6" s="15">
        <f t="shared" ref="W6:Y6" si="8">SUM(G6+K6+O6+S6)</f>
        <v>352</v>
      </c>
      <c r="X6" s="15">
        <f t="shared" si="8"/>
        <v>201</v>
      </c>
      <c r="Y6" s="15">
        <f t="shared" si="8"/>
        <v>2</v>
      </c>
      <c r="Z6" s="15">
        <f t="shared" si="5"/>
        <v>553</v>
      </c>
      <c r="AA6" s="112">
        <f t="shared" ref="AA6:AC6" si="9">SUM(W6:W7)</f>
        <v>712</v>
      </c>
      <c r="AB6" s="99">
        <f t="shared" si="9"/>
        <v>375</v>
      </c>
      <c r="AC6" s="106">
        <f t="shared" si="9"/>
        <v>7</v>
      </c>
      <c r="AD6" s="103">
        <f>SUM(AA6:AB7)</f>
        <v>1087</v>
      </c>
      <c r="AE6" s="110"/>
    </row>
    <row r="7" spans="1:31" ht="15" customHeight="1" x14ac:dyDescent="0.25">
      <c r="A7" s="16">
        <f>IF(A6="","",+A6+0.1)</f>
        <v>8.1</v>
      </c>
      <c r="B7" s="16"/>
      <c r="C7" s="104"/>
      <c r="D7" s="61" t="s">
        <v>22</v>
      </c>
      <c r="E7" s="43" t="s">
        <v>28</v>
      </c>
      <c r="F7" s="17">
        <v>4</v>
      </c>
      <c r="G7" s="18">
        <v>78</v>
      </c>
      <c r="H7" s="19">
        <v>50</v>
      </c>
      <c r="I7" s="19">
        <v>1</v>
      </c>
      <c r="J7" s="20">
        <f t="shared" si="0"/>
        <v>128</v>
      </c>
      <c r="K7" s="18">
        <v>95</v>
      </c>
      <c r="L7" s="19">
        <v>35</v>
      </c>
      <c r="M7" s="19">
        <v>2</v>
      </c>
      <c r="N7" s="20">
        <f t="shared" si="1"/>
        <v>130</v>
      </c>
      <c r="O7" s="18">
        <v>92</v>
      </c>
      <c r="P7" s="19">
        <v>35</v>
      </c>
      <c r="Q7" s="19">
        <v>2</v>
      </c>
      <c r="R7" s="20">
        <f t="shared" si="2"/>
        <v>127</v>
      </c>
      <c r="S7" s="18">
        <v>95</v>
      </c>
      <c r="T7" s="19">
        <v>54</v>
      </c>
      <c r="U7" s="19">
        <v>0</v>
      </c>
      <c r="V7" s="20">
        <f t="shared" si="3"/>
        <v>149</v>
      </c>
      <c r="W7" s="21">
        <f t="shared" ref="W7:Y7" si="10">SUM(G7+K7+O7+S7)</f>
        <v>360</v>
      </c>
      <c r="X7" s="22">
        <f t="shared" si="10"/>
        <v>174</v>
      </c>
      <c r="Y7" s="22">
        <f t="shared" si="10"/>
        <v>5</v>
      </c>
      <c r="Z7" s="20">
        <f t="shared" si="5"/>
        <v>534</v>
      </c>
      <c r="AA7" s="113"/>
      <c r="AB7" s="100"/>
      <c r="AC7" s="107"/>
      <c r="AD7" s="104"/>
      <c r="AE7" s="111"/>
    </row>
    <row r="8" spans="1:31" ht="15" customHeight="1" x14ac:dyDescent="0.25">
      <c r="A8" s="9">
        <f>IF(B8=0,"",RANK(B8,$B$4:$B$125))</f>
        <v>26</v>
      </c>
      <c r="B8" s="9">
        <f>+AD8*10000000+AB8*1000+IF(AC8=0,0,1/AC8*100)</f>
        <v>10080321005.882353</v>
      </c>
      <c r="C8" s="116">
        <v>3</v>
      </c>
      <c r="D8" s="70" t="s">
        <v>26</v>
      </c>
      <c r="E8" s="74" t="s">
        <v>20</v>
      </c>
      <c r="F8" s="11">
        <v>1</v>
      </c>
      <c r="G8" s="12">
        <v>93</v>
      </c>
      <c r="H8" s="13">
        <v>60</v>
      </c>
      <c r="I8" s="13">
        <v>2</v>
      </c>
      <c r="J8" s="14">
        <f t="shared" si="0"/>
        <v>153</v>
      </c>
      <c r="K8" s="12">
        <v>84</v>
      </c>
      <c r="L8" s="13">
        <v>34</v>
      </c>
      <c r="M8" s="13">
        <v>2</v>
      </c>
      <c r="N8" s="14">
        <f t="shared" si="1"/>
        <v>118</v>
      </c>
      <c r="O8" s="12">
        <v>85</v>
      </c>
      <c r="P8" s="13">
        <v>27</v>
      </c>
      <c r="Q8" s="13">
        <v>4</v>
      </c>
      <c r="R8" s="14">
        <f t="shared" si="2"/>
        <v>112</v>
      </c>
      <c r="S8" s="12">
        <v>92</v>
      </c>
      <c r="T8" s="13">
        <v>40</v>
      </c>
      <c r="U8" s="13">
        <v>2</v>
      </c>
      <c r="V8" s="14">
        <f t="shared" si="3"/>
        <v>132</v>
      </c>
      <c r="W8" s="15">
        <f t="shared" ref="W8:Y8" si="11">SUM(G8+K8+O8+S8)</f>
        <v>354</v>
      </c>
      <c r="X8" s="15">
        <f t="shared" si="11"/>
        <v>161</v>
      </c>
      <c r="Y8" s="15">
        <f t="shared" si="11"/>
        <v>10</v>
      </c>
      <c r="Z8" s="15">
        <f t="shared" si="5"/>
        <v>515</v>
      </c>
      <c r="AA8" s="112">
        <f t="shared" ref="AA8:AC8" si="12">SUM(W8:W9)</f>
        <v>687</v>
      </c>
      <c r="AB8" s="99">
        <f t="shared" si="12"/>
        <v>321</v>
      </c>
      <c r="AC8" s="106">
        <f t="shared" si="12"/>
        <v>17</v>
      </c>
      <c r="AD8" s="103">
        <f>SUM(AA8:AB9)</f>
        <v>1008</v>
      </c>
      <c r="AE8" s="110"/>
    </row>
    <row r="9" spans="1:31" ht="15" customHeight="1" x14ac:dyDescent="0.25">
      <c r="A9" s="16">
        <f>IF(A8="","",+A8+0.1)</f>
        <v>26.1</v>
      </c>
      <c r="B9" s="16"/>
      <c r="C9" s="104"/>
      <c r="D9" s="73" t="s">
        <v>27</v>
      </c>
      <c r="E9" s="75" t="s">
        <v>20</v>
      </c>
      <c r="F9" s="17">
        <v>2</v>
      </c>
      <c r="G9" s="18">
        <v>74</v>
      </c>
      <c r="H9" s="19">
        <v>45</v>
      </c>
      <c r="I9" s="19">
        <v>1</v>
      </c>
      <c r="J9" s="20">
        <f t="shared" si="0"/>
        <v>119</v>
      </c>
      <c r="K9" s="18">
        <v>87</v>
      </c>
      <c r="L9" s="19">
        <v>27</v>
      </c>
      <c r="M9" s="19">
        <v>4</v>
      </c>
      <c r="N9" s="20">
        <f t="shared" si="1"/>
        <v>114</v>
      </c>
      <c r="O9" s="18">
        <v>77</v>
      </c>
      <c r="P9" s="19">
        <v>35</v>
      </c>
      <c r="Q9" s="19">
        <v>2</v>
      </c>
      <c r="R9" s="20">
        <f t="shared" si="2"/>
        <v>112</v>
      </c>
      <c r="S9" s="18">
        <v>95</v>
      </c>
      <c r="T9" s="19">
        <v>53</v>
      </c>
      <c r="U9" s="19">
        <v>0</v>
      </c>
      <c r="V9" s="20">
        <f t="shared" si="3"/>
        <v>148</v>
      </c>
      <c r="W9" s="21">
        <f t="shared" ref="W9:Y9" si="13">SUM(G9+K9+O9+S9)</f>
        <v>333</v>
      </c>
      <c r="X9" s="22">
        <f t="shared" si="13"/>
        <v>160</v>
      </c>
      <c r="Y9" s="22">
        <f t="shared" si="13"/>
        <v>7</v>
      </c>
      <c r="Z9" s="20">
        <f t="shared" si="5"/>
        <v>493</v>
      </c>
      <c r="AA9" s="113"/>
      <c r="AB9" s="100"/>
      <c r="AC9" s="107"/>
      <c r="AD9" s="104"/>
      <c r="AE9" s="111"/>
    </row>
    <row r="10" spans="1:31" ht="14.25" customHeight="1" x14ac:dyDescent="0.25">
      <c r="A10" s="9">
        <f>IF(B10=0,"",RANK(B10,$B$4:$B$125))</f>
        <v>35</v>
      </c>
      <c r="B10" s="9">
        <f>+AD10*10000000+AB10*1000+IF(AC10=0,0,1/AC10*100)</f>
        <v>9370324004.545454</v>
      </c>
      <c r="C10" s="116">
        <v>4</v>
      </c>
      <c r="D10" s="76" t="s">
        <v>42</v>
      </c>
      <c r="E10" s="74" t="s">
        <v>20</v>
      </c>
      <c r="F10" s="11">
        <v>3</v>
      </c>
      <c r="G10" s="12">
        <v>83</v>
      </c>
      <c r="H10" s="13">
        <v>49</v>
      </c>
      <c r="I10" s="13">
        <v>2</v>
      </c>
      <c r="J10" s="14">
        <f t="shared" si="0"/>
        <v>132</v>
      </c>
      <c r="K10" s="27">
        <v>89</v>
      </c>
      <c r="L10" s="28">
        <v>30</v>
      </c>
      <c r="M10" s="28">
        <v>4</v>
      </c>
      <c r="N10" s="29">
        <f t="shared" si="1"/>
        <v>119</v>
      </c>
      <c r="O10" s="27">
        <v>65</v>
      </c>
      <c r="P10" s="28">
        <v>41</v>
      </c>
      <c r="Q10" s="28">
        <v>2</v>
      </c>
      <c r="R10" s="14">
        <f t="shared" si="2"/>
        <v>106</v>
      </c>
      <c r="S10" s="27">
        <v>74</v>
      </c>
      <c r="T10" s="28">
        <v>49</v>
      </c>
      <c r="U10" s="28">
        <v>1</v>
      </c>
      <c r="V10" s="14">
        <f t="shared" si="3"/>
        <v>123</v>
      </c>
      <c r="W10" s="15">
        <f t="shared" ref="W10:Y10" si="14">SUM(G10+K10+O10+S10)</f>
        <v>311</v>
      </c>
      <c r="X10" s="15">
        <f t="shared" si="14"/>
        <v>169</v>
      </c>
      <c r="Y10" s="15">
        <f t="shared" si="14"/>
        <v>9</v>
      </c>
      <c r="Z10" s="15">
        <f t="shared" si="5"/>
        <v>480</v>
      </c>
      <c r="AA10" s="97">
        <f t="shared" ref="AA10:AC10" si="15">SUM(W10:W11)</f>
        <v>613</v>
      </c>
      <c r="AB10" s="99">
        <f t="shared" si="15"/>
        <v>324</v>
      </c>
      <c r="AC10" s="101">
        <f t="shared" si="15"/>
        <v>22</v>
      </c>
      <c r="AD10" s="103">
        <f>SUM(AA10:AB11)</f>
        <v>937</v>
      </c>
      <c r="AE10" s="105"/>
    </row>
    <row r="11" spans="1:31" ht="15" customHeight="1" x14ac:dyDescent="0.25">
      <c r="A11" s="16">
        <f>IF(A10="","",+A10+0.1)</f>
        <v>35.1</v>
      </c>
      <c r="B11" s="16"/>
      <c r="C11" s="104"/>
      <c r="D11" s="73" t="s">
        <v>78</v>
      </c>
      <c r="E11" s="75" t="s">
        <v>20</v>
      </c>
      <c r="F11" s="17">
        <v>4</v>
      </c>
      <c r="G11" s="18">
        <v>80</v>
      </c>
      <c r="H11" s="19">
        <v>33</v>
      </c>
      <c r="I11" s="19">
        <v>3</v>
      </c>
      <c r="J11" s="20">
        <f t="shared" si="0"/>
        <v>113</v>
      </c>
      <c r="K11" s="30">
        <v>68</v>
      </c>
      <c r="L11" s="31">
        <v>44</v>
      </c>
      <c r="M11" s="31">
        <v>2</v>
      </c>
      <c r="N11" s="32">
        <f t="shared" si="1"/>
        <v>112</v>
      </c>
      <c r="O11" s="30">
        <v>77</v>
      </c>
      <c r="P11" s="31">
        <v>53</v>
      </c>
      <c r="Q11" s="31">
        <v>2</v>
      </c>
      <c r="R11" s="20">
        <f t="shared" si="2"/>
        <v>130</v>
      </c>
      <c r="S11" s="30">
        <v>77</v>
      </c>
      <c r="T11" s="31">
        <v>25</v>
      </c>
      <c r="U11" s="31">
        <v>6</v>
      </c>
      <c r="V11" s="20">
        <f t="shared" si="3"/>
        <v>102</v>
      </c>
      <c r="W11" s="21">
        <f t="shared" ref="W11:Y11" si="16">SUM(G11+K11+O11+S11)</f>
        <v>302</v>
      </c>
      <c r="X11" s="22">
        <f t="shared" si="16"/>
        <v>155</v>
      </c>
      <c r="Y11" s="22">
        <f t="shared" si="16"/>
        <v>13</v>
      </c>
      <c r="Z11" s="20">
        <f t="shared" si="5"/>
        <v>457</v>
      </c>
      <c r="AA11" s="98"/>
      <c r="AB11" s="100"/>
      <c r="AC11" s="102"/>
      <c r="AD11" s="104"/>
      <c r="AE11" s="104"/>
    </row>
    <row r="12" spans="1:31" ht="15" customHeight="1" x14ac:dyDescent="0.25">
      <c r="A12" s="9">
        <f>IF(B12=0,"",RANK(B12,$B$4:$B$125))</f>
        <v>41</v>
      </c>
      <c r="B12" s="9">
        <f>+AD12*10000000+AB12*1000+IF(AC12=0,0,1/AC12*100)</f>
        <v>8700241003.2258072</v>
      </c>
      <c r="C12" s="116">
        <v>5</v>
      </c>
      <c r="D12" s="70" t="s">
        <v>79</v>
      </c>
      <c r="E12" s="74" t="s">
        <v>81</v>
      </c>
      <c r="F12" s="11">
        <v>1</v>
      </c>
      <c r="G12" s="12">
        <v>91</v>
      </c>
      <c r="H12" s="13">
        <v>33</v>
      </c>
      <c r="I12" s="13">
        <v>2</v>
      </c>
      <c r="J12" s="14">
        <f t="shared" si="0"/>
        <v>124</v>
      </c>
      <c r="K12" s="12">
        <v>86</v>
      </c>
      <c r="L12" s="13">
        <v>26</v>
      </c>
      <c r="M12" s="13">
        <v>5</v>
      </c>
      <c r="N12" s="14">
        <f t="shared" si="1"/>
        <v>112</v>
      </c>
      <c r="O12" s="12">
        <v>76</v>
      </c>
      <c r="P12" s="13">
        <v>35</v>
      </c>
      <c r="Q12" s="13">
        <v>4</v>
      </c>
      <c r="R12" s="14">
        <f t="shared" si="2"/>
        <v>111</v>
      </c>
      <c r="S12" s="12">
        <v>77</v>
      </c>
      <c r="T12" s="13">
        <v>32</v>
      </c>
      <c r="U12" s="13">
        <v>3</v>
      </c>
      <c r="V12" s="14">
        <f t="shared" si="3"/>
        <v>109</v>
      </c>
      <c r="W12" s="15">
        <f t="shared" ref="W12:Y12" si="17">SUM(G12+K12+O12+S12)</f>
        <v>330</v>
      </c>
      <c r="X12" s="15">
        <f t="shared" si="17"/>
        <v>126</v>
      </c>
      <c r="Y12" s="15">
        <f t="shared" si="17"/>
        <v>14</v>
      </c>
      <c r="Z12" s="15">
        <f t="shared" si="5"/>
        <v>456</v>
      </c>
      <c r="AA12" s="97">
        <f t="shared" ref="AA12:AC12" si="18">SUM(W12:W13)</f>
        <v>629</v>
      </c>
      <c r="AB12" s="99">
        <f t="shared" si="18"/>
        <v>241</v>
      </c>
      <c r="AC12" s="101">
        <f t="shared" si="18"/>
        <v>31</v>
      </c>
      <c r="AD12" s="103">
        <f>SUM(AA12:AB13)</f>
        <v>870</v>
      </c>
      <c r="AE12" s="105"/>
    </row>
    <row r="13" spans="1:31" ht="15" customHeight="1" x14ac:dyDescent="0.25">
      <c r="A13" s="16">
        <f>IF(A12="","",+A12+0.1)</f>
        <v>41.1</v>
      </c>
      <c r="B13" s="16"/>
      <c r="C13" s="104"/>
      <c r="D13" s="73" t="s">
        <v>80</v>
      </c>
      <c r="E13" s="75" t="s">
        <v>81</v>
      </c>
      <c r="F13" s="17">
        <v>2</v>
      </c>
      <c r="G13" s="18">
        <v>70</v>
      </c>
      <c r="H13" s="19">
        <v>25</v>
      </c>
      <c r="I13" s="19">
        <v>4</v>
      </c>
      <c r="J13" s="20">
        <f t="shared" si="0"/>
        <v>95</v>
      </c>
      <c r="K13" s="18">
        <v>74</v>
      </c>
      <c r="L13" s="19">
        <v>34</v>
      </c>
      <c r="M13" s="19">
        <v>2</v>
      </c>
      <c r="N13" s="20">
        <f t="shared" si="1"/>
        <v>108</v>
      </c>
      <c r="O13" s="18">
        <v>77</v>
      </c>
      <c r="P13" s="19">
        <v>32</v>
      </c>
      <c r="Q13" s="19">
        <v>6</v>
      </c>
      <c r="R13" s="20">
        <f t="shared" si="2"/>
        <v>109</v>
      </c>
      <c r="S13" s="18">
        <v>78</v>
      </c>
      <c r="T13" s="19">
        <v>24</v>
      </c>
      <c r="U13" s="19">
        <v>5</v>
      </c>
      <c r="V13" s="20">
        <f t="shared" si="3"/>
        <v>102</v>
      </c>
      <c r="W13" s="21">
        <f t="shared" ref="W13:Y13" si="19">SUM(G13+K13+O13+S13)</f>
        <v>299</v>
      </c>
      <c r="X13" s="22">
        <f t="shared" si="19"/>
        <v>115</v>
      </c>
      <c r="Y13" s="22">
        <f t="shared" si="19"/>
        <v>17</v>
      </c>
      <c r="Z13" s="20">
        <f t="shared" si="5"/>
        <v>414</v>
      </c>
      <c r="AA13" s="98"/>
      <c r="AB13" s="100"/>
      <c r="AC13" s="102"/>
      <c r="AD13" s="104"/>
      <c r="AE13" s="104"/>
    </row>
    <row r="14" spans="1:31" ht="15" customHeight="1" x14ac:dyDescent="0.25">
      <c r="A14" s="9">
        <f>IF(B14=0,"",RANK(B14,$B$4:$B$125))</f>
        <v>32</v>
      </c>
      <c r="B14" s="9">
        <f>+AD14*10000000+AB14*1000+IF(AC14=0,0,1/AC14*100)</f>
        <v>9820343005</v>
      </c>
      <c r="C14" s="116">
        <v>6</v>
      </c>
      <c r="D14" s="70" t="s">
        <v>85</v>
      </c>
      <c r="E14" s="74" t="s">
        <v>86</v>
      </c>
      <c r="F14" s="11">
        <v>1</v>
      </c>
      <c r="G14" s="12">
        <v>87</v>
      </c>
      <c r="H14" s="13">
        <v>44</v>
      </c>
      <c r="I14" s="13">
        <v>2</v>
      </c>
      <c r="J14" s="14">
        <f t="shared" si="0"/>
        <v>131</v>
      </c>
      <c r="K14" s="12">
        <v>80</v>
      </c>
      <c r="L14" s="13">
        <v>54</v>
      </c>
      <c r="M14" s="13">
        <v>3</v>
      </c>
      <c r="N14" s="14">
        <f t="shared" si="1"/>
        <v>134</v>
      </c>
      <c r="O14" s="12">
        <v>76</v>
      </c>
      <c r="P14" s="13">
        <v>43</v>
      </c>
      <c r="Q14" s="13">
        <v>2</v>
      </c>
      <c r="R14" s="14">
        <f t="shared" si="2"/>
        <v>119</v>
      </c>
      <c r="S14" s="12">
        <v>80</v>
      </c>
      <c r="T14" s="13">
        <v>43</v>
      </c>
      <c r="U14" s="13">
        <v>2</v>
      </c>
      <c r="V14" s="14">
        <f t="shared" si="3"/>
        <v>123</v>
      </c>
      <c r="W14" s="15">
        <f t="shared" ref="W14:Y14" si="20">SUM(G14+K14+O14+S14)</f>
        <v>323</v>
      </c>
      <c r="X14" s="15">
        <f t="shared" si="20"/>
        <v>184</v>
      </c>
      <c r="Y14" s="15">
        <f t="shared" si="20"/>
        <v>9</v>
      </c>
      <c r="Z14" s="15">
        <f t="shared" si="5"/>
        <v>507</v>
      </c>
      <c r="AA14" s="97">
        <f t="shared" ref="AA14:AC14" si="21">SUM(W14:W15)</f>
        <v>639</v>
      </c>
      <c r="AB14" s="99">
        <f t="shared" si="21"/>
        <v>343</v>
      </c>
      <c r="AC14" s="101">
        <f t="shared" si="21"/>
        <v>20</v>
      </c>
      <c r="AD14" s="103">
        <f>SUM(AA14:AB15)</f>
        <v>982</v>
      </c>
      <c r="AE14" s="108" t="s">
        <v>24</v>
      </c>
    </row>
    <row r="15" spans="1:31" ht="15" customHeight="1" x14ac:dyDescent="0.25">
      <c r="A15" s="16">
        <f>IF(A14="","",+A14+0.1)</f>
        <v>32.1</v>
      </c>
      <c r="B15" s="16"/>
      <c r="C15" s="104"/>
      <c r="D15" s="73" t="s">
        <v>43</v>
      </c>
      <c r="E15" s="75" t="s">
        <v>35</v>
      </c>
      <c r="F15" s="17">
        <v>2</v>
      </c>
      <c r="G15" s="18">
        <v>77</v>
      </c>
      <c r="H15" s="19">
        <v>44</v>
      </c>
      <c r="I15" s="19">
        <v>4</v>
      </c>
      <c r="J15" s="20">
        <f t="shared" si="0"/>
        <v>121</v>
      </c>
      <c r="K15" s="18">
        <v>84</v>
      </c>
      <c r="L15" s="19">
        <v>36</v>
      </c>
      <c r="M15" s="19">
        <v>1</v>
      </c>
      <c r="N15" s="20">
        <f t="shared" si="1"/>
        <v>120</v>
      </c>
      <c r="O15" s="18">
        <v>85</v>
      </c>
      <c r="P15" s="19">
        <v>53</v>
      </c>
      <c r="Q15" s="19">
        <v>0</v>
      </c>
      <c r="R15" s="20">
        <f t="shared" si="2"/>
        <v>138</v>
      </c>
      <c r="S15" s="18">
        <v>70</v>
      </c>
      <c r="T15" s="19">
        <v>26</v>
      </c>
      <c r="U15" s="19">
        <v>6</v>
      </c>
      <c r="V15" s="20">
        <f t="shared" si="3"/>
        <v>96</v>
      </c>
      <c r="W15" s="21">
        <f t="shared" ref="W15:Y15" si="22">SUM(G15+K15+O15+S15)</f>
        <v>316</v>
      </c>
      <c r="X15" s="22">
        <f t="shared" si="22"/>
        <v>159</v>
      </c>
      <c r="Y15" s="22">
        <f t="shared" si="22"/>
        <v>11</v>
      </c>
      <c r="Z15" s="20">
        <f t="shared" si="5"/>
        <v>475</v>
      </c>
      <c r="AA15" s="98"/>
      <c r="AB15" s="100"/>
      <c r="AC15" s="102"/>
      <c r="AD15" s="104"/>
      <c r="AE15" s="109"/>
    </row>
    <row r="16" spans="1:31" ht="15" customHeight="1" x14ac:dyDescent="0.25">
      <c r="A16" s="9">
        <f>IF(B16=0,"",RANK(B16,$B$4:$B$125))</f>
        <v>38</v>
      </c>
      <c r="B16" s="9">
        <f>+AD16*10000000+AB16*1000+IF(AC16=0,0,1/AC16*100)</f>
        <v>9320242002.7027035</v>
      </c>
      <c r="C16" s="116">
        <v>7</v>
      </c>
      <c r="D16" s="76" t="s">
        <v>41</v>
      </c>
      <c r="E16" s="74" t="s">
        <v>23</v>
      </c>
      <c r="F16" s="11">
        <v>3</v>
      </c>
      <c r="G16" s="12">
        <v>90</v>
      </c>
      <c r="H16" s="13">
        <v>16</v>
      </c>
      <c r="I16" s="13">
        <v>7</v>
      </c>
      <c r="J16" s="14">
        <f t="shared" si="0"/>
        <v>106</v>
      </c>
      <c r="K16" s="12">
        <v>99</v>
      </c>
      <c r="L16" s="13">
        <v>26</v>
      </c>
      <c r="M16" s="13">
        <v>5</v>
      </c>
      <c r="N16" s="14">
        <f t="shared" si="1"/>
        <v>125</v>
      </c>
      <c r="O16" s="12">
        <v>81</v>
      </c>
      <c r="P16" s="13">
        <v>45</v>
      </c>
      <c r="Q16" s="13">
        <v>3</v>
      </c>
      <c r="R16" s="14">
        <f t="shared" si="2"/>
        <v>126</v>
      </c>
      <c r="S16" s="12">
        <v>84</v>
      </c>
      <c r="T16" s="13">
        <v>26</v>
      </c>
      <c r="U16" s="13">
        <v>6</v>
      </c>
      <c r="V16" s="14">
        <f t="shared" si="3"/>
        <v>110</v>
      </c>
      <c r="W16" s="15">
        <f t="shared" ref="W16:Y16" si="23">SUM(G16+K16+O16+S16)</f>
        <v>354</v>
      </c>
      <c r="X16" s="15">
        <f t="shared" si="23"/>
        <v>113</v>
      </c>
      <c r="Y16" s="15">
        <f t="shared" si="23"/>
        <v>21</v>
      </c>
      <c r="Z16" s="15">
        <f t="shared" si="5"/>
        <v>467</v>
      </c>
      <c r="AA16" s="112">
        <f t="shared" ref="AA16:AC16" si="24">SUM(W16:W17)</f>
        <v>690</v>
      </c>
      <c r="AB16" s="99">
        <f t="shared" si="24"/>
        <v>242</v>
      </c>
      <c r="AC16" s="106">
        <f t="shared" si="24"/>
        <v>37</v>
      </c>
      <c r="AD16" s="103">
        <f>SUM(AA16:AB17)</f>
        <v>932</v>
      </c>
      <c r="AE16" s="110"/>
    </row>
    <row r="17" spans="1:31" ht="15" customHeight="1" x14ac:dyDescent="0.25">
      <c r="A17" s="16">
        <f>IF(A16="","",+A16+0.1)</f>
        <v>38.1</v>
      </c>
      <c r="B17" s="16"/>
      <c r="C17" s="104"/>
      <c r="D17" s="72" t="s">
        <v>87</v>
      </c>
      <c r="E17" s="75" t="s">
        <v>23</v>
      </c>
      <c r="F17" s="34">
        <v>4</v>
      </c>
      <c r="G17" s="18">
        <v>72</v>
      </c>
      <c r="H17" s="19">
        <v>24</v>
      </c>
      <c r="I17" s="19">
        <v>7</v>
      </c>
      <c r="J17" s="20">
        <f t="shared" si="0"/>
        <v>96</v>
      </c>
      <c r="K17" s="18">
        <v>87</v>
      </c>
      <c r="L17" s="19">
        <v>35</v>
      </c>
      <c r="M17" s="19">
        <v>4</v>
      </c>
      <c r="N17" s="20">
        <f t="shared" si="1"/>
        <v>122</v>
      </c>
      <c r="O17" s="18">
        <v>96</v>
      </c>
      <c r="P17" s="19">
        <v>34</v>
      </c>
      <c r="Q17" s="19">
        <v>1</v>
      </c>
      <c r="R17" s="20">
        <f t="shared" si="2"/>
        <v>130</v>
      </c>
      <c r="S17" s="18">
        <v>81</v>
      </c>
      <c r="T17" s="19">
        <v>36</v>
      </c>
      <c r="U17" s="19">
        <v>4</v>
      </c>
      <c r="V17" s="20">
        <f t="shared" si="3"/>
        <v>117</v>
      </c>
      <c r="W17" s="21">
        <f t="shared" ref="W17:Y17" si="25">SUM(G17+K17+O17+S17)</f>
        <v>336</v>
      </c>
      <c r="X17" s="22">
        <f t="shared" si="25"/>
        <v>129</v>
      </c>
      <c r="Y17" s="22">
        <f t="shared" si="25"/>
        <v>16</v>
      </c>
      <c r="Z17" s="20">
        <f t="shared" si="5"/>
        <v>465</v>
      </c>
      <c r="AA17" s="113"/>
      <c r="AB17" s="100"/>
      <c r="AC17" s="107"/>
      <c r="AD17" s="104"/>
      <c r="AE17" s="111"/>
    </row>
    <row r="18" spans="1:31" ht="15" customHeight="1" x14ac:dyDescent="0.25">
      <c r="A18" s="9">
        <f>IF(B18=0,"",RANK(B18,$B$4:$B$125))</f>
        <v>3</v>
      </c>
      <c r="B18" s="9">
        <f>+AD18*10000000+AB18*1000+IF(AC18=0,0,1/AC18*100)</f>
        <v>11220367016.666666</v>
      </c>
      <c r="C18" s="116">
        <v>8</v>
      </c>
      <c r="D18" s="70" t="s">
        <v>34</v>
      </c>
      <c r="E18" s="74" t="s">
        <v>86</v>
      </c>
      <c r="F18" s="11">
        <v>1</v>
      </c>
      <c r="G18" s="12">
        <v>101</v>
      </c>
      <c r="H18" s="13">
        <v>44</v>
      </c>
      <c r="I18" s="13">
        <v>0</v>
      </c>
      <c r="J18" s="14">
        <f t="shared" si="0"/>
        <v>145</v>
      </c>
      <c r="K18" s="12">
        <v>91</v>
      </c>
      <c r="L18" s="13">
        <v>45</v>
      </c>
      <c r="M18" s="13">
        <v>0</v>
      </c>
      <c r="N18" s="14">
        <f t="shared" si="1"/>
        <v>136</v>
      </c>
      <c r="O18" s="12">
        <v>99</v>
      </c>
      <c r="P18" s="13">
        <v>52</v>
      </c>
      <c r="Q18" s="13">
        <v>1</v>
      </c>
      <c r="R18" s="14">
        <f t="shared" si="2"/>
        <v>151</v>
      </c>
      <c r="S18" s="12">
        <v>100</v>
      </c>
      <c r="T18" s="13">
        <v>45</v>
      </c>
      <c r="U18" s="13">
        <v>2</v>
      </c>
      <c r="V18" s="14">
        <f t="shared" si="3"/>
        <v>145</v>
      </c>
      <c r="W18" s="15">
        <f t="shared" ref="W18:Y18" si="26">SUM(G18+K18+O18+S18)</f>
        <v>391</v>
      </c>
      <c r="X18" s="15">
        <f t="shared" si="26"/>
        <v>186</v>
      </c>
      <c r="Y18" s="15">
        <f t="shared" si="26"/>
        <v>3</v>
      </c>
      <c r="Z18" s="15">
        <f t="shared" si="5"/>
        <v>577</v>
      </c>
      <c r="AA18" s="97">
        <f t="shared" ref="AA18:AC18" si="27">SUM(W18:W19)</f>
        <v>755</v>
      </c>
      <c r="AB18" s="99">
        <f t="shared" si="27"/>
        <v>367</v>
      </c>
      <c r="AC18" s="101">
        <f t="shared" si="27"/>
        <v>6</v>
      </c>
      <c r="AD18" s="103">
        <f>SUM(AA18:AB19)</f>
        <v>1122</v>
      </c>
      <c r="AE18" s="114" t="s">
        <v>24</v>
      </c>
    </row>
    <row r="19" spans="1:31" ht="15" customHeight="1" x14ac:dyDescent="0.25">
      <c r="A19" s="16">
        <f>IF(A18="","",+A18+0.1)</f>
        <v>3.1</v>
      </c>
      <c r="B19" s="16"/>
      <c r="C19" s="104"/>
      <c r="D19" s="73" t="s">
        <v>36</v>
      </c>
      <c r="E19" s="75" t="s">
        <v>35</v>
      </c>
      <c r="F19" s="17">
        <v>2</v>
      </c>
      <c r="G19" s="18">
        <v>83</v>
      </c>
      <c r="H19" s="19">
        <v>62</v>
      </c>
      <c r="I19" s="19">
        <v>0</v>
      </c>
      <c r="J19" s="20">
        <f t="shared" si="0"/>
        <v>145</v>
      </c>
      <c r="K19" s="18">
        <v>95</v>
      </c>
      <c r="L19" s="19">
        <v>42</v>
      </c>
      <c r="M19" s="19">
        <v>0</v>
      </c>
      <c r="N19" s="20">
        <f t="shared" si="1"/>
        <v>137</v>
      </c>
      <c r="O19" s="18">
        <v>99</v>
      </c>
      <c r="P19" s="19">
        <v>36</v>
      </c>
      <c r="Q19" s="19">
        <v>2</v>
      </c>
      <c r="R19" s="20">
        <f t="shared" si="2"/>
        <v>135</v>
      </c>
      <c r="S19" s="18">
        <v>87</v>
      </c>
      <c r="T19" s="19">
        <v>41</v>
      </c>
      <c r="U19" s="19">
        <v>1</v>
      </c>
      <c r="V19" s="20">
        <f t="shared" si="3"/>
        <v>128</v>
      </c>
      <c r="W19" s="21">
        <f t="shared" ref="W19:Y19" si="28">SUM(G19+K19+O19+S19)</f>
        <v>364</v>
      </c>
      <c r="X19" s="22">
        <f t="shared" si="28"/>
        <v>181</v>
      </c>
      <c r="Y19" s="22">
        <f t="shared" si="28"/>
        <v>3</v>
      </c>
      <c r="Z19" s="20">
        <f t="shared" si="5"/>
        <v>545</v>
      </c>
      <c r="AA19" s="98"/>
      <c r="AB19" s="100"/>
      <c r="AC19" s="102"/>
      <c r="AD19" s="104"/>
      <c r="AE19" s="104"/>
    </row>
    <row r="20" spans="1:31" ht="15" customHeight="1" x14ac:dyDescent="0.25">
      <c r="A20" s="9">
        <f>IF(B20=0,"",RANK(B20,$B$4:$B$125))</f>
        <v>17</v>
      </c>
      <c r="B20" s="9">
        <f>+AD20*10000000+AB20*1000+IF(AC20=0,0,1/AC20*100)</f>
        <v>10390304005.555555</v>
      </c>
      <c r="C20" s="116">
        <v>9</v>
      </c>
      <c r="D20" s="76" t="s">
        <v>37</v>
      </c>
      <c r="E20" s="74" t="s">
        <v>86</v>
      </c>
      <c r="F20" s="11">
        <v>3</v>
      </c>
      <c r="G20" s="12">
        <v>90</v>
      </c>
      <c r="H20" s="13">
        <v>17</v>
      </c>
      <c r="I20" s="13">
        <v>6</v>
      </c>
      <c r="J20" s="14">
        <f t="shared" si="0"/>
        <v>107</v>
      </c>
      <c r="K20" s="12">
        <v>91</v>
      </c>
      <c r="L20" s="13">
        <v>44</v>
      </c>
      <c r="M20" s="13">
        <v>0</v>
      </c>
      <c r="N20" s="14">
        <f t="shared" si="1"/>
        <v>135</v>
      </c>
      <c r="O20" s="12">
        <v>97</v>
      </c>
      <c r="P20" s="13">
        <v>36</v>
      </c>
      <c r="Q20" s="13">
        <v>0</v>
      </c>
      <c r="R20" s="14">
        <f t="shared" si="2"/>
        <v>133</v>
      </c>
      <c r="S20" s="12">
        <v>95</v>
      </c>
      <c r="T20" s="13">
        <v>45</v>
      </c>
      <c r="U20" s="13">
        <v>1</v>
      </c>
      <c r="V20" s="14">
        <f t="shared" si="3"/>
        <v>140</v>
      </c>
      <c r="W20" s="15">
        <f t="shared" ref="W20:Y20" si="29">SUM(G20+K20+O20+S20)</f>
        <v>373</v>
      </c>
      <c r="X20" s="15">
        <f t="shared" si="29"/>
        <v>142</v>
      </c>
      <c r="Y20" s="15">
        <f t="shared" si="29"/>
        <v>7</v>
      </c>
      <c r="Z20" s="15">
        <f t="shared" si="5"/>
        <v>515</v>
      </c>
      <c r="AA20" s="97">
        <f t="shared" ref="AA20:AC20" si="30">SUM(W20:W21)</f>
        <v>735</v>
      </c>
      <c r="AB20" s="99">
        <f t="shared" si="30"/>
        <v>304</v>
      </c>
      <c r="AC20" s="101">
        <f t="shared" si="30"/>
        <v>18</v>
      </c>
      <c r="AD20" s="103">
        <f>SUM(AA20:AB21)</f>
        <v>1039</v>
      </c>
      <c r="AE20" s="115" t="s">
        <v>24</v>
      </c>
    </row>
    <row r="21" spans="1:31" ht="15" customHeight="1" x14ac:dyDescent="0.25">
      <c r="A21" s="16">
        <f>IF(A20="","",+A20+0.1)</f>
        <v>17.100000000000001</v>
      </c>
      <c r="B21" s="16"/>
      <c r="C21" s="104"/>
      <c r="D21" s="73" t="s">
        <v>44</v>
      </c>
      <c r="E21" s="75" t="s">
        <v>35</v>
      </c>
      <c r="F21" s="17">
        <v>4</v>
      </c>
      <c r="G21" s="18">
        <v>89</v>
      </c>
      <c r="H21" s="19">
        <v>41</v>
      </c>
      <c r="I21" s="19">
        <v>4</v>
      </c>
      <c r="J21" s="20">
        <f t="shared" si="0"/>
        <v>130</v>
      </c>
      <c r="K21" s="18">
        <v>93</v>
      </c>
      <c r="L21" s="19">
        <v>53</v>
      </c>
      <c r="M21" s="19">
        <v>1</v>
      </c>
      <c r="N21" s="20">
        <f t="shared" si="1"/>
        <v>146</v>
      </c>
      <c r="O21" s="18">
        <v>91</v>
      </c>
      <c r="P21" s="19">
        <v>43</v>
      </c>
      <c r="Q21" s="19">
        <v>0</v>
      </c>
      <c r="R21" s="20">
        <f t="shared" si="2"/>
        <v>134</v>
      </c>
      <c r="S21" s="18">
        <v>89</v>
      </c>
      <c r="T21" s="19">
        <v>25</v>
      </c>
      <c r="U21" s="19">
        <v>6</v>
      </c>
      <c r="V21" s="20">
        <f t="shared" si="3"/>
        <v>114</v>
      </c>
      <c r="W21" s="21">
        <f t="shared" ref="W21:Y21" si="31">SUM(G21+K21+O21+S21)</f>
        <v>362</v>
      </c>
      <c r="X21" s="22">
        <f t="shared" si="31"/>
        <v>162</v>
      </c>
      <c r="Y21" s="22">
        <f t="shared" si="31"/>
        <v>11</v>
      </c>
      <c r="Z21" s="20">
        <f t="shared" si="5"/>
        <v>524</v>
      </c>
      <c r="AA21" s="98"/>
      <c r="AB21" s="100"/>
      <c r="AC21" s="102"/>
      <c r="AD21" s="104"/>
      <c r="AE21" s="104"/>
    </row>
    <row r="22" spans="1:31" ht="14.25" customHeight="1" x14ac:dyDescent="0.25">
      <c r="A22" s="9">
        <f>IF(B22=0,"",RANK(B22,$B$4:$B$125))</f>
        <v>14</v>
      </c>
      <c r="B22" s="9">
        <f>+AD22*10000000+AB22*1000+IF(AC22=0,0,1/AC22*100)</f>
        <v>10480329005.882353</v>
      </c>
      <c r="C22" s="116">
        <v>10</v>
      </c>
      <c r="D22" s="76" t="s">
        <v>88</v>
      </c>
      <c r="E22" s="74" t="s">
        <v>49</v>
      </c>
      <c r="F22" s="11">
        <v>1</v>
      </c>
      <c r="G22" s="12">
        <v>89</v>
      </c>
      <c r="H22" s="13">
        <v>35</v>
      </c>
      <c r="I22" s="13">
        <v>2</v>
      </c>
      <c r="J22" s="14">
        <f t="shared" si="0"/>
        <v>124</v>
      </c>
      <c r="K22" s="12">
        <v>87</v>
      </c>
      <c r="L22" s="13">
        <v>52</v>
      </c>
      <c r="M22" s="13">
        <v>1</v>
      </c>
      <c r="N22" s="14">
        <f t="shared" si="1"/>
        <v>139</v>
      </c>
      <c r="O22" s="12">
        <v>77</v>
      </c>
      <c r="P22" s="13">
        <v>36</v>
      </c>
      <c r="Q22" s="13">
        <v>2</v>
      </c>
      <c r="R22" s="14">
        <f t="shared" si="2"/>
        <v>113</v>
      </c>
      <c r="S22" s="12">
        <v>85</v>
      </c>
      <c r="T22" s="13">
        <v>33</v>
      </c>
      <c r="U22" s="13">
        <v>4</v>
      </c>
      <c r="V22" s="14">
        <f t="shared" si="3"/>
        <v>118</v>
      </c>
      <c r="W22" s="15">
        <f t="shared" ref="W22:Y22" si="32">SUM(G22+K22+O22+S22)</f>
        <v>338</v>
      </c>
      <c r="X22" s="15">
        <f t="shared" si="32"/>
        <v>156</v>
      </c>
      <c r="Y22" s="15">
        <f t="shared" si="32"/>
        <v>9</v>
      </c>
      <c r="Z22" s="15">
        <f t="shared" si="5"/>
        <v>494</v>
      </c>
      <c r="AA22" s="97">
        <f t="shared" ref="AA22:AC22" si="33">SUM(W22:W23)</f>
        <v>719</v>
      </c>
      <c r="AB22" s="99">
        <f t="shared" si="33"/>
        <v>329</v>
      </c>
      <c r="AC22" s="101">
        <f t="shared" si="33"/>
        <v>17</v>
      </c>
      <c r="AD22" s="103">
        <f>SUM(AA22:AB23)</f>
        <v>1048</v>
      </c>
      <c r="AE22" s="115"/>
    </row>
    <row r="23" spans="1:31" ht="15" customHeight="1" x14ac:dyDescent="0.25">
      <c r="A23" s="16">
        <f>IF(A22="","",+A22+0.1)</f>
        <v>14.1</v>
      </c>
      <c r="B23" s="16"/>
      <c r="C23" s="104"/>
      <c r="D23" s="73" t="s">
        <v>50</v>
      </c>
      <c r="E23" s="75" t="s">
        <v>49</v>
      </c>
      <c r="F23" s="17">
        <v>2</v>
      </c>
      <c r="G23" s="18">
        <v>100</v>
      </c>
      <c r="H23" s="19">
        <v>36</v>
      </c>
      <c r="I23" s="19">
        <v>3</v>
      </c>
      <c r="J23" s="20">
        <f t="shared" si="0"/>
        <v>136</v>
      </c>
      <c r="K23" s="18">
        <v>100</v>
      </c>
      <c r="L23" s="19">
        <v>51</v>
      </c>
      <c r="M23" s="19">
        <v>1</v>
      </c>
      <c r="N23" s="20">
        <f t="shared" si="1"/>
        <v>151</v>
      </c>
      <c r="O23" s="18">
        <v>94</v>
      </c>
      <c r="P23" s="19">
        <v>61</v>
      </c>
      <c r="Q23" s="19">
        <v>0</v>
      </c>
      <c r="R23" s="20">
        <f t="shared" si="2"/>
        <v>155</v>
      </c>
      <c r="S23" s="18">
        <v>87</v>
      </c>
      <c r="T23" s="19">
        <v>25</v>
      </c>
      <c r="U23" s="19">
        <v>4</v>
      </c>
      <c r="V23" s="20">
        <f t="shared" si="3"/>
        <v>112</v>
      </c>
      <c r="W23" s="21">
        <f t="shared" ref="W23:Y23" si="34">SUM(G23+K23+O23+S23)</f>
        <v>381</v>
      </c>
      <c r="X23" s="22">
        <f t="shared" si="34"/>
        <v>173</v>
      </c>
      <c r="Y23" s="22">
        <f t="shared" si="34"/>
        <v>8</v>
      </c>
      <c r="Z23" s="20">
        <f t="shared" si="5"/>
        <v>554</v>
      </c>
      <c r="AA23" s="98"/>
      <c r="AB23" s="100"/>
      <c r="AC23" s="102"/>
      <c r="AD23" s="104"/>
      <c r="AE23" s="104"/>
    </row>
    <row r="24" spans="1:31" ht="15" customHeight="1" x14ac:dyDescent="0.25">
      <c r="A24" s="9">
        <f>IF(B24=0,"",RANK(B24,$B$4:$B$125))</f>
        <v>37</v>
      </c>
      <c r="B24" s="9">
        <f>+AD24*10000000+AB24*1000+IF(AC24=0,0,1/AC24*100)</f>
        <v>9340234003.030304</v>
      </c>
      <c r="C24" s="116">
        <v>11</v>
      </c>
      <c r="D24" s="76" t="s">
        <v>89</v>
      </c>
      <c r="E24" s="74" t="s">
        <v>49</v>
      </c>
      <c r="F24" s="11">
        <v>3</v>
      </c>
      <c r="G24" s="12">
        <v>94</v>
      </c>
      <c r="H24" s="13">
        <v>27</v>
      </c>
      <c r="I24" s="13">
        <v>5</v>
      </c>
      <c r="J24" s="14">
        <f t="shared" si="0"/>
        <v>121</v>
      </c>
      <c r="K24" s="12">
        <v>91</v>
      </c>
      <c r="L24" s="13">
        <v>26</v>
      </c>
      <c r="M24" s="13">
        <v>3</v>
      </c>
      <c r="N24" s="14">
        <f t="shared" si="1"/>
        <v>117</v>
      </c>
      <c r="O24" s="12">
        <v>93</v>
      </c>
      <c r="P24" s="13">
        <v>33</v>
      </c>
      <c r="Q24" s="13">
        <v>4</v>
      </c>
      <c r="R24" s="14">
        <f t="shared" si="2"/>
        <v>126</v>
      </c>
      <c r="S24" s="12">
        <v>82</v>
      </c>
      <c r="T24" s="13">
        <v>18</v>
      </c>
      <c r="U24" s="13">
        <v>9</v>
      </c>
      <c r="V24" s="14">
        <f t="shared" si="3"/>
        <v>100</v>
      </c>
      <c r="W24" s="15">
        <f t="shared" ref="W24:Y24" si="35">SUM(G24+K24+O24+S24)</f>
        <v>360</v>
      </c>
      <c r="X24" s="15">
        <f t="shared" si="35"/>
        <v>104</v>
      </c>
      <c r="Y24" s="15">
        <f t="shared" si="35"/>
        <v>21</v>
      </c>
      <c r="Z24" s="15">
        <f t="shared" si="5"/>
        <v>464</v>
      </c>
      <c r="AA24" s="112">
        <f t="shared" ref="AA24:AC24" si="36">SUM(W24:W25)</f>
        <v>700</v>
      </c>
      <c r="AB24" s="99">
        <f t="shared" si="36"/>
        <v>234</v>
      </c>
      <c r="AC24" s="106">
        <f t="shared" si="36"/>
        <v>33</v>
      </c>
      <c r="AD24" s="103">
        <f>SUM(AA24:AB25)</f>
        <v>934</v>
      </c>
      <c r="AE24" s="110"/>
    </row>
    <row r="25" spans="1:31" ht="15" customHeight="1" x14ac:dyDescent="0.25">
      <c r="A25" s="16">
        <f>IF(A24="","",+A24+0.1)</f>
        <v>37.1</v>
      </c>
      <c r="B25" s="16"/>
      <c r="C25" s="104"/>
      <c r="D25" s="72" t="s">
        <v>48</v>
      </c>
      <c r="E25" s="75" t="s">
        <v>49</v>
      </c>
      <c r="F25" s="34">
        <v>4</v>
      </c>
      <c r="G25" s="18">
        <v>85</v>
      </c>
      <c r="H25" s="19">
        <v>27</v>
      </c>
      <c r="I25" s="19">
        <v>6</v>
      </c>
      <c r="J25" s="20">
        <f t="shared" si="0"/>
        <v>112</v>
      </c>
      <c r="K25" s="18">
        <v>80</v>
      </c>
      <c r="L25" s="19">
        <v>35</v>
      </c>
      <c r="M25" s="19">
        <v>4</v>
      </c>
      <c r="N25" s="20">
        <f t="shared" si="1"/>
        <v>115</v>
      </c>
      <c r="O25" s="18">
        <v>81</v>
      </c>
      <c r="P25" s="19">
        <v>44</v>
      </c>
      <c r="Q25" s="19">
        <v>1</v>
      </c>
      <c r="R25" s="20">
        <f t="shared" si="2"/>
        <v>125</v>
      </c>
      <c r="S25" s="18">
        <v>94</v>
      </c>
      <c r="T25" s="19">
        <v>24</v>
      </c>
      <c r="U25" s="19">
        <v>1</v>
      </c>
      <c r="V25" s="20">
        <f t="shared" si="3"/>
        <v>118</v>
      </c>
      <c r="W25" s="21">
        <f t="shared" ref="W25:Y25" si="37">SUM(G25+K25+O25+S25)</f>
        <v>340</v>
      </c>
      <c r="X25" s="22">
        <f t="shared" si="37"/>
        <v>130</v>
      </c>
      <c r="Y25" s="22">
        <f t="shared" si="37"/>
        <v>12</v>
      </c>
      <c r="Z25" s="20">
        <f t="shared" si="5"/>
        <v>470</v>
      </c>
      <c r="AA25" s="113"/>
      <c r="AB25" s="100"/>
      <c r="AC25" s="107"/>
      <c r="AD25" s="104"/>
      <c r="AE25" s="111"/>
    </row>
    <row r="26" spans="1:31" ht="15" customHeight="1" x14ac:dyDescent="0.25">
      <c r="A26" s="9">
        <f>IF(B26=0,"",RANK(B26,$B$4:$B$125))</f>
        <v>7</v>
      </c>
      <c r="B26" s="9">
        <f>+AD26*10000000+AB26*1000+IF(AC26=0,0,1/AC26*100)</f>
        <v>10900343004.545454</v>
      </c>
      <c r="C26" s="116">
        <v>12</v>
      </c>
      <c r="D26" s="70" t="s">
        <v>93</v>
      </c>
      <c r="E26" s="74" t="s">
        <v>95</v>
      </c>
      <c r="F26" s="11">
        <v>3</v>
      </c>
      <c r="G26" s="12">
        <v>89</v>
      </c>
      <c r="H26" s="13">
        <v>58</v>
      </c>
      <c r="I26" s="13">
        <v>3</v>
      </c>
      <c r="J26" s="14">
        <f t="shared" si="0"/>
        <v>147</v>
      </c>
      <c r="K26" s="12">
        <v>101</v>
      </c>
      <c r="L26" s="13">
        <v>45</v>
      </c>
      <c r="M26" s="13">
        <v>3</v>
      </c>
      <c r="N26" s="14">
        <f t="shared" si="1"/>
        <v>146</v>
      </c>
      <c r="O26" s="12">
        <v>95</v>
      </c>
      <c r="P26" s="13">
        <v>54</v>
      </c>
      <c r="Q26" s="13">
        <v>1</v>
      </c>
      <c r="R26" s="14">
        <f t="shared" si="2"/>
        <v>149</v>
      </c>
      <c r="S26" s="12">
        <v>91</v>
      </c>
      <c r="T26" s="13">
        <v>27</v>
      </c>
      <c r="U26" s="13">
        <v>4</v>
      </c>
      <c r="V26" s="14">
        <f t="shared" si="3"/>
        <v>118</v>
      </c>
      <c r="W26" s="15">
        <f t="shared" ref="W26:Y26" si="38">SUM(G26+K26+O26+S26)</f>
        <v>376</v>
      </c>
      <c r="X26" s="15">
        <f t="shared" si="38"/>
        <v>184</v>
      </c>
      <c r="Y26" s="15">
        <f t="shared" si="38"/>
        <v>11</v>
      </c>
      <c r="Z26" s="15">
        <f t="shared" si="5"/>
        <v>560</v>
      </c>
      <c r="AA26" s="97">
        <f t="shared" ref="AA26:AC26" si="39">SUM(W26:W27)</f>
        <v>747</v>
      </c>
      <c r="AB26" s="99">
        <f t="shared" si="39"/>
        <v>343</v>
      </c>
      <c r="AC26" s="101">
        <f t="shared" si="39"/>
        <v>22</v>
      </c>
      <c r="AD26" s="103">
        <f>SUM(AA26:AB27)</f>
        <v>1090</v>
      </c>
      <c r="AE26" s="105"/>
    </row>
    <row r="27" spans="1:31" ht="15" customHeight="1" x14ac:dyDescent="0.25">
      <c r="A27" s="16">
        <f>IF(A26="","",+A26+0.1)</f>
        <v>7.1</v>
      </c>
      <c r="B27" s="16"/>
      <c r="C27" s="104"/>
      <c r="D27" s="73" t="s">
        <v>94</v>
      </c>
      <c r="E27" s="75" t="s">
        <v>95</v>
      </c>
      <c r="F27" s="17">
        <v>4</v>
      </c>
      <c r="G27" s="18">
        <v>85</v>
      </c>
      <c r="H27" s="19">
        <v>27</v>
      </c>
      <c r="I27" s="19">
        <v>5</v>
      </c>
      <c r="J27" s="20">
        <f t="shared" si="0"/>
        <v>112</v>
      </c>
      <c r="K27" s="18">
        <v>102</v>
      </c>
      <c r="L27" s="19">
        <v>43</v>
      </c>
      <c r="M27" s="19">
        <v>1</v>
      </c>
      <c r="N27" s="20">
        <f t="shared" si="1"/>
        <v>145</v>
      </c>
      <c r="O27" s="18">
        <v>88</v>
      </c>
      <c r="P27" s="19">
        <v>53</v>
      </c>
      <c r="Q27" s="19">
        <v>1</v>
      </c>
      <c r="R27" s="20">
        <f t="shared" si="2"/>
        <v>141</v>
      </c>
      <c r="S27" s="18">
        <v>96</v>
      </c>
      <c r="T27" s="19">
        <v>36</v>
      </c>
      <c r="U27" s="19">
        <v>4</v>
      </c>
      <c r="V27" s="20">
        <f t="shared" si="3"/>
        <v>132</v>
      </c>
      <c r="W27" s="21">
        <f t="shared" ref="W27:Y27" si="40">SUM(G27+K27+O27+S27)</f>
        <v>371</v>
      </c>
      <c r="X27" s="22">
        <f t="shared" si="40"/>
        <v>159</v>
      </c>
      <c r="Y27" s="22">
        <f t="shared" si="40"/>
        <v>11</v>
      </c>
      <c r="Z27" s="20">
        <f t="shared" si="5"/>
        <v>530</v>
      </c>
      <c r="AA27" s="98"/>
      <c r="AB27" s="100"/>
      <c r="AC27" s="102"/>
      <c r="AD27" s="104"/>
      <c r="AE27" s="104"/>
    </row>
    <row r="28" spans="1:31" ht="15" customHeight="1" x14ac:dyDescent="0.25">
      <c r="A28" s="9">
        <f>IF(B28=0,"",RANK(B28,$B$4:$B$125))</f>
        <v>16</v>
      </c>
      <c r="B28" s="9">
        <f>+AD28*10000000+AB28*1000+IF(AC28=0,0,1/AC28*100)</f>
        <v>10450359009.09091</v>
      </c>
      <c r="C28" s="116">
        <v>13</v>
      </c>
      <c r="D28" s="76" t="s">
        <v>96</v>
      </c>
      <c r="E28" s="77" t="s">
        <v>95</v>
      </c>
      <c r="F28" s="11">
        <v>1</v>
      </c>
      <c r="G28" s="12">
        <v>84</v>
      </c>
      <c r="H28" s="13">
        <v>36</v>
      </c>
      <c r="I28" s="13">
        <v>1</v>
      </c>
      <c r="J28" s="14">
        <f t="shared" si="0"/>
        <v>120</v>
      </c>
      <c r="K28" s="12">
        <v>88</v>
      </c>
      <c r="L28" s="13">
        <v>35</v>
      </c>
      <c r="M28" s="13">
        <v>1</v>
      </c>
      <c r="N28" s="14">
        <f t="shared" si="1"/>
        <v>123</v>
      </c>
      <c r="O28" s="12">
        <v>81</v>
      </c>
      <c r="P28" s="13">
        <v>53</v>
      </c>
      <c r="Q28" s="13">
        <v>0</v>
      </c>
      <c r="R28" s="14">
        <f t="shared" si="2"/>
        <v>134</v>
      </c>
      <c r="S28" s="12">
        <v>95</v>
      </c>
      <c r="T28" s="13">
        <v>52</v>
      </c>
      <c r="U28" s="13">
        <v>2</v>
      </c>
      <c r="V28" s="14">
        <f t="shared" si="3"/>
        <v>147</v>
      </c>
      <c r="W28" s="15">
        <f t="shared" ref="W28:Y28" si="41">SUM(G28+K28+O28+S28)</f>
        <v>348</v>
      </c>
      <c r="X28" s="15">
        <f t="shared" si="41"/>
        <v>176</v>
      </c>
      <c r="Y28" s="15">
        <f t="shared" si="41"/>
        <v>4</v>
      </c>
      <c r="Z28" s="15">
        <f t="shared" si="5"/>
        <v>524</v>
      </c>
      <c r="AA28" s="112">
        <f t="shared" ref="AA28:AC28" si="42">SUM(W28:W29)</f>
        <v>686</v>
      </c>
      <c r="AB28" s="99">
        <f t="shared" si="42"/>
        <v>359</v>
      </c>
      <c r="AC28" s="106">
        <f t="shared" si="42"/>
        <v>11</v>
      </c>
      <c r="AD28" s="103">
        <f>SUM(AA28:AB29)</f>
        <v>1045</v>
      </c>
      <c r="AE28" s="110"/>
    </row>
    <row r="29" spans="1:31" ht="15" customHeight="1" x14ac:dyDescent="0.25">
      <c r="A29" s="16">
        <f>IF(A28="","",+A28+0.1)</f>
        <v>16.100000000000001</v>
      </c>
      <c r="B29" s="16"/>
      <c r="C29" s="104"/>
      <c r="D29" s="72" t="s">
        <v>97</v>
      </c>
      <c r="E29" s="78" t="s">
        <v>95</v>
      </c>
      <c r="F29" s="34">
        <v>2</v>
      </c>
      <c r="G29" s="18">
        <v>88</v>
      </c>
      <c r="H29" s="19">
        <v>61</v>
      </c>
      <c r="I29" s="19">
        <v>0</v>
      </c>
      <c r="J29" s="20">
        <f t="shared" si="0"/>
        <v>149</v>
      </c>
      <c r="K29" s="18">
        <v>96</v>
      </c>
      <c r="L29" s="19">
        <v>44</v>
      </c>
      <c r="M29" s="19">
        <v>1</v>
      </c>
      <c r="N29" s="20">
        <f t="shared" si="1"/>
        <v>140</v>
      </c>
      <c r="O29" s="18">
        <v>77</v>
      </c>
      <c r="P29" s="19">
        <v>44</v>
      </c>
      <c r="Q29" s="19">
        <v>0</v>
      </c>
      <c r="R29" s="20">
        <f t="shared" si="2"/>
        <v>121</v>
      </c>
      <c r="S29" s="18">
        <v>77</v>
      </c>
      <c r="T29" s="19">
        <v>34</v>
      </c>
      <c r="U29" s="19">
        <v>6</v>
      </c>
      <c r="V29" s="20">
        <f t="shared" si="3"/>
        <v>111</v>
      </c>
      <c r="W29" s="21">
        <f t="shared" ref="W29:Y29" si="43">SUM(G29+K29+O29+S29)</f>
        <v>338</v>
      </c>
      <c r="X29" s="22">
        <f t="shared" si="43"/>
        <v>183</v>
      </c>
      <c r="Y29" s="22">
        <f t="shared" si="43"/>
        <v>7</v>
      </c>
      <c r="Z29" s="20">
        <f t="shared" si="5"/>
        <v>521</v>
      </c>
      <c r="AA29" s="113"/>
      <c r="AB29" s="100"/>
      <c r="AC29" s="107"/>
      <c r="AD29" s="104"/>
      <c r="AE29" s="111"/>
    </row>
    <row r="30" spans="1:31" ht="15" customHeight="1" x14ac:dyDescent="0.25">
      <c r="A30" s="9">
        <f>IF(B30=0,"",RANK(B30,$B$4:$B$125))</f>
        <v>10</v>
      </c>
      <c r="B30" s="9">
        <f>+AD30*10000000+AB30*1000+IF(AC30=0,0,1/AC30*100)</f>
        <v>10760373012.5</v>
      </c>
      <c r="C30" s="116">
        <v>14</v>
      </c>
      <c r="D30" s="70" t="s">
        <v>45</v>
      </c>
      <c r="E30" s="77" t="s">
        <v>102</v>
      </c>
      <c r="F30" s="35">
        <v>3</v>
      </c>
      <c r="G30" s="36">
        <v>86</v>
      </c>
      <c r="H30" s="37">
        <v>36</v>
      </c>
      <c r="I30" s="37">
        <v>3</v>
      </c>
      <c r="J30" s="14">
        <f t="shared" si="0"/>
        <v>122</v>
      </c>
      <c r="K30" s="36">
        <v>88</v>
      </c>
      <c r="L30" s="37">
        <v>51</v>
      </c>
      <c r="M30" s="37">
        <v>1</v>
      </c>
      <c r="N30" s="14">
        <f t="shared" si="1"/>
        <v>139</v>
      </c>
      <c r="O30" s="36">
        <v>86</v>
      </c>
      <c r="P30" s="37">
        <v>34</v>
      </c>
      <c r="Q30" s="37">
        <v>2</v>
      </c>
      <c r="R30" s="14">
        <f t="shared" si="2"/>
        <v>120</v>
      </c>
      <c r="S30" s="36">
        <v>75</v>
      </c>
      <c r="T30" s="37">
        <v>53</v>
      </c>
      <c r="U30" s="37">
        <v>0</v>
      </c>
      <c r="V30" s="14">
        <f t="shared" si="3"/>
        <v>128</v>
      </c>
      <c r="W30" s="15">
        <f t="shared" ref="W30:Y30" si="44">SUM(G30+K30+O30+S30)</f>
        <v>335</v>
      </c>
      <c r="X30" s="15">
        <f t="shared" si="44"/>
        <v>174</v>
      </c>
      <c r="Y30" s="15">
        <f t="shared" si="44"/>
        <v>6</v>
      </c>
      <c r="Z30" s="15">
        <f t="shared" si="5"/>
        <v>509</v>
      </c>
      <c r="AA30" s="97">
        <f t="shared" ref="AA30:AC30" si="45">SUM(W30:W31)</f>
        <v>703</v>
      </c>
      <c r="AB30" s="99">
        <f t="shared" si="45"/>
        <v>373</v>
      </c>
      <c r="AC30" s="101">
        <f t="shared" si="45"/>
        <v>8</v>
      </c>
      <c r="AD30" s="103">
        <f>SUM(AA30:AB31)</f>
        <v>1076</v>
      </c>
      <c r="AE30" s="105"/>
    </row>
    <row r="31" spans="1:31" ht="15" customHeight="1" x14ac:dyDescent="0.25">
      <c r="A31" s="16">
        <f>IF(A30="","",+A30+0.1)</f>
        <v>10.1</v>
      </c>
      <c r="B31" s="16"/>
      <c r="C31" s="104"/>
      <c r="D31" s="73" t="s">
        <v>19</v>
      </c>
      <c r="E31" s="78" t="s">
        <v>102</v>
      </c>
      <c r="F31" s="38">
        <v>4</v>
      </c>
      <c r="G31" s="39">
        <v>94</v>
      </c>
      <c r="H31" s="40">
        <v>53</v>
      </c>
      <c r="I31" s="40">
        <v>0</v>
      </c>
      <c r="J31" s="20">
        <f t="shared" si="0"/>
        <v>147</v>
      </c>
      <c r="K31" s="39">
        <v>94</v>
      </c>
      <c r="L31" s="40">
        <v>61</v>
      </c>
      <c r="M31" s="40">
        <v>0</v>
      </c>
      <c r="N31" s="20">
        <f t="shared" si="1"/>
        <v>155</v>
      </c>
      <c r="O31" s="39">
        <v>87</v>
      </c>
      <c r="P31" s="40">
        <v>42</v>
      </c>
      <c r="Q31" s="40">
        <v>0</v>
      </c>
      <c r="R31" s="20">
        <f t="shared" si="2"/>
        <v>129</v>
      </c>
      <c r="S31" s="39">
        <v>93</v>
      </c>
      <c r="T31" s="40">
        <v>43</v>
      </c>
      <c r="U31" s="40">
        <v>2</v>
      </c>
      <c r="V31" s="20">
        <f t="shared" si="3"/>
        <v>136</v>
      </c>
      <c r="W31" s="21">
        <f t="shared" ref="W31:Y31" si="46">SUM(G31+K31+O31+S31)</f>
        <v>368</v>
      </c>
      <c r="X31" s="22">
        <f t="shared" si="46"/>
        <v>199</v>
      </c>
      <c r="Y31" s="22">
        <f t="shared" si="46"/>
        <v>2</v>
      </c>
      <c r="Z31" s="20">
        <f t="shared" si="5"/>
        <v>567</v>
      </c>
      <c r="AA31" s="98"/>
      <c r="AB31" s="100"/>
      <c r="AC31" s="102"/>
      <c r="AD31" s="104"/>
      <c r="AE31" s="104"/>
    </row>
    <row r="32" spans="1:31" ht="15" customHeight="1" x14ac:dyDescent="0.25">
      <c r="A32" s="9">
        <f>IF(B32=0,"",RANK(B32,$B$4:$B$125))</f>
        <v>39</v>
      </c>
      <c r="B32" s="9">
        <f>+AD32*10000000+AB32*1000+IF(AC32=0,0,1/AC32*100)</f>
        <v>9210296004.347826</v>
      </c>
      <c r="C32" s="116">
        <v>15</v>
      </c>
      <c r="D32" s="62" t="s">
        <v>108</v>
      </c>
      <c r="E32" s="41" t="s">
        <v>67</v>
      </c>
      <c r="F32" s="11">
        <v>1</v>
      </c>
      <c r="G32" s="36">
        <v>83</v>
      </c>
      <c r="H32" s="37">
        <v>25</v>
      </c>
      <c r="I32" s="37">
        <v>2</v>
      </c>
      <c r="J32" s="14">
        <f t="shared" si="0"/>
        <v>108</v>
      </c>
      <c r="K32" s="36">
        <v>73</v>
      </c>
      <c r="L32" s="37">
        <v>27</v>
      </c>
      <c r="M32" s="37">
        <v>5</v>
      </c>
      <c r="N32" s="14">
        <f t="shared" si="1"/>
        <v>100</v>
      </c>
      <c r="O32" s="36">
        <v>77</v>
      </c>
      <c r="P32" s="37">
        <v>39</v>
      </c>
      <c r="Q32" s="37">
        <v>4</v>
      </c>
      <c r="R32" s="14">
        <f t="shared" si="2"/>
        <v>116</v>
      </c>
      <c r="S32" s="36">
        <v>82</v>
      </c>
      <c r="T32" s="37">
        <v>35</v>
      </c>
      <c r="U32" s="37">
        <v>3</v>
      </c>
      <c r="V32" s="14">
        <f t="shared" si="3"/>
        <v>117</v>
      </c>
      <c r="W32" s="15">
        <f t="shared" ref="W32:Y32" si="47">SUM(G32+K32+O32+S32)</f>
        <v>315</v>
      </c>
      <c r="X32" s="15">
        <f t="shared" si="47"/>
        <v>126</v>
      </c>
      <c r="Y32" s="15">
        <f t="shared" si="47"/>
        <v>14</v>
      </c>
      <c r="Z32" s="15">
        <f t="shared" si="5"/>
        <v>441</v>
      </c>
      <c r="AA32" s="112">
        <f t="shared" ref="AA32:AC32" si="48">SUM(W32:W33)</f>
        <v>625</v>
      </c>
      <c r="AB32" s="99">
        <f t="shared" si="48"/>
        <v>296</v>
      </c>
      <c r="AC32" s="106">
        <f t="shared" si="48"/>
        <v>23</v>
      </c>
      <c r="AD32" s="103">
        <f>SUM(AA32:AB33)</f>
        <v>921</v>
      </c>
      <c r="AE32" s="110"/>
    </row>
    <row r="33" spans="1:31" ht="15" customHeight="1" x14ac:dyDescent="0.25">
      <c r="A33" s="16">
        <f>IF(A32="","",+A32+0.1)</f>
        <v>39.1</v>
      </c>
      <c r="B33" s="16"/>
      <c r="C33" s="104"/>
      <c r="D33" s="63" t="s">
        <v>109</v>
      </c>
      <c r="E33" s="42" t="s">
        <v>67</v>
      </c>
      <c r="F33" s="34">
        <v>2</v>
      </c>
      <c r="G33" s="39">
        <v>74</v>
      </c>
      <c r="H33" s="40">
        <v>45</v>
      </c>
      <c r="I33" s="40">
        <v>2</v>
      </c>
      <c r="J33" s="20">
        <f t="shared" si="0"/>
        <v>119</v>
      </c>
      <c r="K33" s="39">
        <v>78</v>
      </c>
      <c r="L33" s="40">
        <v>43</v>
      </c>
      <c r="M33" s="40">
        <v>2</v>
      </c>
      <c r="N33" s="20">
        <f t="shared" si="1"/>
        <v>121</v>
      </c>
      <c r="O33" s="39">
        <v>77</v>
      </c>
      <c r="P33" s="40">
        <v>40</v>
      </c>
      <c r="Q33" s="40">
        <v>3</v>
      </c>
      <c r="R33" s="20">
        <f t="shared" si="2"/>
        <v>117</v>
      </c>
      <c r="S33" s="39">
        <v>81</v>
      </c>
      <c r="T33" s="40">
        <v>42</v>
      </c>
      <c r="U33" s="40">
        <v>2</v>
      </c>
      <c r="V33" s="20">
        <f t="shared" si="3"/>
        <v>123</v>
      </c>
      <c r="W33" s="21">
        <f t="shared" ref="W33:Y33" si="49">SUM(G33+K33+O33+S33)</f>
        <v>310</v>
      </c>
      <c r="X33" s="22">
        <f t="shared" si="49"/>
        <v>170</v>
      </c>
      <c r="Y33" s="22">
        <f t="shared" si="49"/>
        <v>9</v>
      </c>
      <c r="Z33" s="20">
        <f t="shared" si="5"/>
        <v>480</v>
      </c>
      <c r="AA33" s="113"/>
      <c r="AB33" s="100"/>
      <c r="AC33" s="107"/>
      <c r="AD33" s="104"/>
      <c r="AE33" s="111"/>
    </row>
    <row r="34" spans="1:31" ht="15" customHeight="1" x14ac:dyDescent="0.25">
      <c r="A34" s="9">
        <f>IF(B34=0,"",RANK(B34,$B$4:$B$125))</f>
        <v>36</v>
      </c>
      <c r="B34" s="9">
        <f>+AD34*10000000+AB34*1000+IF(AC34=0,0,1/AC34*100)</f>
        <v>9370256002.9411774</v>
      </c>
      <c r="C34" s="116">
        <v>16</v>
      </c>
      <c r="D34" s="62" t="s">
        <v>110</v>
      </c>
      <c r="E34" s="41" t="s">
        <v>67</v>
      </c>
      <c r="F34" s="35">
        <v>3</v>
      </c>
      <c r="G34" s="65">
        <v>80</v>
      </c>
      <c r="H34" s="67">
        <v>41</v>
      </c>
      <c r="I34" s="67">
        <v>2</v>
      </c>
      <c r="J34" s="14">
        <f t="shared" si="0"/>
        <v>121</v>
      </c>
      <c r="K34" s="36">
        <v>72</v>
      </c>
      <c r="L34" s="37">
        <v>32</v>
      </c>
      <c r="M34" s="37">
        <v>2</v>
      </c>
      <c r="N34" s="14">
        <f t="shared" si="1"/>
        <v>104</v>
      </c>
      <c r="O34" s="36">
        <v>81</v>
      </c>
      <c r="P34" s="37">
        <v>25</v>
      </c>
      <c r="Q34" s="37">
        <v>7</v>
      </c>
      <c r="R34" s="14">
        <f t="shared" si="2"/>
        <v>106</v>
      </c>
      <c r="S34" s="36">
        <v>96</v>
      </c>
      <c r="T34" s="37">
        <v>15</v>
      </c>
      <c r="U34" s="37">
        <v>8</v>
      </c>
      <c r="V34" s="14">
        <f t="shared" si="3"/>
        <v>111</v>
      </c>
      <c r="W34" s="15">
        <f t="shared" ref="W34:Y34" si="50">SUM(G34+K34+O34+S34)</f>
        <v>329</v>
      </c>
      <c r="X34" s="15">
        <f t="shared" si="50"/>
        <v>113</v>
      </c>
      <c r="Y34" s="15">
        <f t="shared" si="50"/>
        <v>19</v>
      </c>
      <c r="Z34" s="15">
        <f t="shared" si="5"/>
        <v>442</v>
      </c>
      <c r="AA34" s="112">
        <f t="shared" ref="AA34:AC34" si="51">SUM(W34:W35)</f>
        <v>681</v>
      </c>
      <c r="AB34" s="99">
        <f t="shared" si="51"/>
        <v>256</v>
      </c>
      <c r="AC34" s="106">
        <f t="shared" si="51"/>
        <v>34</v>
      </c>
      <c r="AD34" s="103">
        <f>SUM(AA34:AB35)</f>
        <v>937</v>
      </c>
      <c r="AE34" s="110"/>
    </row>
    <row r="35" spans="1:31" ht="15" customHeight="1" x14ac:dyDescent="0.25">
      <c r="A35" s="16">
        <f>IF(A34="","",+A34+0.1)</f>
        <v>36.1</v>
      </c>
      <c r="B35" s="16"/>
      <c r="C35" s="104"/>
      <c r="D35" s="61" t="s">
        <v>111</v>
      </c>
      <c r="E35" s="43" t="s">
        <v>67</v>
      </c>
      <c r="F35" s="38">
        <v>4</v>
      </c>
      <c r="G35" s="66">
        <v>74</v>
      </c>
      <c r="H35" s="68">
        <v>34</v>
      </c>
      <c r="I35" s="68">
        <v>5</v>
      </c>
      <c r="J35" s="50">
        <f t="shared" si="0"/>
        <v>108</v>
      </c>
      <c r="K35" s="39">
        <v>90</v>
      </c>
      <c r="L35" s="40">
        <v>58</v>
      </c>
      <c r="M35" s="40">
        <v>1</v>
      </c>
      <c r="N35" s="20">
        <f t="shared" si="1"/>
        <v>148</v>
      </c>
      <c r="O35" s="39">
        <v>95</v>
      </c>
      <c r="P35" s="40">
        <v>16</v>
      </c>
      <c r="Q35" s="40">
        <v>7</v>
      </c>
      <c r="R35" s="20">
        <f t="shared" si="2"/>
        <v>111</v>
      </c>
      <c r="S35" s="39">
        <v>93</v>
      </c>
      <c r="T35" s="40">
        <v>35</v>
      </c>
      <c r="U35" s="40">
        <v>2</v>
      </c>
      <c r="V35" s="20">
        <f t="shared" si="3"/>
        <v>128</v>
      </c>
      <c r="W35" s="21">
        <f t="shared" ref="W35:Y35" si="52">SUM(G35+K35+O35+S35)</f>
        <v>352</v>
      </c>
      <c r="X35" s="22">
        <f t="shared" si="52"/>
        <v>143</v>
      </c>
      <c r="Y35" s="22">
        <f t="shared" si="52"/>
        <v>15</v>
      </c>
      <c r="Z35" s="20">
        <f t="shared" si="5"/>
        <v>495</v>
      </c>
      <c r="AA35" s="113"/>
      <c r="AB35" s="100"/>
      <c r="AC35" s="107"/>
      <c r="AD35" s="104"/>
      <c r="AE35" s="111"/>
    </row>
    <row r="36" spans="1:31" ht="15" customHeight="1" x14ac:dyDescent="0.25">
      <c r="A36" s="9">
        <f>IF(B36=0,"",RANK(B36,$B$4:$B$125))</f>
        <v>23</v>
      </c>
      <c r="B36" s="9">
        <f>+AD36*10000000+AB36*1000+IF(AC36=0,0,1/AC36*100)</f>
        <v>10190301004.166666</v>
      </c>
      <c r="C36" s="116">
        <v>17</v>
      </c>
      <c r="D36" s="60" t="s">
        <v>77</v>
      </c>
      <c r="E36" s="41" t="s">
        <v>67</v>
      </c>
      <c r="F36" s="45">
        <v>3</v>
      </c>
      <c r="G36" s="36">
        <v>92</v>
      </c>
      <c r="H36" s="37">
        <v>36</v>
      </c>
      <c r="I36" s="37">
        <v>2</v>
      </c>
      <c r="J36" s="14">
        <f t="shared" si="0"/>
        <v>128</v>
      </c>
      <c r="K36" s="36">
        <v>97</v>
      </c>
      <c r="L36" s="37">
        <v>40</v>
      </c>
      <c r="M36" s="37">
        <v>2</v>
      </c>
      <c r="N36" s="14">
        <f t="shared" si="1"/>
        <v>137</v>
      </c>
      <c r="O36" s="36">
        <v>82</v>
      </c>
      <c r="P36" s="37">
        <v>34</v>
      </c>
      <c r="Q36" s="37">
        <v>4</v>
      </c>
      <c r="R36" s="14">
        <f t="shared" si="2"/>
        <v>116</v>
      </c>
      <c r="S36" s="36">
        <v>85</v>
      </c>
      <c r="T36" s="37">
        <v>43</v>
      </c>
      <c r="U36" s="37">
        <v>0</v>
      </c>
      <c r="V36" s="14">
        <f t="shared" si="3"/>
        <v>128</v>
      </c>
      <c r="W36" s="15">
        <f t="shared" ref="W36:Y36" si="53">SUM(G36+K36+O36+S36)</f>
        <v>356</v>
      </c>
      <c r="X36" s="15">
        <f t="shared" si="53"/>
        <v>153</v>
      </c>
      <c r="Y36" s="15">
        <f t="shared" si="53"/>
        <v>8</v>
      </c>
      <c r="Z36" s="15">
        <f t="shared" si="5"/>
        <v>509</v>
      </c>
      <c r="AA36" s="112">
        <f t="shared" ref="AA36:AC36" si="54">SUM(W36:W37)</f>
        <v>718</v>
      </c>
      <c r="AB36" s="99">
        <f t="shared" si="54"/>
        <v>301</v>
      </c>
      <c r="AC36" s="106">
        <f t="shared" si="54"/>
        <v>24</v>
      </c>
      <c r="AD36" s="103">
        <f>SUM(AA36:AB37)</f>
        <v>1019</v>
      </c>
      <c r="AE36" s="115"/>
    </row>
    <row r="37" spans="1:31" ht="15" customHeight="1" thickBot="1" x14ac:dyDescent="0.3">
      <c r="A37" s="16">
        <f>IF(A36="","",+A36+0.1)</f>
        <v>23.1</v>
      </c>
      <c r="B37" s="16"/>
      <c r="C37" s="104"/>
      <c r="D37" s="61" t="s">
        <v>114</v>
      </c>
      <c r="E37" s="43" t="s">
        <v>67</v>
      </c>
      <c r="F37" s="47">
        <v>4</v>
      </c>
      <c r="G37" s="39">
        <v>87</v>
      </c>
      <c r="H37" s="40">
        <v>42</v>
      </c>
      <c r="I37" s="40">
        <v>2</v>
      </c>
      <c r="J37" s="20">
        <f t="shared" si="0"/>
        <v>129</v>
      </c>
      <c r="K37" s="39">
        <v>88</v>
      </c>
      <c r="L37" s="40">
        <v>44</v>
      </c>
      <c r="M37" s="40">
        <v>4</v>
      </c>
      <c r="N37" s="20">
        <f t="shared" si="1"/>
        <v>132</v>
      </c>
      <c r="O37" s="39">
        <v>100</v>
      </c>
      <c r="P37" s="40">
        <v>36</v>
      </c>
      <c r="Q37" s="40">
        <v>6</v>
      </c>
      <c r="R37" s="20">
        <f t="shared" si="2"/>
        <v>136</v>
      </c>
      <c r="S37" s="39">
        <v>87</v>
      </c>
      <c r="T37" s="40">
        <v>26</v>
      </c>
      <c r="U37" s="40">
        <v>4</v>
      </c>
      <c r="V37" s="20">
        <f t="shared" si="3"/>
        <v>113</v>
      </c>
      <c r="W37" s="21">
        <f t="shared" ref="W37:Y37" si="55">SUM(G37+K37+O37+S37)</f>
        <v>362</v>
      </c>
      <c r="X37" s="22">
        <f t="shared" si="55"/>
        <v>148</v>
      </c>
      <c r="Y37" s="22">
        <f t="shared" si="55"/>
        <v>16</v>
      </c>
      <c r="Z37" s="20">
        <f t="shared" si="5"/>
        <v>510</v>
      </c>
      <c r="AA37" s="113"/>
      <c r="AB37" s="100"/>
      <c r="AC37" s="107"/>
      <c r="AD37" s="104"/>
      <c r="AE37" s="104"/>
    </row>
    <row r="38" spans="1:31" ht="15" customHeight="1" x14ac:dyDescent="0.25">
      <c r="A38" s="9">
        <f>IF(B38=0,"",RANK(B38,$B$4:$B$125))</f>
        <v>2</v>
      </c>
      <c r="B38" s="9">
        <f>+AD38*10000000+AB38*1000+IF(AC38=0,0,1/AC38*100)</f>
        <v>11390402014.285715</v>
      </c>
      <c r="C38" s="116">
        <v>18</v>
      </c>
      <c r="D38" s="62" t="s">
        <v>117</v>
      </c>
      <c r="E38" s="74" t="s">
        <v>20</v>
      </c>
      <c r="F38" s="35">
        <v>3</v>
      </c>
      <c r="G38" s="36">
        <v>92</v>
      </c>
      <c r="H38" s="37">
        <v>53</v>
      </c>
      <c r="I38" s="37">
        <v>1</v>
      </c>
      <c r="J38" s="14">
        <f t="shared" si="0"/>
        <v>145</v>
      </c>
      <c r="K38" s="36">
        <v>107</v>
      </c>
      <c r="L38" s="37">
        <v>36</v>
      </c>
      <c r="M38" s="37">
        <v>4</v>
      </c>
      <c r="N38" s="14">
        <f t="shared" si="1"/>
        <v>143</v>
      </c>
      <c r="O38" s="36">
        <v>107</v>
      </c>
      <c r="P38" s="37">
        <v>60</v>
      </c>
      <c r="Q38" s="37">
        <v>1</v>
      </c>
      <c r="R38" s="14">
        <f t="shared" si="2"/>
        <v>167</v>
      </c>
      <c r="S38" s="36">
        <v>78</v>
      </c>
      <c r="T38" s="37">
        <v>68</v>
      </c>
      <c r="U38" s="37">
        <v>0</v>
      </c>
      <c r="V38" s="14">
        <f t="shared" si="3"/>
        <v>146</v>
      </c>
      <c r="W38" s="15">
        <f t="shared" ref="W38:Y38" si="56">SUM(G38+K38+O38+S38)</f>
        <v>384</v>
      </c>
      <c r="X38" s="15">
        <f t="shared" si="56"/>
        <v>217</v>
      </c>
      <c r="Y38" s="15">
        <f t="shared" si="56"/>
        <v>6</v>
      </c>
      <c r="Z38" s="15">
        <f t="shared" si="5"/>
        <v>601</v>
      </c>
      <c r="AA38" s="112">
        <f t="shared" ref="AA38:AC38" si="57">SUM(W38:W39)</f>
        <v>737</v>
      </c>
      <c r="AB38" s="99">
        <f t="shared" si="57"/>
        <v>402</v>
      </c>
      <c r="AC38" s="106">
        <f t="shared" si="57"/>
        <v>7</v>
      </c>
      <c r="AD38" s="103">
        <f>SUM(AA38:AB39)</f>
        <v>1139</v>
      </c>
      <c r="AE38" s="115"/>
    </row>
    <row r="39" spans="1:31" ht="15" customHeight="1" thickBot="1" x14ac:dyDescent="0.3">
      <c r="A39" s="16">
        <f>IF(A38="","",+A38+0.1)</f>
        <v>2.1</v>
      </c>
      <c r="B39" s="16"/>
      <c r="C39" s="104"/>
      <c r="D39" s="63" t="s">
        <v>19</v>
      </c>
      <c r="E39" s="75" t="s">
        <v>20</v>
      </c>
      <c r="F39" s="48">
        <v>4</v>
      </c>
      <c r="G39" s="39">
        <v>92</v>
      </c>
      <c r="H39" s="40">
        <v>52</v>
      </c>
      <c r="I39" s="40">
        <v>0</v>
      </c>
      <c r="J39" s="20">
        <f t="shared" si="0"/>
        <v>144</v>
      </c>
      <c r="K39" s="39">
        <v>87</v>
      </c>
      <c r="L39" s="40">
        <v>36</v>
      </c>
      <c r="M39" s="40">
        <v>0</v>
      </c>
      <c r="N39" s="20">
        <f t="shared" si="1"/>
        <v>123</v>
      </c>
      <c r="O39" s="39">
        <v>85</v>
      </c>
      <c r="P39" s="40">
        <v>53</v>
      </c>
      <c r="Q39" s="40">
        <v>0</v>
      </c>
      <c r="R39" s="20">
        <f t="shared" si="2"/>
        <v>138</v>
      </c>
      <c r="S39" s="39">
        <v>89</v>
      </c>
      <c r="T39" s="40">
        <v>44</v>
      </c>
      <c r="U39" s="40">
        <v>1</v>
      </c>
      <c r="V39" s="20">
        <f t="shared" si="3"/>
        <v>133</v>
      </c>
      <c r="W39" s="21">
        <f t="shared" ref="W39:Y39" si="58">SUM(G39+K39+O39+S39)</f>
        <v>353</v>
      </c>
      <c r="X39" s="22">
        <f t="shared" si="58"/>
        <v>185</v>
      </c>
      <c r="Y39" s="22">
        <f t="shared" si="58"/>
        <v>1</v>
      </c>
      <c r="Z39" s="20">
        <f t="shared" si="5"/>
        <v>538</v>
      </c>
      <c r="AA39" s="113"/>
      <c r="AB39" s="100"/>
      <c r="AC39" s="107"/>
      <c r="AD39" s="104"/>
      <c r="AE39" s="104"/>
    </row>
    <row r="40" spans="1:31" ht="15" customHeight="1" x14ac:dyDescent="0.25">
      <c r="A40" s="9">
        <f>IF(B40=0,"",RANK(B40,$B$4:$B$125))</f>
        <v>21</v>
      </c>
      <c r="B40" s="9">
        <f>+AD40*10000000+AB40*1000+IF(AC40=0,0,1/AC40*100)</f>
        <v>10250321006.666666</v>
      </c>
      <c r="C40" s="116">
        <v>19</v>
      </c>
      <c r="D40" s="60" t="s">
        <v>38</v>
      </c>
      <c r="E40" s="41" t="s">
        <v>39</v>
      </c>
      <c r="F40" s="35">
        <v>1</v>
      </c>
      <c r="G40" s="36">
        <v>82</v>
      </c>
      <c r="H40" s="37">
        <v>36</v>
      </c>
      <c r="I40" s="37">
        <v>1</v>
      </c>
      <c r="J40" s="14">
        <f t="shared" si="0"/>
        <v>118</v>
      </c>
      <c r="K40" s="36">
        <v>88</v>
      </c>
      <c r="L40" s="37">
        <v>44</v>
      </c>
      <c r="M40" s="37">
        <v>2</v>
      </c>
      <c r="N40" s="14">
        <f t="shared" si="1"/>
        <v>132</v>
      </c>
      <c r="O40" s="36">
        <v>86</v>
      </c>
      <c r="P40" s="37">
        <v>50</v>
      </c>
      <c r="Q40" s="37">
        <v>0</v>
      </c>
      <c r="R40" s="14">
        <f t="shared" si="2"/>
        <v>136</v>
      </c>
      <c r="S40" s="36">
        <v>79</v>
      </c>
      <c r="T40" s="37">
        <v>36</v>
      </c>
      <c r="U40" s="37">
        <v>4</v>
      </c>
      <c r="V40" s="14">
        <f t="shared" si="3"/>
        <v>115</v>
      </c>
      <c r="W40" s="15">
        <f t="shared" ref="W40:Y40" si="59">SUM(G40+K40+O40+S40)</f>
        <v>335</v>
      </c>
      <c r="X40" s="15">
        <f t="shared" si="59"/>
        <v>166</v>
      </c>
      <c r="Y40" s="15">
        <f t="shared" si="59"/>
        <v>7</v>
      </c>
      <c r="Z40" s="15">
        <f t="shared" si="5"/>
        <v>501</v>
      </c>
      <c r="AA40" s="97">
        <f t="shared" ref="AA40:AC40" si="60">SUM(W40:W41)</f>
        <v>704</v>
      </c>
      <c r="AB40" s="99">
        <f t="shared" si="60"/>
        <v>321</v>
      </c>
      <c r="AC40" s="101">
        <f t="shared" si="60"/>
        <v>15</v>
      </c>
      <c r="AD40" s="103">
        <f>SUM(AA40:AB41)</f>
        <v>1025</v>
      </c>
      <c r="AE40" s="115" t="s">
        <v>24</v>
      </c>
    </row>
    <row r="41" spans="1:31" ht="15" customHeight="1" thickBot="1" x14ac:dyDescent="0.3">
      <c r="A41" s="16">
        <f>IF(A40="","",+A40+0.1)</f>
        <v>21.1</v>
      </c>
      <c r="B41" s="16"/>
      <c r="C41" s="104"/>
      <c r="D41" s="61" t="s">
        <v>40</v>
      </c>
      <c r="E41" s="43" t="s">
        <v>39</v>
      </c>
      <c r="F41" s="38">
        <v>2</v>
      </c>
      <c r="G41" s="39">
        <v>100</v>
      </c>
      <c r="H41" s="40">
        <v>44</v>
      </c>
      <c r="I41" s="40">
        <v>3</v>
      </c>
      <c r="J41" s="20">
        <f t="shared" si="0"/>
        <v>144</v>
      </c>
      <c r="K41" s="39">
        <v>83</v>
      </c>
      <c r="L41" s="40">
        <v>34</v>
      </c>
      <c r="M41" s="40">
        <v>2</v>
      </c>
      <c r="N41" s="20">
        <f t="shared" si="1"/>
        <v>117</v>
      </c>
      <c r="O41" s="39">
        <v>86</v>
      </c>
      <c r="P41" s="40">
        <v>41</v>
      </c>
      <c r="Q41" s="40">
        <v>1</v>
      </c>
      <c r="R41" s="20">
        <f t="shared" si="2"/>
        <v>127</v>
      </c>
      <c r="S41" s="39">
        <v>100</v>
      </c>
      <c r="T41" s="40">
        <v>36</v>
      </c>
      <c r="U41" s="40">
        <v>2</v>
      </c>
      <c r="V41" s="20">
        <f t="shared" si="3"/>
        <v>136</v>
      </c>
      <c r="W41" s="21">
        <f t="shared" ref="W41:Y41" si="61">SUM(G41+K41+O41+S41)</f>
        <v>369</v>
      </c>
      <c r="X41" s="22">
        <f t="shared" si="61"/>
        <v>155</v>
      </c>
      <c r="Y41" s="22">
        <f t="shared" si="61"/>
        <v>8</v>
      </c>
      <c r="Z41" s="20">
        <f t="shared" si="5"/>
        <v>524</v>
      </c>
      <c r="AA41" s="98"/>
      <c r="AB41" s="100"/>
      <c r="AC41" s="102"/>
      <c r="AD41" s="104"/>
      <c r="AE41" s="104"/>
    </row>
    <row r="42" spans="1:31" ht="15" customHeight="1" x14ac:dyDescent="0.25">
      <c r="A42" s="9">
        <f>IF(B42=0,"",RANK(B42,$B$4:$B$125))</f>
        <v>43</v>
      </c>
      <c r="B42" s="9">
        <f>+AD42*10000000+AB42*1000+IF(AC42=0,0,1/AC42*100)</f>
        <v>8620270003.125</v>
      </c>
      <c r="C42" s="116">
        <v>20</v>
      </c>
      <c r="D42" s="63" t="s">
        <v>119</v>
      </c>
      <c r="E42" s="49" t="s">
        <v>39</v>
      </c>
      <c r="F42" s="11">
        <v>1</v>
      </c>
      <c r="G42" s="36">
        <v>80</v>
      </c>
      <c r="H42" s="37">
        <v>33</v>
      </c>
      <c r="I42" s="37">
        <v>4</v>
      </c>
      <c r="J42" s="14">
        <f t="shared" si="0"/>
        <v>113</v>
      </c>
      <c r="K42" s="36">
        <v>73</v>
      </c>
      <c r="L42" s="37">
        <v>25</v>
      </c>
      <c r="M42" s="37">
        <v>4</v>
      </c>
      <c r="N42" s="14">
        <f t="shared" si="1"/>
        <v>98</v>
      </c>
      <c r="O42" s="36">
        <v>60</v>
      </c>
      <c r="P42" s="37">
        <v>35</v>
      </c>
      <c r="Q42" s="37">
        <v>3</v>
      </c>
      <c r="R42" s="14">
        <f t="shared" si="2"/>
        <v>95</v>
      </c>
      <c r="S42" s="36">
        <v>56</v>
      </c>
      <c r="T42" s="37">
        <v>30</v>
      </c>
      <c r="U42" s="37">
        <v>4</v>
      </c>
      <c r="V42" s="14">
        <f t="shared" si="3"/>
        <v>86</v>
      </c>
      <c r="W42" s="15">
        <f t="shared" ref="W42:Y42" si="62">SUM(G42+K42+O42+S42)</f>
        <v>269</v>
      </c>
      <c r="X42" s="15">
        <f t="shared" si="62"/>
        <v>123</v>
      </c>
      <c r="Y42" s="15">
        <f t="shared" si="62"/>
        <v>15</v>
      </c>
      <c r="Z42" s="15">
        <f t="shared" si="5"/>
        <v>392</v>
      </c>
      <c r="AA42" s="97">
        <f t="shared" ref="AA42:AC42" si="63">SUM(W42:W43)</f>
        <v>592</v>
      </c>
      <c r="AB42" s="99">
        <f t="shared" si="63"/>
        <v>270</v>
      </c>
      <c r="AC42" s="101">
        <f t="shared" si="63"/>
        <v>32</v>
      </c>
      <c r="AD42" s="103">
        <f>SUM(AA42:AB43)</f>
        <v>862</v>
      </c>
      <c r="AE42" s="115"/>
    </row>
    <row r="43" spans="1:31" ht="15" customHeight="1" thickBot="1" x14ac:dyDescent="0.3">
      <c r="A43" s="16">
        <f>IF(A42="","",+A42+0.1)</f>
        <v>43.1</v>
      </c>
      <c r="B43" s="16"/>
      <c r="C43" s="104"/>
      <c r="D43" s="63" t="s">
        <v>120</v>
      </c>
      <c r="E43" s="49" t="s">
        <v>39</v>
      </c>
      <c r="F43" s="17">
        <v>2</v>
      </c>
      <c r="G43" s="39">
        <v>71</v>
      </c>
      <c r="H43" s="40">
        <v>33</v>
      </c>
      <c r="I43" s="40">
        <v>4</v>
      </c>
      <c r="J43" s="20">
        <f t="shared" si="0"/>
        <v>104</v>
      </c>
      <c r="K43" s="39">
        <v>97</v>
      </c>
      <c r="L43" s="40">
        <v>43</v>
      </c>
      <c r="M43" s="40">
        <v>2</v>
      </c>
      <c r="N43" s="20">
        <f t="shared" si="1"/>
        <v>140</v>
      </c>
      <c r="O43" s="39">
        <v>73</v>
      </c>
      <c r="P43" s="40">
        <v>33</v>
      </c>
      <c r="Q43" s="40">
        <v>7</v>
      </c>
      <c r="R43" s="20">
        <f t="shared" si="2"/>
        <v>106</v>
      </c>
      <c r="S43" s="39">
        <v>82</v>
      </c>
      <c r="T43" s="40">
        <v>38</v>
      </c>
      <c r="U43" s="40">
        <v>4</v>
      </c>
      <c r="V43" s="20">
        <f t="shared" si="3"/>
        <v>120</v>
      </c>
      <c r="W43" s="21">
        <f t="shared" ref="W43:Y43" si="64">SUM(G43+K43+O43+S43)</f>
        <v>323</v>
      </c>
      <c r="X43" s="22">
        <f t="shared" si="64"/>
        <v>147</v>
      </c>
      <c r="Y43" s="22">
        <f t="shared" si="64"/>
        <v>17</v>
      </c>
      <c r="Z43" s="20">
        <f t="shared" si="5"/>
        <v>470</v>
      </c>
      <c r="AA43" s="98"/>
      <c r="AB43" s="100"/>
      <c r="AC43" s="102"/>
      <c r="AD43" s="104"/>
      <c r="AE43" s="104"/>
    </row>
    <row r="44" spans="1:31" ht="15" customHeight="1" x14ac:dyDescent="0.25">
      <c r="A44" s="9">
        <f>IF(B44=0,"",RANK(B44,$B$4:$B$125))</f>
        <v>15</v>
      </c>
      <c r="B44" s="9">
        <f>+AD44*10000000+AB44*1000+IF(AC44=0,0,1/AC44*100)</f>
        <v>10450361014.285715</v>
      </c>
      <c r="C44" s="116">
        <v>21</v>
      </c>
      <c r="D44" s="62" t="s">
        <v>122</v>
      </c>
      <c r="E44" s="23" t="s">
        <v>126</v>
      </c>
      <c r="F44" s="35">
        <v>1</v>
      </c>
      <c r="G44" s="36">
        <v>85</v>
      </c>
      <c r="H44" s="37">
        <v>62</v>
      </c>
      <c r="I44" s="37">
        <v>0</v>
      </c>
      <c r="J44" s="14">
        <f t="shared" si="0"/>
        <v>147</v>
      </c>
      <c r="K44" s="36">
        <v>97</v>
      </c>
      <c r="L44" s="37">
        <v>53</v>
      </c>
      <c r="M44" s="37">
        <v>1</v>
      </c>
      <c r="N44" s="14">
        <f t="shared" si="1"/>
        <v>150</v>
      </c>
      <c r="O44" s="36">
        <v>84</v>
      </c>
      <c r="P44" s="37">
        <v>45</v>
      </c>
      <c r="Q44" s="37">
        <v>0</v>
      </c>
      <c r="R44" s="14">
        <f t="shared" si="2"/>
        <v>129</v>
      </c>
      <c r="S44" s="36">
        <v>87</v>
      </c>
      <c r="T44" s="37">
        <v>35</v>
      </c>
      <c r="U44" s="37">
        <v>3</v>
      </c>
      <c r="V44" s="14">
        <f t="shared" si="3"/>
        <v>122</v>
      </c>
      <c r="W44" s="15">
        <f t="shared" ref="W44:Y44" si="65">SUM(G44+K44+O44+S44)</f>
        <v>353</v>
      </c>
      <c r="X44" s="15">
        <f t="shared" si="65"/>
        <v>195</v>
      </c>
      <c r="Y44" s="15">
        <f t="shared" si="65"/>
        <v>4</v>
      </c>
      <c r="Z44" s="15">
        <f t="shared" si="5"/>
        <v>548</v>
      </c>
      <c r="AA44" s="97">
        <f t="shared" ref="AA44:AC44" si="66">SUM(W44:W45)</f>
        <v>684</v>
      </c>
      <c r="AB44" s="99">
        <f t="shared" si="66"/>
        <v>361</v>
      </c>
      <c r="AC44" s="101">
        <f t="shared" si="66"/>
        <v>7</v>
      </c>
      <c r="AD44" s="103">
        <f>SUM(AA44:AB45)</f>
        <v>1045</v>
      </c>
      <c r="AE44" s="115" t="s">
        <v>24</v>
      </c>
    </row>
    <row r="45" spans="1:31" ht="15" customHeight="1" thickBot="1" x14ac:dyDescent="0.3">
      <c r="A45" s="16">
        <f>IF(A44="","",+A44+0.1)</f>
        <v>15.1</v>
      </c>
      <c r="B45" s="16"/>
      <c r="C45" s="104"/>
      <c r="D45" s="61" t="s">
        <v>123</v>
      </c>
      <c r="E45" s="43" t="s">
        <v>126</v>
      </c>
      <c r="F45" s="38">
        <v>2</v>
      </c>
      <c r="G45" s="39">
        <v>86</v>
      </c>
      <c r="H45" s="40">
        <v>41</v>
      </c>
      <c r="I45" s="40">
        <v>0</v>
      </c>
      <c r="J45" s="20">
        <f t="shared" si="0"/>
        <v>127</v>
      </c>
      <c r="K45" s="39">
        <v>86</v>
      </c>
      <c r="L45" s="40">
        <v>60</v>
      </c>
      <c r="M45" s="40">
        <v>0</v>
      </c>
      <c r="N45" s="20">
        <f t="shared" si="1"/>
        <v>146</v>
      </c>
      <c r="O45" s="39">
        <v>75</v>
      </c>
      <c r="P45" s="40">
        <v>26</v>
      </c>
      <c r="Q45" s="40">
        <v>2</v>
      </c>
      <c r="R45" s="20">
        <f t="shared" si="2"/>
        <v>101</v>
      </c>
      <c r="S45" s="39">
        <v>84</v>
      </c>
      <c r="T45" s="40">
        <v>39</v>
      </c>
      <c r="U45" s="40">
        <v>1</v>
      </c>
      <c r="V45" s="20">
        <f t="shared" si="3"/>
        <v>123</v>
      </c>
      <c r="W45" s="21">
        <f t="shared" ref="W45:Y45" si="67">SUM(G45+K45+O45+S45)</f>
        <v>331</v>
      </c>
      <c r="X45" s="22">
        <f t="shared" si="67"/>
        <v>166</v>
      </c>
      <c r="Y45" s="22">
        <f t="shared" si="67"/>
        <v>3</v>
      </c>
      <c r="Z45" s="20">
        <f t="shared" si="5"/>
        <v>497</v>
      </c>
      <c r="AA45" s="98"/>
      <c r="AB45" s="100"/>
      <c r="AC45" s="102"/>
      <c r="AD45" s="104"/>
      <c r="AE45" s="104"/>
    </row>
    <row r="46" spans="1:31" ht="15" customHeight="1" x14ac:dyDescent="0.25">
      <c r="A46" s="9">
        <f>IF(B46=0,"",RANK(B46,$B$4:$B$125))</f>
        <v>30</v>
      </c>
      <c r="B46" s="9">
        <f>+AD46*10000000+AB46*1000+IF(AC46=0,0,1/AC46*100)</f>
        <v>9900314006.666666</v>
      </c>
      <c r="C46" s="116">
        <v>22</v>
      </c>
      <c r="D46" s="63" t="s">
        <v>124</v>
      </c>
      <c r="E46" s="41" t="s">
        <v>126</v>
      </c>
      <c r="F46" s="35">
        <v>3</v>
      </c>
      <c r="G46" s="36">
        <v>77</v>
      </c>
      <c r="H46" s="37">
        <v>42</v>
      </c>
      <c r="I46" s="37">
        <v>1</v>
      </c>
      <c r="J46" s="14">
        <f t="shared" si="0"/>
        <v>119</v>
      </c>
      <c r="K46" s="36">
        <v>81</v>
      </c>
      <c r="L46" s="37">
        <v>36</v>
      </c>
      <c r="M46" s="37">
        <v>2</v>
      </c>
      <c r="N46" s="14">
        <f t="shared" si="1"/>
        <v>117</v>
      </c>
      <c r="O46" s="36">
        <v>86</v>
      </c>
      <c r="P46" s="37">
        <v>32</v>
      </c>
      <c r="Q46" s="37">
        <v>4</v>
      </c>
      <c r="R46" s="14">
        <f t="shared" si="2"/>
        <v>118</v>
      </c>
      <c r="S46" s="36">
        <v>83</v>
      </c>
      <c r="T46" s="37">
        <v>34</v>
      </c>
      <c r="U46" s="37">
        <v>4</v>
      </c>
      <c r="V46" s="14">
        <f t="shared" si="3"/>
        <v>117</v>
      </c>
      <c r="W46" s="15">
        <f t="shared" ref="W46:Y46" si="68">SUM(G46+K46+O46+S46)</f>
        <v>327</v>
      </c>
      <c r="X46" s="15">
        <f t="shared" si="68"/>
        <v>144</v>
      </c>
      <c r="Y46" s="15">
        <f t="shared" si="68"/>
        <v>11</v>
      </c>
      <c r="Z46" s="15">
        <f t="shared" si="5"/>
        <v>471</v>
      </c>
      <c r="AA46" s="112">
        <f t="shared" ref="AA46:AC46" si="69">SUM(W46:W47)</f>
        <v>676</v>
      </c>
      <c r="AB46" s="99">
        <f t="shared" si="69"/>
        <v>314</v>
      </c>
      <c r="AC46" s="106">
        <f t="shared" si="69"/>
        <v>15</v>
      </c>
      <c r="AD46" s="103">
        <f>SUM(AA46:AB47)</f>
        <v>990</v>
      </c>
      <c r="AE46" s="110"/>
    </row>
    <row r="47" spans="1:31" ht="15" customHeight="1" x14ac:dyDescent="0.25">
      <c r="A47" s="16">
        <f>IF(A46="","",+A46+0.1)</f>
        <v>30.1</v>
      </c>
      <c r="B47" s="16"/>
      <c r="C47" s="104"/>
      <c r="D47" s="63" t="s">
        <v>125</v>
      </c>
      <c r="E47" s="42" t="s">
        <v>126</v>
      </c>
      <c r="F47" s="34">
        <v>4</v>
      </c>
      <c r="G47" s="39">
        <v>94</v>
      </c>
      <c r="H47" s="40">
        <v>39</v>
      </c>
      <c r="I47" s="40">
        <v>0</v>
      </c>
      <c r="J47" s="20">
        <f t="shared" si="0"/>
        <v>133</v>
      </c>
      <c r="K47" s="39">
        <v>89</v>
      </c>
      <c r="L47" s="40">
        <v>53</v>
      </c>
      <c r="M47" s="40">
        <v>2</v>
      </c>
      <c r="N47" s="20">
        <f t="shared" si="1"/>
        <v>142</v>
      </c>
      <c r="O47" s="39">
        <v>91</v>
      </c>
      <c r="P47" s="40">
        <v>43</v>
      </c>
      <c r="Q47" s="40">
        <v>0</v>
      </c>
      <c r="R47" s="20">
        <f t="shared" si="2"/>
        <v>134</v>
      </c>
      <c r="S47" s="39">
        <v>75</v>
      </c>
      <c r="T47" s="40">
        <v>35</v>
      </c>
      <c r="U47" s="40">
        <v>2</v>
      </c>
      <c r="V47" s="20">
        <f t="shared" si="3"/>
        <v>110</v>
      </c>
      <c r="W47" s="21">
        <f t="shared" ref="W47:Y47" si="70">SUM(G47+K47+O47+S47)</f>
        <v>349</v>
      </c>
      <c r="X47" s="22">
        <f t="shared" si="70"/>
        <v>170</v>
      </c>
      <c r="Y47" s="22">
        <f t="shared" si="70"/>
        <v>4</v>
      </c>
      <c r="Z47" s="20">
        <f t="shared" si="5"/>
        <v>519</v>
      </c>
      <c r="AA47" s="113"/>
      <c r="AB47" s="100"/>
      <c r="AC47" s="107"/>
      <c r="AD47" s="104"/>
      <c r="AE47" s="111"/>
    </row>
    <row r="48" spans="1:31" ht="15" customHeight="1" x14ac:dyDescent="0.25">
      <c r="A48" s="9">
        <f>IF(B48=0,"",RANK(B48,$B$4:$B$125))</f>
        <v>6</v>
      </c>
      <c r="B48" s="9">
        <f>+AD48*10000000+AB48*1000+IF(AC48=0,0,1/AC48*100)</f>
        <v>10910350009.09091</v>
      </c>
      <c r="C48" s="116">
        <v>23</v>
      </c>
      <c r="D48" s="60" t="s">
        <v>22</v>
      </c>
      <c r="E48" s="58" t="s">
        <v>20</v>
      </c>
      <c r="F48" s="11">
        <v>3</v>
      </c>
      <c r="G48" s="36">
        <v>87</v>
      </c>
      <c r="H48" s="37">
        <v>36</v>
      </c>
      <c r="I48" s="37">
        <v>1</v>
      </c>
      <c r="J48" s="14">
        <f t="shared" si="0"/>
        <v>123</v>
      </c>
      <c r="K48" s="36">
        <v>87</v>
      </c>
      <c r="L48" s="37">
        <v>32</v>
      </c>
      <c r="M48" s="37">
        <v>4</v>
      </c>
      <c r="N48" s="14">
        <f t="shared" si="1"/>
        <v>119</v>
      </c>
      <c r="O48" s="36">
        <v>85</v>
      </c>
      <c r="P48" s="37">
        <v>44</v>
      </c>
      <c r="Q48" s="37">
        <v>0</v>
      </c>
      <c r="R48" s="14">
        <f t="shared" si="2"/>
        <v>129</v>
      </c>
      <c r="S48" s="36">
        <v>107</v>
      </c>
      <c r="T48" s="37">
        <v>45</v>
      </c>
      <c r="U48" s="37">
        <v>2</v>
      </c>
      <c r="V48" s="14">
        <f t="shared" si="3"/>
        <v>152</v>
      </c>
      <c r="W48" s="15">
        <f t="shared" ref="W48:Y48" si="71">SUM(G48+K48+O48+S48)</f>
        <v>366</v>
      </c>
      <c r="X48" s="15">
        <f t="shared" si="71"/>
        <v>157</v>
      </c>
      <c r="Y48" s="15">
        <f t="shared" si="71"/>
        <v>7</v>
      </c>
      <c r="Z48" s="15">
        <f t="shared" si="5"/>
        <v>523</v>
      </c>
      <c r="AA48" s="97">
        <f t="shared" ref="AA48:AC48" si="72">SUM(W48:W49)</f>
        <v>741</v>
      </c>
      <c r="AB48" s="99">
        <f t="shared" si="72"/>
        <v>350</v>
      </c>
      <c r="AC48" s="101">
        <f t="shared" si="72"/>
        <v>11</v>
      </c>
      <c r="AD48" s="103">
        <f>SUM(AA48:AB49)</f>
        <v>1091</v>
      </c>
      <c r="AE48" s="115"/>
    </row>
    <row r="49" spans="1:31" ht="15" customHeight="1" thickBot="1" x14ac:dyDescent="0.3">
      <c r="A49" s="16">
        <f>IF(A48="","",+A48+0.1)</f>
        <v>6.1</v>
      </c>
      <c r="B49" s="16"/>
      <c r="C49" s="104"/>
      <c r="D49" s="61" t="s">
        <v>130</v>
      </c>
      <c r="E49" s="59" t="s">
        <v>20</v>
      </c>
      <c r="F49" s="38">
        <v>4</v>
      </c>
      <c r="G49" s="39">
        <v>87</v>
      </c>
      <c r="H49" s="40">
        <v>61</v>
      </c>
      <c r="I49" s="40">
        <v>0</v>
      </c>
      <c r="J49" s="20">
        <f t="shared" si="0"/>
        <v>148</v>
      </c>
      <c r="K49" s="39">
        <v>95</v>
      </c>
      <c r="L49" s="40">
        <v>44</v>
      </c>
      <c r="M49" s="40">
        <v>1</v>
      </c>
      <c r="N49" s="20">
        <f t="shared" si="1"/>
        <v>139</v>
      </c>
      <c r="O49" s="39">
        <v>99</v>
      </c>
      <c r="P49" s="40">
        <v>44</v>
      </c>
      <c r="Q49" s="40">
        <v>2</v>
      </c>
      <c r="R49" s="20">
        <f t="shared" si="2"/>
        <v>143</v>
      </c>
      <c r="S49" s="39">
        <v>94</v>
      </c>
      <c r="T49" s="40">
        <v>44</v>
      </c>
      <c r="U49" s="40">
        <v>1</v>
      </c>
      <c r="V49" s="20">
        <f t="shared" si="3"/>
        <v>138</v>
      </c>
      <c r="W49" s="21">
        <f t="shared" ref="W49:Y49" si="73">SUM(G49+K49+O49+S49)</f>
        <v>375</v>
      </c>
      <c r="X49" s="22">
        <f t="shared" si="73"/>
        <v>193</v>
      </c>
      <c r="Y49" s="22">
        <f t="shared" si="73"/>
        <v>4</v>
      </c>
      <c r="Z49" s="20">
        <f t="shared" si="5"/>
        <v>568</v>
      </c>
      <c r="AA49" s="98"/>
      <c r="AB49" s="100"/>
      <c r="AC49" s="102"/>
      <c r="AD49" s="104"/>
      <c r="AE49" s="104"/>
    </row>
    <row r="50" spans="1:31" ht="15" customHeight="1" x14ac:dyDescent="0.25">
      <c r="A50" s="9">
        <f>IF(B50=0,"",RANK(B50,$B$4:$B$125))</f>
        <v>28</v>
      </c>
      <c r="B50" s="9">
        <f>+AD50*10000000+AB50*1000+IF(AC50=0,0,1/AC50*100)</f>
        <v>10020324007.692308</v>
      </c>
      <c r="C50" s="116">
        <v>24</v>
      </c>
      <c r="D50" s="62" t="s">
        <v>78</v>
      </c>
      <c r="E50" s="58" t="s">
        <v>20</v>
      </c>
      <c r="F50" s="35">
        <v>1</v>
      </c>
      <c r="G50" s="36">
        <v>84</v>
      </c>
      <c r="H50" s="37">
        <v>32</v>
      </c>
      <c r="I50" s="37">
        <v>1</v>
      </c>
      <c r="J50" s="14">
        <f t="shared" si="0"/>
        <v>116</v>
      </c>
      <c r="K50" s="36">
        <v>78</v>
      </c>
      <c r="L50" s="37">
        <v>35</v>
      </c>
      <c r="M50" s="37">
        <v>5</v>
      </c>
      <c r="N50" s="14">
        <f t="shared" si="1"/>
        <v>113</v>
      </c>
      <c r="O50" s="36">
        <v>81</v>
      </c>
      <c r="P50" s="37">
        <v>45</v>
      </c>
      <c r="Q50" s="37">
        <v>1</v>
      </c>
      <c r="R50" s="14">
        <f t="shared" si="2"/>
        <v>126</v>
      </c>
      <c r="S50" s="36">
        <v>90</v>
      </c>
      <c r="T50" s="37">
        <v>51</v>
      </c>
      <c r="U50" s="37">
        <v>0</v>
      </c>
      <c r="V50" s="14">
        <f t="shared" si="3"/>
        <v>141</v>
      </c>
      <c r="W50" s="15">
        <f t="shared" ref="W50:Y50" si="74">SUM(G50+K50+O50+S50)</f>
        <v>333</v>
      </c>
      <c r="X50" s="15">
        <f t="shared" si="74"/>
        <v>163</v>
      </c>
      <c r="Y50" s="15">
        <f t="shared" si="74"/>
        <v>7</v>
      </c>
      <c r="Z50" s="15">
        <f t="shared" si="5"/>
        <v>496</v>
      </c>
      <c r="AA50" s="97">
        <f t="shared" ref="AA50:AC50" si="75">SUM(W50:W51)</f>
        <v>678</v>
      </c>
      <c r="AB50" s="99">
        <f t="shared" si="75"/>
        <v>324</v>
      </c>
      <c r="AC50" s="101">
        <f t="shared" si="75"/>
        <v>13</v>
      </c>
      <c r="AD50" s="103">
        <f>SUM(AA50:AB51)</f>
        <v>1002</v>
      </c>
      <c r="AE50" s="115"/>
    </row>
    <row r="51" spans="1:31" ht="15" customHeight="1" thickBot="1" x14ac:dyDescent="0.3">
      <c r="A51" s="16">
        <f>IF(A50="","",+A50+0.1)</f>
        <v>28.1</v>
      </c>
      <c r="B51" s="16"/>
      <c r="C51" s="104"/>
      <c r="D51" s="63" t="s">
        <v>26</v>
      </c>
      <c r="E51" s="59" t="s">
        <v>20</v>
      </c>
      <c r="F51" s="48">
        <v>2</v>
      </c>
      <c r="G51" s="39">
        <v>88</v>
      </c>
      <c r="H51" s="40">
        <v>36</v>
      </c>
      <c r="I51" s="40">
        <v>1</v>
      </c>
      <c r="J51" s="20">
        <f t="shared" si="0"/>
        <v>124</v>
      </c>
      <c r="K51" s="39">
        <v>86</v>
      </c>
      <c r="L51" s="40">
        <v>24</v>
      </c>
      <c r="M51" s="40">
        <v>4</v>
      </c>
      <c r="N51" s="20">
        <f t="shared" si="1"/>
        <v>110</v>
      </c>
      <c r="O51" s="39">
        <v>90</v>
      </c>
      <c r="P51" s="40">
        <v>49</v>
      </c>
      <c r="Q51" s="40">
        <v>1</v>
      </c>
      <c r="R51" s="20">
        <f t="shared" si="2"/>
        <v>139</v>
      </c>
      <c r="S51" s="39">
        <v>81</v>
      </c>
      <c r="T51" s="40">
        <v>52</v>
      </c>
      <c r="U51" s="40">
        <v>0</v>
      </c>
      <c r="V51" s="20">
        <f t="shared" si="3"/>
        <v>133</v>
      </c>
      <c r="W51" s="21">
        <f t="shared" ref="W51:Y51" si="76">SUM(G51+K51+O51+S51)</f>
        <v>345</v>
      </c>
      <c r="X51" s="22">
        <f t="shared" si="76"/>
        <v>161</v>
      </c>
      <c r="Y51" s="22">
        <f t="shared" si="76"/>
        <v>6</v>
      </c>
      <c r="Z51" s="20">
        <f t="shared" si="5"/>
        <v>506</v>
      </c>
      <c r="AA51" s="98"/>
      <c r="AB51" s="100"/>
      <c r="AC51" s="102"/>
      <c r="AD51" s="104"/>
      <c r="AE51" s="104"/>
    </row>
    <row r="52" spans="1:31" ht="15" customHeight="1" x14ac:dyDescent="0.25">
      <c r="A52" s="9">
        <f>IF(B52=0,"",RANK(B52,$B$4:$B$125))</f>
        <v>22</v>
      </c>
      <c r="B52" s="9">
        <f>+AD52*10000000+AB52*1000+IF(AC52=0,0,1/AC52*100)</f>
        <v>10220349008.333334</v>
      </c>
      <c r="C52" s="116">
        <v>25</v>
      </c>
      <c r="D52" s="62" t="s">
        <v>42</v>
      </c>
      <c r="E52" s="58" t="s">
        <v>20</v>
      </c>
      <c r="F52" s="35">
        <v>3</v>
      </c>
      <c r="G52" s="36">
        <v>84</v>
      </c>
      <c r="H52" s="37">
        <v>44</v>
      </c>
      <c r="I52" s="37">
        <v>2</v>
      </c>
      <c r="J52" s="14">
        <f t="shared" si="0"/>
        <v>128</v>
      </c>
      <c r="K52" s="36">
        <v>88</v>
      </c>
      <c r="L52" s="37">
        <v>36</v>
      </c>
      <c r="M52" s="37">
        <v>2</v>
      </c>
      <c r="N52" s="14">
        <f t="shared" si="1"/>
        <v>124</v>
      </c>
      <c r="O52" s="36">
        <v>81</v>
      </c>
      <c r="P52" s="37">
        <v>43</v>
      </c>
      <c r="Q52" s="37">
        <v>1</v>
      </c>
      <c r="R52" s="14">
        <f t="shared" si="2"/>
        <v>124</v>
      </c>
      <c r="S52" s="36">
        <v>69</v>
      </c>
      <c r="T52" s="37">
        <v>39</v>
      </c>
      <c r="U52" s="37">
        <v>2</v>
      </c>
      <c r="V52" s="14">
        <f t="shared" si="3"/>
        <v>108</v>
      </c>
      <c r="W52" s="15">
        <f t="shared" ref="W52:Y52" si="77">SUM(G52+K52+O52+S52)</f>
        <v>322</v>
      </c>
      <c r="X52" s="15">
        <f t="shared" si="77"/>
        <v>162</v>
      </c>
      <c r="Y52" s="15">
        <f t="shared" si="77"/>
        <v>7</v>
      </c>
      <c r="Z52" s="15">
        <f t="shared" si="5"/>
        <v>484</v>
      </c>
      <c r="AA52" s="97">
        <f t="shared" ref="AA52:AC52" si="78">SUM(W52:W53)</f>
        <v>673</v>
      </c>
      <c r="AB52" s="99">
        <f t="shared" si="78"/>
        <v>349</v>
      </c>
      <c r="AC52" s="101">
        <f t="shared" si="78"/>
        <v>12</v>
      </c>
      <c r="AD52" s="103">
        <f>SUM(AA52:AB53)</f>
        <v>1022</v>
      </c>
      <c r="AE52" s="105"/>
    </row>
    <row r="53" spans="1:31" ht="15" customHeight="1" x14ac:dyDescent="0.25">
      <c r="A53" s="16">
        <f>IF(A52="","",+A52+0.1)</f>
        <v>22.1</v>
      </c>
      <c r="B53" s="16"/>
      <c r="C53" s="104"/>
      <c r="D53" s="61" t="s">
        <v>27</v>
      </c>
      <c r="E53" s="59" t="s">
        <v>20</v>
      </c>
      <c r="F53" s="17">
        <v>4</v>
      </c>
      <c r="G53" s="39">
        <v>94</v>
      </c>
      <c r="H53" s="40">
        <v>45</v>
      </c>
      <c r="I53" s="40">
        <v>1</v>
      </c>
      <c r="J53" s="20">
        <f t="shared" si="0"/>
        <v>139</v>
      </c>
      <c r="K53" s="39">
        <v>83</v>
      </c>
      <c r="L53" s="40">
        <v>45</v>
      </c>
      <c r="M53" s="40">
        <v>2</v>
      </c>
      <c r="N53" s="20">
        <f t="shared" si="1"/>
        <v>128</v>
      </c>
      <c r="O53" s="39">
        <v>81</v>
      </c>
      <c r="P53" s="40">
        <v>52</v>
      </c>
      <c r="Q53" s="40">
        <v>1</v>
      </c>
      <c r="R53" s="20">
        <f t="shared" si="2"/>
        <v>133</v>
      </c>
      <c r="S53" s="39">
        <v>93</v>
      </c>
      <c r="T53" s="40">
        <v>45</v>
      </c>
      <c r="U53" s="40">
        <v>1</v>
      </c>
      <c r="V53" s="20">
        <f t="shared" si="3"/>
        <v>138</v>
      </c>
      <c r="W53" s="21">
        <f t="shared" ref="W53:Y53" si="79">SUM(G53+K53+O53+S53)</f>
        <v>351</v>
      </c>
      <c r="X53" s="22">
        <f t="shared" si="79"/>
        <v>187</v>
      </c>
      <c r="Y53" s="22">
        <f t="shared" si="79"/>
        <v>5</v>
      </c>
      <c r="Z53" s="20">
        <f t="shared" si="5"/>
        <v>538</v>
      </c>
      <c r="AA53" s="98"/>
      <c r="AB53" s="100"/>
      <c r="AC53" s="102"/>
      <c r="AD53" s="104"/>
      <c r="AE53" s="104"/>
    </row>
    <row r="54" spans="1:31" ht="15" customHeight="1" x14ac:dyDescent="0.25">
      <c r="A54" s="9">
        <f>IF(B54=0,"",RANK(B54,$B$4:$B$125))</f>
        <v>1</v>
      </c>
      <c r="B54" s="9">
        <f>+AD54*10000000+AB54*1000+IF(AC54=0,0,1/AC54*100)</f>
        <v>11450374010</v>
      </c>
      <c r="C54" s="116">
        <v>26</v>
      </c>
      <c r="D54" s="62" t="s">
        <v>133</v>
      </c>
      <c r="E54" s="41" t="s">
        <v>135</v>
      </c>
      <c r="F54" s="35">
        <v>1</v>
      </c>
      <c r="G54" s="36">
        <v>82</v>
      </c>
      <c r="H54" s="37">
        <v>41</v>
      </c>
      <c r="I54" s="37">
        <v>2</v>
      </c>
      <c r="J54" s="14">
        <f t="shared" si="0"/>
        <v>123</v>
      </c>
      <c r="K54" s="36">
        <v>97</v>
      </c>
      <c r="L54" s="37">
        <v>40</v>
      </c>
      <c r="M54" s="37">
        <v>3</v>
      </c>
      <c r="N54" s="14">
        <f t="shared" si="1"/>
        <v>137</v>
      </c>
      <c r="O54" s="36">
        <v>96</v>
      </c>
      <c r="P54" s="37">
        <v>36</v>
      </c>
      <c r="Q54" s="37">
        <v>4</v>
      </c>
      <c r="R54" s="14">
        <f t="shared" si="2"/>
        <v>132</v>
      </c>
      <c r="S54" s="36">
        <v>101</v>
      </c>
      <c r="T54" s="37">
        <v>52</v>
      </c>
      <c r="U54" s="37">
        <v>1</v>
      </c>
      <c r="V54" s="14">
        <f t="shared" si="3"/>
        <v>153</v>
      </c>
      <c r="W54" s="15">
        <f t="shared" ref="W54:Y54" si="80">SUM(G54+K54+O54+S54)</f>
        <v>376</v>
      </c>
      <c r="X54" s="15">
        <f t="shared" si="80"/>
        <v>169</v>
      </c>
      <c r="Y54" s="15">
        <f t="shared" si="80"/>
        <v>10</v>
      </c>
      <c r="Z54" s="15">
        <f t="shared" si="5"/>
        <v>545</v>
      </c>
      <c r="AA54" s="97">
        <f t="shared" ref="AA54:AC54" si="81">SUM(W54:W55)</f>
        <v>771</v>
      </c>
      <c r="AB54" s="99">
        <f t="shared" si="81"/>
        <v>374</v>
      </c>
      <c r="AC54" s="101">
        <f t="shared" si="81"/>
        <v>10</v>
      </c>
      <c r="AD54" s="103">
        <f>SUM(AA54:AB55)</f>
        <v>1145</v>
      </c>
      <c r="AE54" s="115" t="s">
        <v>24</v>
      </c>
    </row>
    <row r="55" spans="1:31" ht="15" customHeight="1" x14ac:dyDescent="0.25">
      <c r="A55" s="16">
        <f>IF(A54="","",+A54+0.1)</f>
        <v>1.1000000000000001</v>
      </c>
      <c r="B55" s="16"/>
      <c r="C55" s="104"/>
      <c r="D55" s="61" t="s">
        <v>134</v>
      </c>
      <c r="E55" s="43" t="s">
        <v>135</v>
      </c>
      <c r="F55" s="38">
        <v>2</v>
      </c>
      <c r="G55" s="39">
        <v>96</v>
      </c>
      <c r="H55" s="40">
        <v>61</v>
      </c>
      <c r="I55" s="40">
        <v>0</v>
      </c>
      <c r="J55" s="20">
        <f t="shared" si="0"/>
        <v>157</v>
      </c>
      <c r="K55" s="39">
        <v>91</v>
      </c>
      <c r="L55" s="40">
        <v>54</v>
      </c>
      <c r="M55" s="40">
        <v>0</v>
      </c>
      <c r="N55" s="20">
        <f t="shared" si="1"/>
        <v>145</v>
      </c>
      <c r="O55" s="39">
        <v>98</v>
      </c>
      <c r="P55" s="40">
        <v>54</v>
      </c>
      <c r="Q55" s="40">
        <v>0</v>
      </c>
      <c r="R55" s="50">
        <v>97</v>
      </c>
      <c r="S55" s="39">
        <v>110</v>
      </c>
      <c r="T55" s="40">
        <v>36</v>
      </c>
      <c r="U55" s="40">
        <v>0</v>
      </c>
      <c r="V55" s="20">
        <f t="shared" si="3"/>
        <v>146</v>
      </c>
      <c r="W55" s="21">
        <f t="shared" ref="W55:Y55" si="82">SUM(G55+K55+O55+S55)</f>
        <v>395</v>
      </c>
      <c r="X55" s="22">
        <f t="shared" si="82"/>
        <v>205</v>
      </c>
      <c r="Y55" s="22">
        <f t="shared" si="82"/>
        <v>0</v>
      </c>
      <c r="Z55" s="20">
        <f t="shared" si="5"/>
        <v>600</v>
      </c>
      <c r="AA55" s="98"/>
      <c r="AB55" s="100"/>
      <c r="AC55" s="102"/>
      <c r="AD55" s="104"/>
      <c r="AE55" s="104"/>
    </row>
    <row r="56" spans="1:31" ht="15" customHeight="1" x14ac:dyDescent="0.25">
      <c r="A56" s="9">
        <f>IF(B56=0,"",RANK(B56,$B$4:$B$125))</f>
        <v>42</v>
      </c>
      <c r="B56" s="9">
        <f>+AD56*10000000+AB56*1000+IF(AC56=0,0,1/AC56*100)</f>
        <v>8650255002.8571434</v>
      </c>
      <c r="C56" s="116">
        <v>27</v>
      </c>
      <c r="D56" s="62" t="s">
        <v>78</v>
      </c>
      <c r="E56" s="41" t="s">
        <v>20</v>
      </c>
      <c r="F56" s="35">
        <v>3</v>
      </c>
      <c r="G56" s="36">
        <v>79</v>
      </c>
      <c r="H56" s="37">
        <v>43</v>
      </c>
      <c r="I56" s="37">
        <v>2</v>
      </c>
      <c r="J56" s="14">
        <f t="shared" si="0"/>
        <v>122</v>
      </c>
      <c r="K56" s="36">
        <v>62</v>
      </c>
      <c r="L56" s="37">
        <v>44</v>
      </c>
      <c r="M56" s="37">
        <v>2</v>
      </c>
      <c r="N56" s="14">
        <f t="shared" si="1"/>
        <v>106</v>
      </c>
      <c r="O56" s="36">
        <v>75</v>
      </c>
      <c r="P56" s="37">
        <v>29</v>
      </c>
      <c r="Q56" s="37">
        <v>5</v>
      </c>
      <c r="R56" s="14">
        <f t="shared" ref="R56:R123" si="83">SUM(O56+P56)</f>
        <v>104</v>
      </c>
      <c r="S56" s="36">
        <v>74</v>
      </c>
      <c r="T56" s="37">
        <v>17</v>
      </c>
      <c r="U56" s="37">
        <v>7</v>
      </c>
      <c r="V56" s="14">
        <f t="shared" si="3"/>
        <v>91</v>
      </c>
      <c r="W56" s="15">
        <f t="shared" ref="W56:Y56" si="84">SUM(G56+K56+O56+S56)</f>
        <v>290</v>
      </c>
      <c r="X56" s="15">
        <f t="shared" si="84"/>
        <v>133</v>
      </c>
      <c r="Y56" s="15">
        <f t="shared" si="84"/>
        <v>16</v>
      </c>
      <c r="Z56" s="15">
        <f t="shared" si="5"/>
        <v>423</v>
      </c>
      <c r="AA56" s="112">
        <f t="shared" ref="AA56:AC56" si="85">SUM(W56:W57)</f>
        <v>610</v>
      </c>
      <c r="AB56" s="99">
        <f t="shared" si="85"/>
        <v>255</v>
      </c>
      <c r="AC56" s="106">
        <f t="shared" si="85"/>
        <v>35</v>
      </c>
      <c r="AD56" s="103">
        <f>SUM(AA56:AB57)</f>
        <v>865</v>
      </c>
      <c r="AE56" s="115"/>
    </row>
    <row r="57" spans="1:31" ht="15" customHeight="1" thickBot="1" x14ac:dyDescent="0.3">
      <c r="A57" s="16">
        <f>IF(A56="","",+A56+0.1)</f>
        <v>42.1</v>
      </c>
      <c r="B57" s="16"/>
      <c r="C57" s="104"/>
      <c r="D57" s="63" t="s">
        <v>136</v>
      </c>
      <c r="E57" s="42" t="s">
        <v>20</v>
      </c>
      <c r="F57" s="48">
        <v>4</v>
      </c>
      <c r="G57" s="39">
        <v>84</v>
      </c>
      <c r="H57" s="40">
        <v>35</v>
      </c>
      <c r="I57" s="40">
        <v>5</v>
      </c>
      <c r="J57" s="20">
        <f t="shared" si="0"/>
        <v>119</v>
      </c>
      <c r="K57" s="39">
        <v>76</v>
      </c>
      <c r="L57" s="40">
        <v>26</v>
      </c>
      <c r="M57" s="40">
        <v>5</v>
      </c>
      <c r="N57" s="20">
        <f t="shared" si="1"/>
        <v>102</v>
      </c>
      <c r="O57" s="39">
        <v>74</v>
      </c>
      <c r="P57" s="40">
        <v>26</v>
      </c>
      <c r="Q57" s="40">
        <v>6</v>
      </c>
      <c r="R57" s="20">
        <f t="shared" si="83"/>
        <v>100</v>
      </c>
      <c r="S57" s="39">
        <v>86</v>
      </c>
      <c r="T57" s="40">
        <v>35</v>
      </c>
      <c r="U57" s="40">
        <v>3</v>
      </c>
      <c r="V57" s="20">
        <f t="shared" si="3"/>
        <v>121</v>
      </c>
      <c r="W57" s="21">
        <f t="shared" ref="W57:Y57" si="86">SUM(G57+K57+O57+S57)</f>
        <v>320</v>
      </c>
      <c r="X57" s="22">
        <f t="shared" si="86"/>
        <v>122</v>
      </c>
      <c r="Y57" s="22">
        <f t="shared" si="86"/>
        <v>19</v>
      </c>
      <c r="Z57" s="20">
        <f t="shared" si="5"/>
        <v>442</v>
      </c>
      <c r="AA57" s="113"/>
      <c r="AB57" s="100"/>
      <c r="AC57" s="107"/>
      <c r="AD57" s="104"/>
      <c r="AE57" s="104"/>
    </row>
    <row r="58" spans="1:31" ht="15" customHeight="1" x14ac:dyDescent="0.25">
      <c r="A58" s="9">
        <f>IF(B58=0,"",RANK(B58,$B$4:$B$125))</f>
        <v>5</v>
      </c>
      <c r="B58" s="9">
        <f>+AD58*10000000+AB58*1000+IF(AC58=0,0,1/AC58*100)</f>
        <v>11050384006.25</v>
      </c>
      <c r="C58" s="116">
        <v>28</v>
      </c>
      <c r="D58" s="60" t="s">
        <v>21</v>
      </c>
      <c r="E58" s="41" t="s">
        <v>20</v>
      </c>
      <c r="F58" s="11">
        <v>3</v>
      </c>
      <c r="G58" s="36">
        <v>93</v>
      </c>
      <c r="H58" s="37">
        <v>44</v>
      </c>
      <c r="I58" s="37">
        <v>4</v>
      </c>
      <c r="J58" s="14">
        <f t="shared" si="0"/>
        <v>137</v>
      </c>
      <c r="K58" s="36">
        <v>84</v>
      </c>
      <c r="L58" s="37">
        <v>42</v>
      </c>
      <c r="M58" s="37">
        <v>4</v>
      </c>
      <c r="N58" s="14">
        <f t="shared" si="1"/>
        <v>126</v>
      </c>
      <c r="O58" s="36">
        <v>91</v>
      </c>
      <c r="P58" s="37">
        <v>44</v>
      </c>
      <c r="Q58" s="37">
        <v>3</v>
      </c>
      <c r="R58" s="14">
        <f t="shared" si="83"/>
        <v>135</v>
      </c>
      <c r="S58" s="36">
        <v>97</v>
      </c>
      <c r="T58" s="37">
        <v>49</v>
      </c>
      <c r="U58" s="37">
        <v>0</v>
      </c>
      <c r="V58" s="14">
        <f t="shared" si="3"/>
        <v>146</v>
      </c>
      <c r="W58" s="15">
        <f t="shared" ref="W58:Y58" si="87">SUM(G58+K58+O58+S58)</f>
        <v>365</v>
      </c>
      <c r="X58" s="15">
        <f t="shared" si="87"/>
        <v>179</v>
      </c>
      <c r="Y58" s="15">
        <f t="shared" si="87"/>
        <v>11</v>
      </c>
      <c r="Z58" s="15">
        <f t="shared" si="5"/>
        <v>544</v>
      </c>
      <c r="AA58" s="97">
        <f t="shared" ref="AA58:AC58" si="88">SUM(W58:W59)</f>
        <v>721</v>
      </c>
      <c r="AB58" s="99">
        <f t="shared" si="88"/>
        <v>384</v>
      </c>
      <c r="AC58" s="101">
        <f t="shared" si="88"/>
        <v>16</v>
      </c>
      <c r="AD58" s="103">
        <f>SUM(AA58:AB59)</f>
        <v>1105</v>
      </c>
      <c r="AE58" s="115" t="s">
        <v>24</v>
      </c>
    </row>
    <row r="59" spans="1:31" ht="15" customHeight="1" thickBot="1" x14ac:dyDescent="0.3">
      <c r="A59" s="16">
        <f>IF(A58="","",+A58+0.1)</f>
        <v>5.0999999999999996</v>
      </c>
      <c r="B59" s="16"/>
      <c r="C59" s="104"/>
      <c r="D59" s="61" t="s">
        <v>138</v>
      </c>
      <c r="E59" s="49" t="s">
        <v>20</v>
      </c>
      <c r="F59" s="17">
        <v>4</v>
      </c>
      <c r="G59" s="39">
        <v>90</v>
      </c>
      <c r="H59" s="40">
        <v>61</v>
      </c>
      <c r="I59" s="40">
        <v>0</v>
      </c>
      <c r="J59" s="20">
        <f t="shared" si="0"/>
        <v>151</v>
      </c>
      <c r="K59" s="39">
        <v>94</v>
      </c>
      <c r="L59" s="40">
        <v>49</v>
      </c>
      <c r="M59" s="40">
        <v>3</v>
      </c>
      <c r="N59" s="20">
        <f t="shared" si="1"/>
        <v>143</v>
      </c>
      <c r="O59" s="39">
        <v>85</v>
      </c>
      <c r="P59" s="40">
        <v>51</v>
      </c>
      <c r="Q59" s="40">
        <v>0</v>
      </c>
      <c r="R59" s="20">
        <f t="shared" si="83"/>
        <v>136</v>
      </c>
      <c r="S59" s="39">
        <v>87</v>
      </c>
      <c r="T59" s="40">
        <v>44</v>
      </c>
      <c r="U59" s="40">
        <v>2</v>
      </c>
      <c r="V59" s="20">
        <f t="shared" si="3"/>
        <v>131</v>
      </c>
      <c r="W59" s="21">
        <f t="shared" ref="W59:Y59" si="89">SUM(G59+K59+O59+S59)</f>
        <v>356</v>
      </c>
      <c r="X59" s="22">
        <f t="shared" si="89"/>
        <v>205</v>
      </c>
      <c r="Y59" s="22">
        <f t="shared" si="89"/>
        <v>5</v>
      </c>
      <c r="Z59" s="20">
        <f t="shared" si="5"/>
        <v>561</v>
      </c>
      <c r="AA59" s="98"/>
      <c r="AB59" s="100"/>
      <c r="AC59" s="102"/>
      <c r="AD59" s="104"/>
      <c r="AE59" s="104"/>
    </row>
    <row r="60" spans="1:31" ht="15.75" customHeight="1" x14ac:dyDescent="0.25">
      <c r="A60" s="9">
        <f>IF(B60=0,"",RANK(B60,$B$4:$B$125))</f>
        <v>11</v>
      </c>
      <c r="B60" s="9">
        <f>+AD60*10000000+AB60*1000+IF(AC60=0,0,1/AC60*100)</f>
        <v>10730330009.09091</v>
      </c>
      <c r="C60" s="116">
        <v>29</v>
      </c>
      <c r="D60" s="62" t="s">
        <v>130</v>
      </c>
      <c r="E60" s="41" t="s">
        <v>20</v>
      </c>
      <c r="F60" s="11">
        <v>1</v>
      </c>
      <c r="G60" s="36">
        <v>98</v>
      </c>
      <c r="H60" s="37">
        <v>34</v>
      </c>
      <c r="I60" s="37">
        <v>0</v>
      </c>
      <c r="J60" s="14">
        <f t="shared" si="0"/>
        <v>132</v>
      </c>
      <c r="K60" s="36">
        <v>100</v>
      </c>
      <c r="L60" s="37">
        <v>44</v>
      </c>
      <c r="M60" s="37">
        <v>0</v>
      </c>
      <c r="N60" s="14">
        <f t="shared" si="1"/>
        <v>144</v>
      </c>
      <c r="O60" s="36">
        <v>86</v>
      </c>
      <c r="P60" s="37">
        <v>27</v>
      </c>
      <c r="Q60" s="37">
        <v>5</v>
      </c>
      <c r="R60" s="14">
        <f t="shared" si="83"/>
        <v>113</v>
      </c>
      <c r="S60" s="36">
        <v>96</v>
      </c>
      <c r="T60" s="37">
        <v>52</v>
      </c>
      <c r="U60" s="37">
        <v>1</v>
      </c>
      <c r="V60" s="14">
        <f t="shared" si="3"/>
        <v>148</v>
      </c>
      <c r="W60" s="15">
        <f t="shared" ref="W60:Y60" si="90">SUM(G60+K60+O60+S60)</f>
        <v>380</v>
      </c>
      <c r="X60" s="15">
        <f t="shared" si="90"/>
        <v>157</v>
      </c>
      <c r="Y60" s="15">
        <f t="shared" si="90"/>
        <v>6</v>
      </c>
      <c r="Z60" s="15">
        <f t="shared" si="5"/>
        <v>537</v>
      </c>
      <c r="AA60" s="112">
        <f t="shared" ref="AA60:AC60" si="91">SUM(W60:W61)</f>
        <v>743</v>
      </c>
      <c r="AB60" s="99">
        <f t="shared" si="91"/>
        <v>330</v>
      </c>
      <c r="AC60" s="106">
        <f t="shared" si="91"/>
        <v>11</v>
      </c>
      <c r="AD60" s="103">
        <f>SUM(AA60:AB61)</f>
        <v>1073</v>
      </c>
      <c r="AE60" s="115"/>
    </row>
    <row r="61" spans="1:31" ht="15" customHeight="1" x14ac:dyDescent="0.25">
      <c r="A61" s="16">
        <f>IF(A60="","",+A60+0.1)</f>
        <v>11.1</v>
      </c>
      <c r="B61" s="16"/>
      <c r="C61" s="104"/>
      <c r="D61" s="63" t="s">
        <v>155</v>
      </c>
      <c r="E61" s="49" t="s">
        <v>20</v>
      </c>
      <c r="F61" s="34">
        <v>2</v>
      </c>
      <c r="G61" s="39">
        <v>81</v>
      </c>
      <c r="H61" s="40">
        <v>42</v>
      </c>
      <c r="I61" s="40">
        <v>1</v>
      </c>
      <c r="J61" s="20">
        <f t="shared" si="0"/>
        <v>123</v>
      </c>
      <c r="K61" s="39">
        <v>90</v>
      </c>
      <c r="L61" s="40">
        <v>45</v>
      </c>
      <c r="M61" s="40">
        <v>1</v>
      </c>
      <c r="N61" s="20">
        <f t="shared" si="1"/>
        <v>135</v>
      </c>
      <c r="O61" s="39">
        <v>100</v>
      </c>
      <c r="P61" s="40">
        <v>50</v>
      </c>
      <c r="Q61" s="40">
        <v>1</v>
      </c>
      <c r="R61" s="20">
        <f t="shared" si="83"/>
        <v>150</v>
      </c>
      <c r="S61" s="39">
        <v>92</v>
      </c>
      <c r="T61" s="40">
        <v>36</v>
      </c>
      <c r="U61" s="40">
        <v>2</v>
      </c>
      <c r="V61" s="20">
        <f t="shared" si="3"/>
        <v>128</v>
      </c>
      <c r="W61" s="21">
        <f t="shared" ref="W61:Y61" si="92">SUM(G61+K61+O61+S61)</f>
        <v>363</v>
      </c>
      <c r="X61" s="22">
        <f t="shared" si="92"/>
        <v>173</v>
      </c>
      <c r="Y61" s="22">
        <f t="shared" si="92"/>
        <v>5</v>
      </c>
      <c r="Z61" s="20">
        <f t="shared" si="5"/>
        <v>536</v>
      </c>
      <c r="AA61" s="113"/>
      <c r="AB61" s="100"/>
      <c r="AC61" s="107"/>
      <c r="AD61" s="104"/>
      <c r="AE61" s="104"/>
    </row>
    <row r="62" spans="1:31" ht="15" customHeight="1" x14ac:dyDescent="0.25">
      <c r="A62" s="9">
        <f>IF(B62=0,"",RANK(B62,$B$4:$B$125))</f>
        <v>40</v>
      </c>
      <c r="B62" s="9">
        <f>+AD62*10000000+AB62*1000+IF(AC62=0,0,1/AC62*100)</f>
        <v>8700260003.7037029</v>
      </c>
      <c r="C62" s="116">
        <v>30</v>
      </c>
      <c r="D62" s="62" t="s">
        <v>139</v>
      </c>
      <c r="E62" s="41" t="s">
        <v>104</v>
      </c>
      <c r="F62" s="11">
        <v>3</v>
      </c>
      <c r="G62" s="36">
        <v>75</v>
      </c>
      <c r="H62" s="37">
        <v>35</v>
      </c>
      <c r="I62" s="37">
        <v>3</v>
      </c>
      <c r="J62" s="14">
        <f t="shared" si="0"/>
        <v>110</v>
      </c>
      <c r="K62" s="36">
        <v>77</v>
      </c>
      <c r="L62" s="37">
        <v>27</v>
      </c>
      <c r="M62" s="37">
        <v>4</v>
      </c>
      <c r="N62" s="14">
        <f t="shared" si="1"/>
        <v>104</v>
      </c>
      <c r="O62" s="36">
        <v>83</v>
      </c>
      <c r="P62" s="37">
        <v>44</v>
      </c>
      <c r="Q62" s="37">
        <v>2</v>
      </c>
      <c r="R62" s="14">
        <f t="shared" si="83"/>
        <v>127</v>
      </c>
      <c r="S62" s="36">
        <v>80</v>
      </c>
      <c r="T62" s="37">
        <v>36</v>
      </c>
      <c r="U62" s="37">
        <v>3</v>
      </c>
      <c r="V62" s="14">
        <f t="shared" si="3"/>
        <v>116</v>
      </c>
      <c r="W62" s="15">
        <f t="shared" ref="W62:Y62" si="93">SUM(G62+K62+O62+S62)</f>
        <v>315</v>
      </c>
      <c r="X62" s="15">
        <f t="shared" si="93"/>
        <v>142</v>
      </c>
      <c r="Y62" s="15">
        <f t="shared" si="93"/>
        <v>12</v>
      </c>
      <c r="Z62" s="15">
        <f t="shared" si="5"/>
        <v>457</v>
      </c>
      <c r="AA62" s="97">
        <f t="shared" ref="AA62:AC62" si="94">SUM(W62:W63)</f>
        <v>610</v>
      </c>
      <c r="AB62" s="99">
        <f t="shared" si="94"/>
        <v>260</v>
      </c>
      <c r="AC62" s="101">
        <f t="shared" si="94"/>
        <v>27</v>
      </c>
      <c r="AD62" s="103">
        <f>SUM(AA62:AB63)</f>
        <v>870</v>
      </c>
      <c r="AE62" s="115"/>
    </row>
    <row r="63" spans="1:31" ht="15" customHeight="1" thickBot="1" x14ac:dyDescent="0.3">
      <c r="A63" s="16">
        <f>IF(A62="","",+A62+0.1)</f>
        <v>40.1</v>
      </c>
      <c r="B63" s="16"/>
      <c r="C63" s="104"/>
      <c r="D63" s="61" t="s">
        <v>140</v>
      </c>
      <c r="E63" s="43" t="s">
        <v>104</v>
      </c>
      <c r="F63" s="17">
        <v>4</v>
      </c>
      <c r="G63" s="39">
        <v>73</v>
      </c>
      <c r="H63" s="40">
        <v>23</v>
      </c>
      <c r="I63" s="40">
        <v>4</v>
      </c>
      <c r="J63" s="20">
        <f t="shared" si="0"/>
        <v>96</v>
      </c>
      <c r="K63" s="39">
        <v>84</v>
      </c>
      <c r="L63" s="40">
        <v>27</v>
      </c>
      <c r="M63" s="40">
        <v>4</v>
      </c>
      <c r="N63" s="20">
        <f t="shared" si="1"/>
        <v>111</v>
      </c>
      <c r="O63" s="39">
        <v>55</v>
      </c>
      <c r="P63" s="40">
        <v>34</v>
      </c>
      <c r="Q63" s="40">
        <v>1</v>
      </c>
      <c r="R63" s="20">
        <f t="shared" si="83"/>
        <v>89</v>
      </c>
      <c r="S63" s="39">
        <v>83</v>
      </c>
      <c r="T63" s="40">
        <v>34</v>
      </c>
      <c r="U63" s="40">
        <v>6</v>
      </c>
      <c r="V63" s="20">
        <f t="shared" si="3"/>
        <v>117</v>
      </c>
      <c r="W63" s="21">
        <f t="shared" ref="W63:Y63" si="95">SUM(G63+K63+O63+S63)</f>
        <v>295</v>
      </c>
      <c r="X63" s="22">
        <f t="shared" si="95"/>
        <v>118</v>
      </c>
      <c r="Y63" s="22">
        <f t="shared" si="95"/>
        <v>15</v>
      </c>
      <c r="Z63" s="20">
        <f t="shared" si="5"/>
        <v>413</v>
      </c>
      <c r="AA63" s="98"/>
      <c r="AB63" s="100"/>
      <c r="AC63" s="102"/>
      <c r="AD63" s="104"/>
      <c r="AE63" s="104"/>
    </row>
    <row r="64" spans="1:31" ht="15" customHeight="1" x14ac:dyDescent="0.25">
      <c r="A64" s="9">
        <f>IF(B64=0,"",RANK(B64,$B$4:$B$125))</f>
        <v>19</v>
      </c>
      <c r="B64" s="9">
        <f>+AD64*10000000+AB64*1000+IF(AC64=0,0,1/AC64*100)</f>
        <v>10280321006.666666</v>
      </c>
      <c r="C64" s="116">
        <v>31</v>
      </c>
      <c r="D64" s="60" t="s">
        <v>141</v>
      </c>
      <c r="E64" s="58" t="s">
        <v>25</v>
      </c>
      <c r="F64" s="11">
        <v>1</v>
      </c>
      <c r="G64" s="36">
        <v>82</v>
      </c>
      <c r="H64" s="37">
        <v>36</v>
      </c>
      <c r="I64" s="37">
        <v>1</v>
      </c>
      <c r="J64" s="14">
        <f t="shared" si="0"/>
        <v>118</v>
      </c>
      <c r="K64" s="36">
        <v>87</v>
      </c>
      <c r="L64" s="37">
        <v>30</v>
      </c>
      <c r="M64" s="37">
        <v>4</v>
      </c>
      <c r="N64" s="14">
        <f t="shared" si="1"/>
        <v>117</v>
      </c>
      <c r="O64" s="36">
        <v>95</v>
      </c>
      <c r="P64" s="37">
        <v>61</v>
      </c>
      <c r="Q64" s="37">
        <v>1</v>
      </c>
      <c r="R64" s="14">
        <f t="shared" si="83"/>
        <v>156</v>
      </c>
      <c r="S64" s="36">
        <v>88</v>
      </c>
      <c r="T64" s="37">
        <v>42</v>
      </c>
      <c r="U64" s="37">
        <v>1</v>
      </c>
      <c r="V64" s="14">
        <f t="shared" si="3"/>
        <v>130</v>
      </c>
      <c r="W64" s="15">
        <f t="shared" ref="W64:Y64" si="96">SUM(G64+K64+O64+S64)</f>
        <v>352</v>
      </c>
      <c r="X64" s="15">
        <f t="shared" si="96"/>
        <v>169</v>
      </c>
      <c r="Y64" s="15">
        <f t="shared" si="96"/>
        <v>7</v>
      </c>
      <c r="Z64" s="15">
        <f t="shared" si="5"/>
        <v>521</v>
      </c>
      <c r="AA64" s="97">
        <f t="shared" ref="AA64:AC64" si="97">SUM(W64:W65)</f>
        <v>707</v>
      </c>
      <c r="AB64" s="99">
        <f t="shared" si="97"/>
        <v>321</v>
      </c>
      <c r="AC64" s="101">
        <f t="shared" si="97"/>
        <v>15</v>
      </c>
      <c r="AD64" s="103">
        <f>SUM(AA64:AB65)</f>
        <v>1028</v>
      </c>
      <c r="AE64" s="115" t="s">
        <v>24</v>
      </c>
    </row>
    <row r="65" spans="1:31" ht="15" customHeight="1" thickBot="1" x14ac:dyDescent="0.3">
      <c r="A65" s="16">
        <f>IF(A64="","",+A64+0.1)</f>
        <v>19.100000000000001</v>
      </c>
      <c r="B65" s="16"/>
      <c r="C65" s="104"/>
      <c r="D65" s="61" t="s">
        <v>142</v>
      </c>
      <c r="E65" s="59" t="s">
        <v>25</v>
      </c>
      <c r="F65" s="17">
        <v>2</v>
      </c>
      <c r="G65" s="39">
        <v>85</v>
      </c>
      <c r="H65" s="40">
        <v>34</v>
      </c>
      <c r="I65" s="40">
        <v>2</v>
      </c>
      <c r="J65" s="20">
        <f t="shared" si="0"/>
        <v>119</v>
      </c>
      <c r="K65" s="39">
        <v>101</v>
      </c>
      <c r="L65" s="40">
        <v>41</v>
      </c>
      <c r="M65" s="40">
        <v>2</v>
      </c>
      <c r="N65" s="20">
        <f t="shared" si="1"/>
        <v>142</v>
      </c>
      <c r="O65" s="39">
        <v>83</v>
      </c>
      <c r="P65" s="40">
        <v>44</v>
      </c>
      <c r="Q65" s="40">
        <v>2</v>
      </c>
      <c r="R65" s="20">
        <f t="shared" si="83"/>
        <v>127</v>
      </c>
      <c r="S65" s="39">
        <v>86</v>
      </c>
      <c r="T65" s="40">
        <v>33</v>
      </c>
      <c r="U65" s="40">
        <v>2</v>
      </c>
      <c r="V65" s="20">
        <f t="shared" si="3"/>
        <v>119</v>
      </c>
      <c r="W65" s="21">
        <f t="shared" ref="W65:Y65" si="98">SUM(G65+K65+O65+S65)</f>
        <v>355</v>
      </c>
      <c r="X65" s="22">
        <f t="shared" si="98"/>
        <v>152</v>
      </c>
      <c r="Y65" s="22">
        <f t="shared" si="98"/>
        <v>8</v>
      </c>
      <c r="Z65" s="20">
        <f t="shared" si="5"/>
        <v>507</v>
      </c>
      <c r="AA65" s="98"/>
      <c r="AB65" s="100"/>
      <c r="AC65" s="102"/>
      <c r="AD65" s="104"/>
      <c r="AE65" s="104"/>
    </row>
    <row r="66" spans="1:31" ht="15" customHeight="1" x14ac:dyDescent="0.25">
      <c r="A66" s="9">
        <f>IF(B66=0,"",RANK(B66,$B$4:$B$125))</f>
        <v>18</v>
      </c>
      <c r="B66" s="9">
        <f>+AD66*10000000+AB66*1000+IF(AC66=0,0,1/AC66*100)</f>
        <v>10320331005</v>
      </c>
      <c r="C66" s="116">
        <v>32</v>
      </c>
      <c r="D66" s="60" t="s">
        <v>29</v>
      </c>
      <c r="E66" s="58" t="s">
        <v>30</v>
      </c>
      <c r="F66" s="11">
        <v>1</v>
      </c>
      <c r="G66" s="36">
        <v>88</v>
      </c>
      <c r="H66" s="37">
        <v>35</v>
      </c>
      <c r="I66" s="37">
        <v>3</v>
      </c>
      <c r="J66" s="51">
        <f t="shared" si="0"/>
        <v>123</v>
      </c>
      <c r="K66" s="36">
        <v>82</v>
      </c>
      <c r="L66" s="37">
        <v>35</v>
      </c>
      <c r="M66" s="37">
        <v>3</v>
      </c>
      <c r="N66" s="14">
        <f t="shared" si="1"/>
        <v>117</v>
      </c>
      <c r="O66" s="36">
        <v>88</v>
      </c>
      <c r="P66" s="37">
        <v>43</v>
      </c>
      <c r="Q66" s="37">
        <v>2</v>
      </c>
      <c r="R66" s="14">
        <f t="shared" si="83"/>
        <v>131</v>
      </c>
      <c r="S66" s="36">
        <v>88</v>
      </c>
      <c r="T66" s="37">
        <v>42</v>
      </c>
      <c r="U66" s="37">
        <v>1</v>
      </c>
      <c r="V66" s="14">
        <f t="shared" si="3"/>
        <v>130</v>
      </c>
      <c r="W66" s="15">
        <f t="shared" ref="W66:Y66" si="99">SUM(G66+K66+O66+S66)</f>
        <v>346</v>
      </c>
      <c r="X66" s="15">
        <f t="shared" si="99"/>
        <v>155</v>
      </c>
      <c r="Y66" s="15">
        <f t="shared" si="99"/>
        <v>9</v>
      </c>
      <c r="Z66" s="15">
        <f t="shared" si="5"/>
        <v>501</v>
      </c>
      <c r="AA66" s="112">
        <f t="shared" ref="AA66:AC66" si="100">SUM(W66:W67)</f>
        <v>701</v>
      </c>
      <c r="AB66" s="99">
        <f t="shared" si="100"/>
        <v>331</v>
      </c>
      <c r="AC66" s="106">
        <f t="shared" si="100"/>
        <v>20</v>
      </c>
      <c r="AD66" s="103">
        <f>SUM(AA66:AB67)</f>
        <v>1032</v>
      </c>
      <c r="AE66" s="127" t="s">
        <v>24</v>
      </c>
    </row>
    <row r="67" spans="1:31" ht="15" customHeight="1" thickBot="1" x14ac:dyDescent="0.3">
      <c r="A67" s="16">
        <f>IF(A66="","",+A66+0.1)</f>
        <v>18.100000000000001</v>
      </c>
      <c r="B67" s="16"/>
      <c r="C67" s="104"/>
      <c r="D67" s="61" t="s">
        <v>31</v>
      </c>
      <c r="E67" s="59" t="s">
        <v>30</v>
      </c>
      <c r="F67" s="17">
        <v>2</v>
      </c>
      <c r="G67" s="39">
        <v>82</v>
      </c>
      <c r="H67" s="40">
        <v>53</v>
      </c>
      <c r="I67" s="40">
        <v>1</v>
      </c>
      <c r="J67" s="69">
        <f t="shared" si="0"/>
        <v>135</v>
      </c>
      <c r="K67" s="39">
        <v>87</v>
      </c>
      <c r="L67" s="40">
        <v>35</v>
      </c>
      <c r="M67" s="40">
        <v>4</v>
      </c>
      <c r="N67" s="20">
        <f t="shared" si="1"/>
        <v>122</v>
      </c>
      <c r="O67" s="39">
        <v>95</v>
      </c>
      <c r="P67" s="40">
        <v>52</v>
      </c>
      <c r="Q67" s="40">
        <v>4</v>
      </c>
      <c r="R67" s="20">
        <f t="shared" si="83"/>
        <v>147</v>
      </c>
      <c r="S67" s="39">
        <v>91</v>
      </c>
      <c r="T67" s="40">
        <v>36</v>
      </c>
      <c r="U67" s="40">
        <v>2</v>
      </c>
      <c r="V67" s="20">
        <f t="shared" si="3"/>
        <v>127</v>
      </c>
      <c r="W67" s="21">
        <f t="shared" ref="W67:Y67" si="101">SUM(G67+K67+O67+S67)</f>
        <v>355</v>
      </c>
      <c r="X67" s="22">
        <f t="shared" si="101"/>
        <v>176</v>
      </c>
      <c r="Y67" s="22">
        <f t="shared" si="101"/>
        <v>11</v>
      </c>
      <c r="Z67" s="20">
        <f t="shared" si="5"/>
        <v>531</v>
      </c>
      <c r="AA67" s="113"/>
      <c r="AB67" s="100"/>
      <c r="AC67" s="107"/>
      <c r="AD67" s="104"/>
      <c r="AE67" s="128"/>
    </row>
    <row r="68" spans="1:31" ht="15" customHeight="1" x14ac:dyDescent="0.25">
      <c r="A68" s="9">
        <f>IF(B68=0,"",RANK(B68,$B$4:$B$125))</f>
        <v>24</v>
      </c>
      <c r="B68" s="9">
        <f>+AD68*10000000+AB68*1000+IF(AC68=0,0,1/AC68*100)</f>
        <v>10110316007.142857</v>
      </c>
      <c r="C68" s="116">
        <v>33</v>
      </c>
      <c r="D68" s="62" t="s">
        <v>32</v>
      </c>
      <c r="E68" s="41" t="s">
        <v>30</v>
      </c>
      <c r="F68" s="11">
        <v>3</v>
      </c>
      <c r="G68" s="36">
        <v>83</v>
      </c>
      <c r="H68" s="37">
        <v>45</v>
      </c>
      <c r="I68" s="37">
        <v>0</v>
      </c>
      <c r="J68" s="14">
        <f t="shared" si="0"/>
        <v>128</v>
      </c>
      <c r="K68" s="36">
        <v>96</v>
      </c>
      <c r="L68" s="37">
        <v>43</v>
      </c>
      <c r="M68" s="37">
        <v>1</v>
      </c>
      <c r="N68" s="14">
        <f t="shared" si="1"/>
        <v>139</v>
      </c>
      <c r="O68" s="36">
        <v>98</v>
      </c>
      <c r="P68" s="37">
        <v>34</v>
      </c>
      <c r="Q68" s="37">
        <v>2</v>
      </c>
      <c r="R68" s="14">
        <f t="shared" si="83"/>
        <v>132</v>
      </c>
      <c r="S68" s="36">
        <v>101</v>
      </c>
      <c r="T68" s="37">
        <v>33</v>
      </c>
      <c r="U68" s="37">
        <v>1</v>
      </c>
      <c r="V68" s="14">
        <f t="shared" si="3"/>
        <v>134</v>
      </c>
      <c r="W68" s="15">
        <f t="shared" ref="W68:Y68" si="102">SUM(G68+K68+O68+S68)</f>
        <v>378</v>
      </c>
      <c r="X68" s="15">
        <f t="shared" si="102"/>
        <v>155</v>
      </c>
      <c r="Y68" s="15">
        <f t="shared" si="102"/>
        <v>4</v>
      </c>
      <c r="Z68" s="15">
        <f t="shared" si="5"/>
        <v>533</v>
      </c>
      <c r="AA68" s="112">
        <f t="shared" ref="AA68:AC68" si="103">SUM(W68:W69)</f>
        <v>695</v>
      </c>
      <c r="AB68" s="99">
        <f t="shared" si="103"/>
        <v>316</v>
      </c>
      <c r="AC68" s="106">
        <f t="shared" si="103"/>
        <v>14</v>
      </c>
      <c r="AD68" s="103">
        <f>SUM(AA68:AB69)</f>
        <v>1011</v>
      </c>
      <c r="AE68" s="127" t="s">
        <v>24</v>
      </c>
    </row>
    <row r="69" spans="1:31" ht="15" customHeight="1" thickBot="1" x14ac:dyDescent="0.3">
      <c r="A69" s="16">
        <f>IF(A68="","",+A68+0.1)</f>
        <v>24.1</v>
      </c>
      <c r="B69" s="16"/>
      <c r="C69" s="104"/>
      <c r="D69" s="63" t="s">
        <v>33</v>
      </c>
      <c r="E69" s="49" t="s">
        <v>30</v>
      </c>
      <c r="F69" s="34">
        <v>4</v>
      </c>
      <c r="G69" s="39">
        <v>70</v>
      </c>
      <c r="H69" s="40">
        <v>31</v>
      </c>
      <c r="I69" s="40">
        <v>4</v>
      </c>
      <c r="J69" s="20">
        <f t="shared" si="0"/>
        <v>101</v>
      </c>
      <c r="K69" s="39">
        <v>88</v>
      </c>
      <c r="L69" s="40">
        <v>43</v>
      </c>
      <c r="M69" s="40">
        <v>2</v>
      </c>
      <c r="N69" s="20">
        <f t="shared" si="1"/>
        <v>131</v>
      </c>
      <c r="O69" s="39">
        <v>69</v>
      </c>
      <c r="P69" s="40">
        <v>45</v>
      </c>
      <c r="Q69" s="40">
        <v>1</v>
      </c>
      <c r="R69" s="20">
        <f t="shared" si="83"/>
        <v>114</v>
      </c>
      <c r="S69" s="39">
        <v>90</v>
      </c>
      <c r="T69" s="40">
        <v>42</v>
      </c>
      <c r="U69" s="40">
        <v>3</v>
      </c>
      <c r="V69" s="20">
        <f t="shared" si="3"/>
        <v>132</v>
      </c>
      <c r="W69" s="21">
        <f t="shared" ref="W69:Y69" si="104">SUM(G69+K69+O69+S69)</f>
        <v>317</v>
      </c>
      <c r="X69" s="22">
        <f t="shared" si="104"/>
        <v>161</v>
      </c>
      <c r="Y69" s="22">
        <f t="shared" si="104"/>
        <v>10</v>
      </c>
      <c r="Z69" s="20">
        <f t="shared" si="5"/>
        <v>478</v>
      </c>
      <c r="AA69" s="113"/>
      <c r="AB69" s="100"/>
      <c r="AC69" s="107"/>
      <c r="AD69" s="104"/>
      <c r="AE69" s="128"/>
    </row>
    <row r="70" spans="1:31" ht="15" customHeight="1" x14ac:dyDescent="0.25">
      <c r="A70" s="9">
        <f>IF(B70=0,"",RANK(B70,$B$4:$B$125))</f>
        <v>12</v>
      </c>
      <c r="B70" s="9">
        <f>+AD70*10000000+AB70*1000+IF(AC70=0,0,1/AC70*100)</f>
        <v>10610339006.25</v>
      </c>
      <c r="C70" s="116">
        <v>34</v>
      </c>
      <c r="D70" s="60" t="s">
        <v>145</v>
      </c>
      <c r="E70" s="41" t="s">
        <v>39</v>
      </c>
      <c r="F70" s="35">
        <v>1</v>
      </c>
      <c r="G70" s="36">
        <v>89</v>
      </c>
      <c r="H70" s="37">
        <v>45</v>
      </c>
      <c r="I70" s="37">
        <v>1</v>
      </c>
      <c r="J70" s="14">
        <f t="shared" si="0"/>
        <v>134</v>
      </c>
      <c r="K70" s="36">
        <v>87</v>
      </c>
      <c r="L70" s="37">
        <v>36</v>
      </c>
      <c r="M70" s="37">
        <v>2</v>
      </c>
      <c r="N70" s="14">
        <f t="shared" si="1"/>
        <v>123</v>
      </c>
      <c r="O70" s="36">
        <v>87</v>
      </c>
      <c r="P70" s="37">
        <v>44</v>
      </c>
      <c r="Q70" s="37">
        <v>1</v>
      </c>
      <c r="R70" s="14">
        <f t="shared" si="83"/>
        <v>131</v>
      </c>
      <c r="S70" s="36">
        <v>93</v>
      </c>
      <c r="T70" s="37">
        <v>45</v>
      </c>
      <c r="U70" s="37">
        <v>3</v>
      </c>
      <c r="V70" s="14">
        <f t="shared" si="3"/>
        <v>138</v>
      </c>
      <c r="W70" s="15">
        <f t="shared" ref="W70:Y70" si="105">SUM(G70+K70+O70+S70)</f>
        <v>356</v>
      </c>
      <c r="X70" s="15">
        <f t="shared" si="105"/>
        <v>170</v>
      </c>
      <c r="Y70" s="15">
        <f t="shared" si="105"/>
        <v>7</v>
      </c>
      <c r="Z70" s="15">
        <f t="shared" si="5"/>
        <v>526</v>
      </c>
      <c r="AA70" s="97">
        <f t="shared" ref="AA70:AC70" si="106">SUM(W70:W71)</f>
        <v>722</v>
      </c>
      <c r="AB70" s="99">
        <f t="shared" si="106"/>
        <v>339</v>
      </c>
      <c r="AC70" s="101">
        <f t="shared" si="106"/>
        <v>16</v>
      </c>
      <c r="AD70" s="103">
        <f>SUM(AA70:AB71)</f>
        <v>1061</v>
      </c>
      <c r="AE70" s="115" t="s">
        <v>24</v>
      </c>
    </row>
    <row r="71" spans="1:31" ht="15" customHeight="1" thickBot="1" x14ac:dyDescent="0.3">
      <c r="A71" s="16">
        <f>IF(A70="","",+A70+0.1)</f>
        <v>12.1</v>
      </c>
      <c r="B71" s="16"/>
      <c r="C71" s="104"/>
      <c r="D71" s="64" t="s">
        <v>146</v>
      </c>
      <c r="E71" s="43" t="s">
        <v>39</v>
      </c>
      <c r="F71" s="38">
        <v>2</v>
      </c>
      <c r="G71" s="39">
        <v>90</v>
      </c>
      <c r="H71" s="40">
        <v>31</v>
      </c>
      <c r="I71" s="40">
        <v>4</v>
      </c>
      <c r="J71" s="20">
        <f t="shared" si="0"/>
        <v>121</v>
      </c>
      <c r="K71" s="39">
        <v>98</v>
      </c>
      <c r="L71" s="40">
        <v>43</v>
      </c>
      <c r="M71" s="40">
        <v>0</v>
      </c>
      <c r="N71" s="51">
        <f t="shared" si="1"/>
        <v>141</v>
      </c>
      <c r="O71" s="39">
        <v>95</v>
      </c>
      <c r="P71" s="40">
        <v>52</v>
      </c>
      <c r="Q71" s="40">
        <v>3</v>
      </c>
      <c r="R71" s="20">
        <f t="shared" si="83"/>
        <v>147</v>
      </c>
      <c r="S71" s="39">
        <v>83</v>
      </c>
      <c r="T71" s="40">
        <v>43</v>
      </c>
      <c r="U71" s="40">
        <v>2</v>
      </c>
      <c r="V71" s="20">
        <f t="shared" si="3"/>
        <v>126</v>
      </c>
      <c r="W71" s="21">
        <f t="shared" ref="W71:Y71" si="107">SUM(G71+K71+O71+S71)</f>
        <v>366</v>
      </c>
      <c r="X71" s="22">
        <f t="shared" si="107"/>
        <v>169</v>
      </c>
      <c r="Y71" s="22">
        <f t="shared" si="107"/>
        <v>9</v>
      </c>
      <c r="Z71" s="20">
        <f t="shared" si="5"/>
        <v>535</v>
      </c>
      <c r="AA71" s="98"/>
      <c r="AB71" s="100"/>
      <c r="AC71" s="102"/>
      <c r="AD71" s="104"/>
      <c r="AE71" s="104"/>
    </row>
    <row r="72" spans="1:31" ht="15" customHeight="1" x14ac:dyDescent="0.25">
      <c r="A72" s="9">
        <f>IF(B72=0,"",RANK(B72,$B$4:$B$125))</f>
        <v>29</v>
      </c>
      <c r="B72" s="9">
        <f>+AD72*10000000+AB72*1000+IF(AC72=0,0,1/AC72*100)</f>
        <v>9980312007.6923084</v>
      </c>
      <c r="C72" s="116">
        <v>35</v>
      </c>
      <c r="D72" s="60" t="s">
        <v>149</v>
      </c>
      <c r="E72" s="58" t="s">
        <v>151</v>
      </c>
      <c r="F72" s="35">
        <v>1</v>
      </c>
      <c r="G72" s="36">
        <v>84</v>
      </c>
      <c r="H72" s="37">
        <v>51</v>
      </c>
      <c r="I72" s="37">
        <v>0</v>
      </c>
      <c r="J72" s="14">
        <f t="shared" si="0"/>
        <v>135</v>
      </c>
      <c r="K72" s="36">
        <v>90</v>
      </c>
      <c r="L72" s="37">
        <v>42</v>
      </c>
      <c r="M72" s="37">
        <v>1</v>
      </c>
      <c r="N72" s="14">
        <f t="shared" si="1"/>
        <v>132</v>
      </c>
      <c r="O72" s="36">
        <v>76</v>
      </c>
      <c r="P72" s="37">
        <v>34</v>
      </c>
      <c r="Q72" s="37">
        <v>2</v>
      </c>
      <c r="R72" s="14">
        <f t="shared" si="83"/>
        <v>110</v>
      </c>
      <c r="S72" s="36">
        <v>101</v>
      </c>
      <c r="T72" s="37">
        <v>22</v>
      </c>
      <c r="U72" s="37">
        <v>7</v>
      </c>
      <c r="V72" s="14">
        <f t="shared" si="3"/>
        <v>123</v>
      </c>
      <c r="W72" s="15">
        <f t="shared" ref="W72:Y72" si="108">SUM(G72+K72+O72+S72)</f>
        <v>351</v>
      </c>
      <c r="X72" s="15">
        <f t="shared" si="108"/>
        <v>149</v>
      </c>
      <c r="Y72" s="15">
        <f t="shared" si="108"/>
        <v>10</v>
      </c>
      <c r="Z72" s="15">
        <f t="shared" si="5"/>
        <v>500</v>
      </c>
      <c r="AA72" s="97">
        <f t="shared" ref="AA72:AC72" si="109">SUM(W72:W73)</f>
        <v>686</v>
      </c>
      <c r="AB72" s="99">
        <f t="shared" si="109"/>
        <v>312</v>
      </c>
      <c r="AC72" s="101">
        <f t="shared" si="109"/>
        <v>13</v>
      </c>
      <c r="AD72" s="103">
        <f>SUM(AA72:AB73)</f>
        <v>998</v>
      </c>
      <c r="AE72" s="105"/>
    </row>
    <row r="73" spans="1:31" ht="15" customHeight="1" thickBot="1" x14ac:dyDescent="0.3">
      <c r="A73" s="16">
        <f>IF(A72="","",+A72+0.1)</f>
        <v>29.1</v>
      </c>
      <c r="B73" s="16"/>
      <c r="C73" s="104"/>
      <c r="D73" s="61" t="s">
        <v>150</v>
      </c>
      <c r="E73" s="59" t="s">
        <v>151</v>
      </c>
      <c r="F73" s="38">
        <v>2</v>
      </c>
      <c r="G73" s="39">
        <v>83</v>
      </c>
      <c r="H73" s="40">
        <v>44</v>
      </c>
      <c r="I73" s="40">
        <v>1</v>
      </c>
      <c r="J73" s="20">
        <f t="shared" si="0"/>
        <v>127</v>
      </c>
      <c r="K73" s="39">
        <v>89</v>
      </c>
      <c r="L73" s="40">
        <v>45</v>
      </c>
      <c r="M73" s="40">
        <v>0</v>
      </c>
      <c r="N73" s="20">
        <f t="shared" si="1"/>
        <v>134</v>
      </c>
      <c r="O73" s="39">
        <v>83</v>
      </c>
      <c r="P73" s="40">
        <v>38</v>
      </c>
      <c r="Q73" s="40">
        <v>0</v>
      </c>
      <c r="R73" s="20">
        <f t="shared" si="83"/>
        <v>121</v>
      </c>
      <c r="S73" s="39">
        <v>80</v>
      </c>
      <c r="T73" s="40">
        <v>36</v>
      </c>
      <c r="U73" s="40">
        <v>2</v>
      </c>
      <c r="V73" s="20">
        <f t="shared" si="3"/>
        <v>116</v>
      </c>
      <c r="W73" s="21">
        <f t="shared" ref="W73:Y73" si="110">SUM(G73+K73+O73+S73)</f>
        <v>335</v>
      </c>
      <c r="X73" s="22">
        <f t="shared" si="110"/>
        <v>163</v>
      </c>
      <c r="Y73" s="22">
        <f t="shared" si="110"/>
        <v>3</v>
      </c>
      <c r="Z73" s="20">
        <f t="shared" si="5"/>
        <v>498</v>
      </c>
      <c r="AA73" s="98"/>
      <c r="AB73" s="100"/>
      <c r="AC73" s="102"/>
      <c r="AD73" s="104"/>
      <c r="AE73" s="104"/>
    </row>
    <row r="74" spans="1:31" ht="15" customHeight="1" x14ac:dyDescent="0.25">
      <c r="A74" s="9">
        <f>IF(B74=0,"",RANK(B74,$B$4:$B$125))</f>
        <v>33</v>
      </c>
      <c r="B74" s="9">
        <f>+AD74*10000000+AB74*1000+IF(AC74=0,0,1/AC74*100)</f>
        <v>9670288004.7619057</v>
      </c>
      <c r="C74" s="116">
        <v>36</v>
      </c>
      <c r="D74" s="62" t="s">
        <v>152</v>
      </c>
      <c r="E74" s="41" t="s">
        <v>151</v>
      </c>
      <c r="F74" s="35">
        <v>3</v>
      </c>
      <c r="G74" s="36">
        <v>91</v>
      </c>
      <c r="H74" s="37">
        <v>25</v>
      </c>
      <c r="I74" s="37">
        <v>4</v>
      </c>
      <c r="J74" s="14">
        <f t="shared" si="0"/>
        <v>116</v>
      </c>
      <c r="K74" s="36">
        <v>88</v>
      </c>
      <c r="L74" s="37">
        <v>36</v>
      </c>
      <c r="M74" s="37">
        <v>1</v>
      </c>
      <c r="N74" s="14">
        <f t="shared" si="1"/>
        <v>124</v>
      </c>
      <c r="O74" s="36">
        <v>86</v>
      </c>
      <c r="P74" s="37">
        <v>45</v>
      </c>
      <c r="Q74" s="37">
        <v>0</v>
      </c>
      <c r="R74" s="14">
        <f t="shared" si="83"/>
        <v>131</v>
      </c>
      <c r="S74" s="36">
        <v>89</v>
      </c>
      <c r="T74" s="37">
        <v>45</v>
      </c>
      <c r="U74" s="37">
        <v>2</v>
      </c>
      <c r="V74" s="14">
        <f t="shared" si="3"/>
        <v>134</v>
      </c>
      <c r="W74" s="15">
        <f t="shared" ref="W74:Y74" si="111">SUM(G74+K74+O74+S74)</f>
        <v>354</v>
      </c>
      <c r="X74" s="15">
        <f t="shared" si="111"/>
        <v>151</v>
      </c>
      <c r="Y74" s="15">
        <f t="shared" si="111"/>
        <v>7</v>
      </c>
      <c r="Z74" s="15">
        <f t="shared" si="5"/>
        <v>505</v>
      </c>
      <c r="AA74" s="97">
        <f t="shared" ref="AA74:AC74" si="112">SUM(W74:W75)</f>
        <v>679</v>
      </c>
      <c r="AB74" s="99">
        <f t="shared" si="112"/>
        <v>288</v>
      </c>
      <c r="AC74" s="101">
        <f t="shared" si="112"/>
        <v>21</v>
      </c>
      <c r="AD74" s="103">
        <f>SUM(AA74:AB75)</f>
        <v>967</v>
      </c>
      <c r="AE74" s="115"/>
    </row>
    <row r="75" spans="1:31" ht="15" customHeight="1" thickBot="1" x14ac:dyDescent="0.3">
      <c r="A75" s="16">
        <f>IF(A74="","",+A74+0.1)</f>
        <v>33.1</v>
      </c>
      <c r="B75" s="16"/>
      <c r="C75" s="104"/>
      <c r="D75" s="63" t="s">
        <v>153</v>
      </c>
      <c r="E75" s="49" t="s">
        <v>151</v>
      </c>
      <c r="F75" s="38">
        <v>4</v>
      </c>
      <c r="G75" s="39">
        <v>91</v>
      </c>
      <c r="H75" s="40">
        <v>26</v>
      </c>
      <c r="I75" s="40">
        <v>6</v>
      </c>
      <c r="J75" s="20">
        <f t="shared" si="0"/>
        <v>117</v>
      </c>
      <c r="K75" s="39">
        <v>74</v>
      </c>
      <c r="L75" s="40">
        <v>51</v>
      </c>
      <c r="M75" s="40">
        <v>1</v>
      </c>
      <c r="N75" s="20">
        <f t="shared" si="1"/>
        <v>125</v>
      </c>
      <c r="O75" s="39">
        <v>80</v>
      </c>
      <c r="P75" s="40">
        <v>33</v>
      </c>
      <c r="Q75" s="40">
        <v>3</v>
      </c>
      <c r="R75" s="20">
        <f t="shared" si="83"/>
        <v>113</v>
      </c>
      <c r="S75" s="39">
        <v>80</v>
      </c>
      <c r="T75" s="40">
        <v>27</v>
      </c>
      <c r="U75" s="40">
        <v>4</v>
      </c>
      <c r="V75" s="51">
        <f t="shared" si="3"/>
        <v>107</v>
      </c>
      <c r="W75" s="21">
        <f t="shared" ref="W75:Y75" si="113">SUM(G75+K75+O75+S75)</f>
        <v>325</v>
      </c>
      <c r="X75" s="22">
        <f t="shared" si="113"/>
        <v>137</v>
      </c>
      <c r="Y75" s="22">
        <f t="shared" si="113"/>
        <v>14</v>
      </c>
      <c r="Z75" s="20">
        <f t="shared" si="5"/>
        <v>462</v>
      </c>
      <c r="AA75" s="98"/>
      <c r="AB75" s="100"/>
      <c r="AC75" s="102"/>
      <c r="AD75" s="104"/>
      <c r="AE75" s="104"/>
    </row>
    <row r="76" spans="1:31" ht="15" customHeight="1" x14ac:dyDescent="0.25">
      <c r="A76" s="9">
        <f>IF(B76=0,"",RANK(B76,$B$4:$B$125))</f>
        <v>13</v>
      </c>
      <c r="B76" s="9">
        <f>+AD76*10000000+AB76*1000+IF(AC76=0,0,1/AC76*100)</f>
        <v>10520336011.111111</v>
      </c>
      <c r="C76" s="116">
        <v>37</v>
      </c>
      <c r="D76" s="62" t="s">
        <v>22</v>
      </c>
      <c r="E76" s="41" t="s">
        <v>20</v>
      </c>
      <c r="F76" s="11">
        <v>1</v>
      </c>
      <c r="G76" s="36">
        <v>85</v>
      </c>
      <c r="H76" s="37">
        <v>44</v>
      </c>
      <c r="I76" s="37">
        <v>2</v>
      </c>
      <c r="J76" s="14">
        <f t="shared" si="0"/>
        <v>129</v>
      </c>
      <c r="K76" s="36">
        <v>90</v>
      </c>
      <c r="L76" s="37">
        <v>38</v>
      </c>
      <c r="M76" s="37">
        <v>0</v>
      </c>
      <c r="N76" s="14">
        <f t="shared" si="1"/>
        <v>128</v>
      </c>
      <c r="O76" s="36">
        <v>86</v>
      </c>
      <c r="P76" s="37">
        <v>42</v>
      </c>
      <c r="Q76" s="37">
        <v>1</v>
      </c>
      <c r="R76" s="14">
        <f t="shared" si="83"/>
        <v>128</v>
      </c>
      <c r="S76" s="36">
        <v>86</v>
      </c>
      <c r="T76" s="37">
        <v>36</v>
      </c>
      <c r="U76" s="37">
        <v>2</v>
      </c>
      <c r="V76" s="14">
        <f t="shared" si="3"/>
        <v>122</v>
      </c>
      <c r="W76" s="15">
        <f t="shared" ref="W76:Y76" si="114">SUM(G76+K76+O76+S76)</f>
        <v>347</v>
      </c>
      <c r="X76" s="15">
        <f t="shared" si="114"/>
        <v>160</v>
      </c>
      <c r="Y76" s="15">
        <f t="shared" si="114"/>
        <v>5</v>
      </c>
      <c r="Z76" s="15">
        <f t="shared" si="5"/>
        <v>507</v>
      </c>
      <c r="AA76" s="112">
        <f t="shared" ref="AA76:AC76" si="115">SUM(W76:W77)</f>
        <v>716</v>
      </c>
      <c r="AB76" s="99">
        <f t="shared" si="115"/>
        <v>336</v>
      </c>
      <c r="AC76" s="106">
        <f t="shared" si="115"/>
        <v>9</v>
      </c>
      <c r="AD76" s="103">
        <f>SUM(AA76:AB77)</f>
        <v>1052</v>
      </c>
      <c r="AE76" s="110"/>
    </row>
    <row r="77" spans="1:31" ht="15" customHeight="1" x14ac:dyDescent="0.25">
      <c r="A77" s="16">
        <f>IF(A76="","",+A76+0.1)</f>
        <v>13.1</v>
      </c>
      <c r="B77" s="16"/>
      <c r="C77" s="104"/>
      <c r="D77" s="63" t="s">
        <v>154</v>
      </c>
      <c r="E77" s="42" t="s">
        <v>20</v>
      </c>
      <c r="F77" s="34">
        <v>2</v>
      </c>
      <c r="G77" s="39">
        <v>96</v>
      </c>
      <c r="H77" s="40">
        <v>45</v>
      </c>
      <c r="I77" s="40">
        <v>2</v>
      </c>
      <c r="J77" s="20">
        <f t="shared" si="0"/>
        <v>141</v>
      </c>
      <c r="K77" s="39">
        <v>96</v>
      </c>
      <c r="L77" s="40">
        <v>34</v>
      </c>
      <c r="M77" s="40">
        <v>1</v>
      </c>
      <c r="N77" s="20">
        <f t="shared" si="1"/>
        <v>130</v>
      </c>
      <c r="O77" s="39">
        <v>92</v>
      </c>
      <c r="P77" s="40">
        <v>54</v>
      </c>
      <c r="Q77" s="40">
        <v>0</v>
      </c>
      <c r="R77" s="20">
        <f t="shared" si="83"/>
        <v>146</v>
      </c>
      <c r="S77" s="39">
        <v>85</v>
      </c>
      <c r="T77" s="40">
        <v>43</v>
      </c>
      <c r="U77" s="40">
        <v>1</v>
      </c>
      <c r="V77" s="20">
        <f t="shared" si="3"/>
        <v>128</v>
      </c>
      <c r="W77" s="21">
        <f t="shared" ref="W77:Y77" si="116">SUM(G77+K77+O77+S77)</f>
        <v>369</v>
      </c>
      <c r="X77" s="22">
        <f t="shared" si="116"/>
        <v>176</v>
      </c>
      <c r="Y77" s="22">
        <f t="shared" si="116"/>
        <v>4</v>
      </c>
      <c r="Z77" s="20">
        <f t="shared" si="5"/>
        <v>545</v>
      </c>
      <c r="AA77" s="113"/>
      <c r="AB77" s="100"/>
      <c r="AC77" s="107"/>
      <c r="AD77" s="104"/>
      <c r="AE77" s="111"/>
    </row>
    <row r="78" spans="1:31" ht="15" customHeight="1" x14ac:dyDescent="0.25">
      <c r="A78" s="9">
        <f>IF(B78=0,"",RANK(B78,$B$4:$B$125))</f>
        <v>4</v>
      </c>
      <c r="B78" s="9">
        <f>+AD78*10000000+AB78*1000+IF(AC78=0,0,1/AC78*100)</f>
        <v>11180356012.5</v>
      </c>
      <c r="C78" s="116">
        <v>38</v>
      </c>
      <c r="D78" s="60" t="s">
        <v>156</v>
      </c>
      <c r="E78" s="41" t="s">
        <v>25</v>
      </c>
      <c r="F78" s="35">
        <v>1</v>
      </c>
      <c r="G78" s="36">
        <v>103</v>
      </c>
      <c r="H78" s="37">
        <v>61</v>
      </c>
      <c r="I78" s="37">
        <v>0</v>
      </c>
      <c r="J78" s="14">
        <f t="shared" si="0"/>
        <v>164</v>
      </c>
      <c r="K78" s="36">
        <v>88</v>
      </c>
      <c r="L78" s="37">
        <v>53</v>
      </c>
      <c r="M78" s="37">
        <v>1</v>
      </c>
      <c r="N78" s="14">
        <f t="shared" si="1"/>
        <v>141</v>
      </c>
      <c r="O78" s="36">
        <v>98</v>
      </c>
      <c r="P78" s="37">
        <v>27</v>
      </c>
      <c r="Q78" s="37">
        <v>0</v>
      </c>
      <c r="R78" s="14">
        <f t="shared" si="83"/>
        <v>125</v>
      </c>
      <c r="S78" s="36">
        <v>102</v>
      </c>
      <c r="T78" s="37">
        <v>34</v>
      </c>
      <c r="U78" s="37">
        <v>3</v>
      </c>
      <c r="V78" s="14">
        <f t="shared" si="3"/>
        <v>136</v>
      </c>
      <c r="W78" s="15">
        <f t="shared" ref="W78:Y78" si="117">SUM(G78+K78+O78+S78)</f>
        <v>391</v>
      </c>
      <c r="X78" s="15">
        <f t="shared" si="117"/>
        <v>175</v>
      </c>
      <c r="Y78" s="15">
        <f t="shared" si="117"/>
        <v>4</v>
      </c>
      <c r="Z78" s="15">
        <f t="shared" si="5"/>
        <v>566</v>
      </c>
      <c r="AA78" s="97">
        <f t="shared" ref="AA78:AC78" si="118">SUM(W78:W79)</f>
        <v>762</v>
      </c>
      <c r="AB78" s="99">
        <f t="shared" si="118"/>
        <v>356</v>
      </c>
      <c r="AC78" s="101">
        <f t="shared" si="118"/>
        <v>8</v>
      </c>
      <c r="AD78" s="103">
        <f>SUM(AA78:AB79)</f>
        <v>1118</v>
      </c>
      <c r="AE78" s="115"/>
    </row>
    <row r="79" spans="1:31" ht="15" customHeight="1" thickBot="1" x14ac:dyDescent="0.3">
      <c r="A79" s="16">
        <f>IF(A78="","",+A78+0.1)</f>
        <v>4.0999999999999996</v>
      </c>
      <c r="B79" s="16"/>
      <c r="C79" s="104"/>
      <c r="D79" s="61" t="s">
        <v>19</v>
      </c>
      <c r="E79" s="43" t="s">
        <v>20</v>
      </c>
      <c r="F79" s="38">
        <v>2</v>
      </c>
      <c r="G79" s="39">
        <v>94</v>
      </c>
      <c r="H79" s="40">
        <v>52</v>
      </c>
      <c r="I79" s="40">
        <v>0</v>
      </c>
      <c r="J79" s="20">
        <f t="shared" si="0"/>
        <v>146</v>
      </c>
      <c r="K79" s="39">
        <v>96</v>
      </c>
      <c r="L79" s="40">
        <v>45</v>
      </c>
      <c r="M79" s="40">
        <v>2</v>
      </c>
      <c r="N79" s="20">
        <f t="shared" si="1"/>
        <v>141</v>
      </c>
      <c r="O79" s="39">
        <v>100</v>
      </c>
      <c r="P79" s="40">
        <v>49</v>
      </c>
      <c r="Q79" s="40">
        <v>0</v>
      </c>
      <c r="R79" s="20">
        <f t="shared" si="83"/>
        <v>149</v>
      </c>
      <c r="S79" s="39">
        <v>81</v>
      </c>
      <c r="T79" s="40">
        <v>35</v>
      </c>
      <c r="U79" s="40">
        <v>2</v>
      </c>
      <c r="V79" s="20">
        <f t="shared" si="3"/>
        <v>116</v>
      </c>
      <c r="W79" s="21">
        <f t="shared" ref="W79:Y79" si="119">SUM(G79+K79+O79+S79)</f>
        <v>371</v>
      </c>
      <c r="X79" s="22">
        <f t="shared" si="119"/>
        <v>181</v>
      </c>
      <c r="Y79" s="22">
        <f t="shared" si="119"/>
        <v>4</v>
      </c>
      <c r="Z79" s="20">
        <f t="shared" si="5"/>
        <v>552</v>
      </c>
      <c r="AA79" s="98"/>
      <c r="AB79" s="100"/>
      <c r="AC79" s="102"/>
      <c r="AD79" s="104"/>
      <c r="AE79" s="104"/>
    </row>
    <row r="80" spans="1:31" ht="15" customHeight="1" x14ac:dyDescent="0.25">
      <c r="A80" s="9">
        <f>IF(B80=0,"",RANK(B80,$B$4:$B$125))</f>
        <v>20</v>
      </c>
      <c r="B80" s="9">
        <f>+AD80*10000000+AB80*1000+IF(AC80=0,0,1/AC80*100)</f>
        <v>10270334016.666666</v>
      </c>
      <c r="C80" s="116">
        <v>39</v>
      </c>
      <c r="D80" s="62" t="s">
        <v>47</v>
      </c>
      <c r="E80" s="58" t="s">
        <v>25</v>
      </c>
      <c r="F80" s="35">
        <v>3</v>
      </c>
      <c r="G80" s="36">
        <v>98</v>
      </c>
      <c r="H80" s="37">
        <v>34</v>
      </c>
      <c r="I80" s="37">
        <v>2</v>
      </c>
      <c r="J80" s="14">
        <f t="shared" si="0"/>
        <v>132</v>
      </c>
      <c r="K80" s="36">
        <v>86</v>
      </c>
      <c r="L80" s="37">
        <v>54</v>
      </c>
      <c r="M80" s="37">
        <v>1</v>
      </c>
      <c r="N80" s="14">
        <f t="shared" si="1"/>
        <v>140</v>
      </c>
      <c r="O80" s="36">
        <v>86</v>
      </c>
      <c r="P80" s="37">
        <v>36</v>
      </c>
      <c r="Q80" s="37">
        <v>0</v>
      </c>
      <c r="R80" s="14">
        <f t="shared" si="83"/>
        <v>122</v>
      </c>
      <c r="S80" s="36">
        <v>79</v>
      </c>
      <c r="T80" s="37">
        <v>53</v>
      </c>
      <c r="U80" s="37">
        <v>0</v>
      </c>
      <c r="V80" s="14">
        <f t="shared" si="3"/>
        <v>132</v>
      </c>
      <c r="W80" s="15">
        <f t="shared" ref="W80:Y80" si="120">SUM(G80+K80+O80+S80)</f>
        <v>349</v>
      </c>
      <c r="X80" s="15">
        <f t="shared" si="120"/>
        <v>177</v>
      </c>
      <c r="Y80" s="15">
        <f t="shared" si="120"/>
        <v>3</v>
      </c>
      <c r="Z80" s="15">
        <f t="shared" si="5"/>
        <v>526</v>
      </c>
      <c r="AA80" s="97">
        <f t="shared" ref="AA80:AC80" si="121">SUM(W80:W81)</f>
        <v>693</v>
      </c>
      <c r="AB80" s="99">
        <f t="shared" si="121"/>
        <v>334</v>
      </c>
      <c r="AC80" s="101">
        <f t="shared" si="121"/>
        <v>6</v>
      </c>
      <c r="AD80" s="103">
        <f>SUM(AA80:AB81)</f>
        <v>1027</v>
      </c>
      <c r="AE80" s="115" t="s">
        <v>24</v>
      </c>
    </row>
    <row r="81" spans="1:31" ht="15" customHeight="1" thickBot="1" x14ac:dyDescent="0.3">
      <c r="A81" s="16">
        <f>IF(A80="","",+A80+0.1)</f>
        <v>20.100000000000001</v>
      </c>
      <c r="B81" s="16"/>
      <c r="C81" s="104"/>
      <c r="D81" s="63" t="s">
        <v>46</v>
      </c>
      <c r="E81" s="59" t="s">
        <v>25</v>
      </c>
      <c r="F81" s="38">
        <v>4</v>
      </c>
      <c r="G81" s="39">
        <v>92</v>
      </c>
      <c r="H81" s="40">
        <v>36</v>
      </c>
      <c r="I81" s="40">
        <v>1</v>
      </c>
      <c r="J81" s="20">
        <f t="shared" si="0"/>
        <v>128</v>
      </c>
      <c r="K81" s="39">
        <v>80</v>
      </c>
      <c r="L81" s="40">
        <v>34</v>
      </c>
      <c r="M81" s="40">
        <v>1</v>
      </c>
      <c r="N81" s="20">
        <f t="shared" si="1"/>
        <v>114</v>
      </c>
      <c r="O81" s="39">
        <v>77</v>
      </c>
      <c r="P81" s="40">
        <v>51</v>
      </c>
      <c r="Q81" s="40">
        <v>0</v>
      </c>
      <c r="R81" s="20">
        <f t="shared" si="83"/>
        <v>128</v>
      </c>
      <c r="S81" s="39">
        <v>95</v>
      </c>
      <c r="T81" s="40">
        <v>36</v>
      </c>
      <c r="U81" s="40">
        <v>1</v>
      </c>
      <c r="V81" s="20">
        <f t="shared" si="3"/>
        <v>131</v>
      </c>
      <c r="W81" s="21">
        <f t="shared" ref="W81:Y81" si="122">SUM(G81+K81+O81+S81)</f>
        <v>344</v>
      </c>
      <c r="X81" s="22">
        <f t="shared" si="122"/>
        <v>157</v>
      </c>
      <c r="Y81" s="22">
        <f t="shared" si="122"/>
        <v>3</v>
      </c>
      <c r="Z81" s="20">
        <f t="shared" si="5"/>
        <v>501</v>
      </c>
      <c r="AA81" s="98"/>
      <c r="AB81" s="100"/>
      <c r="AC81" s="102"/>
      <c r="AD81" s="104"/>
      <c r="AE81" s="104"/>
    </row>
    <row r="82" spans="1:31" ht="15" customHeight="1" x14ac:dyDescent="0.25">
      <c r="A82" s="9">
        <f>IF(B82=0,"",RANK(B82,$B$4:$B$125))</f>
        <v>34</v>
      </c>
      <c r="B82" s="9">
        <f>+AD82*10000000+AB82*1000+IF(AC82=0,0,1/AC82*100)</f>
        <v>9450286004.7619057</v>
      </c>
      <c r="C82" s="116">
        <v>40</v>
      </c>
      <c r="D82" s="60" t="s">
        <v>163</v>
      </c>
      <c r="E82" s="58" t="s">
        <v>162</v>
      </c>
      <c r="F82" s="11">
        <v>3</v>
      </c>
      <c r="G82" s="36">
        <v>84</v>
      </c>
      <c r="H82" s="37">
        <v>41</v>
      </c>
      <c r="I82" s="37">
        <v>1</v>
      </c>
      <c r="J82" s="14">
        <f t="shared" si="0"/>
        <v>125</v>
      </c>
      <c r="K82" s="36">
        <v>73</v>
      </c>
      <c r="L82" s="37">
        <v>36</v>
      </c>
      <c r="M82" s="37">
        <v>1</v>
      </c>
      <c r="N82" s="14">
        <f t="shared" si="1"/>
        <v>109</v>
      </c>
      <c r="O82" s="36">
        <v>62</v>
      </c>
      <c r="P82" s="37">
        <v>34</v>
      </c>
      <c r="Q82" s="37">
        <v>5</v>
      </c>
      <c r="R82" s="14">
        <f t="shared" si="83"/>
        <v>96</v>
      </c>
      <c r="S82" s="36">
        <v>88</v>
      </c>
      <c r="T82" s="37">
        <v>26</v>
      </c>
      <c r="U82" s="37">
        <v>4</v>
      </c>
      <c r="V82" s="14">
        <f t="shared" si="3"/>
        <v>114</v>
      </c>
      <c r="W82" s="15">
        <f t="shared" ref="W82:Y82" si="123">SUM(G82+K82+O82+S82)</f>
        <v>307</v>
      </c>
      <c r="X82" s="15">
        <f t="shared" si="123"/>
        <v>137</v>
      </c>
      <c r="Y82" s="15">
        <f t="shared" si="123"/>
        <v>11</v>
      </c>
      <c r="Z82" s="15">
        <f t="shared" si="5"/>
        <v>444</v>
      </c>
      <c r="AA82" s="97">
        <f t="shared" ref="AA82:AC82" si="124">SUM(W82:W83)</f>
        <v>659</v>
      </c>
      <c r="AB82" s="99">
        <f t="shared" si="124"/>
        <v>286</v>
      </c>
      <c r="AC82" s="101">
        <f t="shared" si="124"/>
        <v>21</v>
      </c>
      <c r="AD82" s="103">
        <f>SUM(AA82:AB83)</f>
        <v>945</v>
      </c>
      <c r="AE82" s="115"/>
    </row>
    <row r="83" spans="1:31" ht="15" customHeight="1" thickBot="1" x14ac:dyDescent="0.3">
      <c r="A83" s="16">
        <f>IF(A82="","",+A82+0.1)</f>
        <v>34.1</v>
      </c>
      <c r="B83" s="16"/>
      <c r="C83" s="104"/>
      <c r="D83" s="61" t="s">
        <v>164</v>
      </c>
      <c r="E83" s="59" t="s">
        <v>162</v>
      </c>
      <c r="F83" s="17">
        <v>4</v>
      </c>
      <c r="G83" s="39">
        <v>95</v>
      </c>
      <c r="H83" s="40">
        <v>44</v>
      </c>
      <c r="I83" s="40">
        <v>0</v>
      </c>
      <c r="J83" s="20">
        <f t="shared" si="0"/>
        <v>139</v>
      </c>
      <c r="K83" s="39">
        <v>82</v>
      </c>
      <c r="L83" s="40">
        <v>43</v>
      </c>
      <c r="M83" s="40">
        <v>1</v>
      </c>
      <c r="N83" s="20">
        <f t="shared" si="1"/>
        <v>125</v>
      </c>
      <c r="O83" s="39">
        <v>99</v>
      </c>
      <c r="P83" s="40">
        <v>35</v>
      </c>
      <c r="Q83" s="40">
        <v>3</v>
      </c>
      <c r="R83" s="20">
        <f t="shared" si="83"/>
        <v>134</v>
      </c>
      <c r="S83" s="39">
        <v>76</v>
      </c>
      <c r="T83" s="40">
        <v>27</v>
      </c>
      <c r="U83" s="40">
        <v>6</v>
      </c>
      <c r="V83" s="20">
        <f t="shared" si="3"/>
        <v>103</v>
      </c>
      <c r="W83" s="21">
        <f t="shared" ref="W83:Y83" si="125">SUM(G83+K83+O83+S83)</f>
        <v>352</v>
      </c>
      <c r="X83" s="22">
        <f t="shared" si="125"/>
        <v>149</v>
      </c>
      <c r="Y83" s="22">
        <f t="shared" si="125"/>
        <v>10</v>
      </c>
      <c r="Z83" s="20">
        <f t="shared" si="5"/>
        <v>501</v>
      </c>
      <c r="AA83" s="98"/>
      <c r="AB83" s="100"/>
      <c r="AC83" s="102"/>
      <c r="AD83" s="104"/>
      <c r="AE83" s="104"/>
    </row>
    <row r="84" spans="1:31" ht="15" customHeight="1" x14ac:dyDescent="0.25">
      <c r="A84" s="9">
        <f>IF(B84=0,"",RANK(B84,$B$4:$B$125))</f>
        <v>9</v>
      </c>
      <c r="B84" s="9">
        <f>+AD84*10000000+AB84*1000+IF(AC84=0,0,1/AC84*100)</f>
        <v>10770341008.333334</v>
      </c>
      <c r="C84" s="116">
        <v>41</v>
      </c>
      <c r="D84" s="62" t="s">
        <v>168</v>
      </c>
      <c r="E84" s="41" t="s">
        <v>169</v>
      </c>
      <c r="F84" s="35">
        <v>1</v>
      </c>
      <c r="G84" s="36">
        <v>89</v>
      </c>
      <c r="H84" s="37">
        <v>45</v>
      </c>
      <c r="I84" s="37">
        <v>0</v>
      </c>
      <c r="J84" s="14">
        <f t="shared" si="0"/>
        <v>134</v>
      </c>
      <c r="K84" s="36">
        <v>94</v>
      </c>
      <c r="L84" s="37">
        <v>32</v>
      </c>
      <c r="M84" s="37">
        <v>2</v>
      </c>
      <c r="N84" s="14">
        <f t="shared" si="1"/>
        <v>126</v>
      </c>
      <c r="O84" s="36">
        <v>101</v>
      </c>
      <c r="P84" s="37">
        <v>31</v>
      </c>
      <c r="Q84" s="37">
        <v>3</v>
      </c>
      <c r="R84" s="14">
        <f t="shared" si="83"/>
        <v>132</v>
      </c>
      <c r="S84" s="36">
        <v>88</v>
      </c>
      <c r="T84" s="37">
        <v>54</v>
      </c>
      <c r="U84" s="37">
        <v>1</v>
      </c>
      <c r="V84" s="14">
        <f t="shared" si="3"/>
        <v>142</v>
      </c>
      <c r="W84" s="15">
        <f t="shared" ref="W84:Y84" si="126">SUM(G84+K84+O84+S84)</f>
        <v>372</v>
      </c>
      <c r="X84" s="15">
        <f t="shared" si="126"/>
        <v>162</v>
      </c>
      <c r="Y84" s="15">
        <f t="shared" si="126"/>
        <v>6</v>
      </c>
      <c r="Z84" s="15">
        <f t="shared" si="5"/>
        <v>534</v>
      </c>
      <c r="AA84" s="112">
        <f t="shared" ref="AA84:AC84" si="127">SUM(W84:W85)</f>
        <v>736</v>
      </c>
      <c r="AB84" s="99">
        <f t="shared" si="127"/>
        <v>341</v>
      </c>
      <c r="AC84" s="106">
        <f t="shared" si="127"/>
        <v>12</v>
      </c>
      <c r="AD84" s="103">
        <f>SUM(AA84:AB85)</f>
        <v>1077</v>
      </c>
      <c r="AE84" s="115"/>
    </row>
    <row r="85" spans="1:31" ht="15" customHeight="1" thickBot="1" x14ac:dyDescent="0.3">
      <c r="A85" s="16">
        <f>IF(A84="","",+A84+0.1)</f>
        <v>9.1</v>
      </c>
      <c r="B85" s="16"/>
      <c r="C85" s="104"/>
      <c r="D85" s="63" t="s">
        <v>171</v>
      </c>
      <c r="E85" s="49" t="s">
        <v>170</v>
      </c>
      <c r="F85" s="48">
        <v>2</v>
      </c>
      <c r="G85" s="39">
        <v>93</v>
      </c>
      <c r="H85" s="40">
        <v>43</v>
      </c>
      <c r="I85" s="40">
        <v>2</v>
      </c>
      <c r="J85" s="20">
        <f t="shared" si="0"/>
        <v>136</v>
      </c>
      <c r="K85" s="39">
        <v>88</v>
      </c>
      <c r="L85" s="40">
        <v>59</v>
      </c>
      <c r="M85" s="40">
        <v>1</v>
      </c>
      <c r="N85" s="20">
        <f t="shared" si="1"/>
        <v>147</v>
      </c>
      <c r="O85" s="39">
        <v>94</v>
      </c>
      <c r="P85" s="40">
        <v>33</v>
      </c>
      <c r="Q85" s="40">
        <v>1</v>
      </c>
      <c r="R85" s="20">
        <f t="shared" si="83"/>
        <v>127</v>
      </c>
      <c r="S85" s="39">
        <v>89</v>
      </c>
      <c r="T85" s="40">
        <v>44</v>
      </c>
      <c r="U85" s="40">
        <v>2</v>
      </c>
      <c r="V85" s="20">
        <f t="shared" si="3"/>
        <v>133</v>
      </c>
      <c r="W85" s="21">
        <f t="shared" ref="W85:Y85" si="128">SUM(G85+K85+O85+S85)</f>
        <v>364</v>
      </c>
      <c r="X85" s="22">
        <f t="shared" si="128"/>
        <v>179</v>
      </c>
      <c r="Y85" s="22">
        <f t="shared" si="128"/>
        <v>6</v>
      </c>
      <c r="Z85" s="20">
        <f t="shared" si="5"/>
        <v>543</v>
      </c>
      <c r="AA85" s="113"/>
      <c r="AB85" s="100"/>
      <c r="AC85" s="107"/>
      <c r="AD85" s="104"/>
      <c r="AE85" s="104"/>
    </row>
    <row r="86" spans="1:31" ht="15" customHeight="1" x14ac:dyDescent="0.25">
      <c r="A86" s="9">
        <f>IF(B86=0,"",RANK(B86,$B$4:$B$125))</f>
        <v>27</v>
      </c>
      <c r="B86" s="9">
        <f>+AD86*10000000+AB86*1000+IF(AC86=0,0,1/AC86*100)</f>
        <v>10030283004.166666</v>
      </c>
      <c r="C86" s="116">
        <v>42</v>
      </c>
      <c r="D86" s="62" t="s">
        <v>172</v>
      </c>
      <c r="E86" s="41" t="s">
        <v>173</v>
      </c>
      <c r="F86" s="35">
        <v>1</v>
      </c>
      <c r="G86" s="36">
        <v>87</v>
      </c>
      <c r="H86" s="37">
        <v>33</v>
      </c>
      <c r="I86" s="37">
        <v>3</v>
      </c>
      <c r="J86" s="14">
        <f t="shared" si="0"/>
        <v>120</v>
      </c>
      <c r="K86" s="36">
        <v>87</v>
      </c>
      <c r="L86" s="37">
        <v>26</v>
      </c>
      <c r="M86" s="37">
        <v>4</v>
      </c>
      <c r="N86" s="14">
        <f t="shared" si="1"/>
        <v>113</v>
      </c>
      <c r="O86" s="36">
        <v>87</v>
      </c>
      <c r="P86" s="37">
        <v>27</v>
      </c>
      <c r="Q86" s="37">
        <v>6</v>
      </c>
      <c r="R86" s="14">
        <f t="shared" si="83"/>
        <v>114</v>
      </c>
      <c r="S86" s="36">
        <v>90</v>
      </c>
      <c r="T86" s="37">
        <v>43</v>
      </c>
      <c r="U86" s="37">
        <v>1</v>
      </c>
      <c r="V86" s="14">
        <f t="shared" si="3"/>
        <v>133</v>
      </c>
      <c r="W86" s="15">
        <f t="shared" ref="W86:Y86" si="129">SUM(G86+K86+O86+S86)</f>
        <v>351</v>
      </c>
      <c r="X86" s="15">
        <f t="shared" si="129"/>
        <v>129</v>
      </c>
      <c r="Y86" s="15">
        <f t="shared" si="129"/>
        <v>14</v>
      </c>
      <c r="Z86" s="15">
        <f t="shared" si="5"/>
        <v>480</v>
      </c>
      <c r="AA86" s="97">
        <f t="shared" ref="AA86:AC86" si="130">SUM(W86:W87)</f>
        <v>720</v>
      </c>
      <c r="AB86" s="99">
        <f t="shared" si="130"/>
        <v>283</v>
      </c>
      <c r="AC86" s="101">
        <f t="shared" si="130"/>
        <v>24</v>
      </c>
      <c r="AD86" s="103">
        <f>SUM(AA86:AB87)</f>
        <v>1003</v>
      </c>
      <c r="AE86" s="105"/>
    </row>
    <row r="87" spans="1:31" ht="15" customHeight="1" thickBot="1" x14ac:dyDescent="0.3">
      <c r="A87" s="16">
        <f>IF(A86="","",+A86+0.1)</f>
        <v>27.1</v>
      </c>
      <c r="B87" s="16"/>
      <c r="C87" s="104"/>
      <c r="D87" s="63" t="s">
        <v>175</v>
      </c>
      <c r="E87" s="49" t="s">
        <v>174</v>
      </c>
      <c r="F87" s="38">
        <v>2</v>
      </c>
      <c r="G87" s="39">
        <v>92</v>
      </c>
      <c r="H87" s="40">
        <v>42</v>
      </c>
      <c r="I87" s="40">
        <v>2</v>
      </c>
      <c r="J87" s="20">
        <f t="shared" si="0"/>
        <v>134</v>
      </c>
      <c r="K87" s="39">
        <v>85</v>
      </c>
      <c r="L87" s="40">
        <v>35</v>
      </c>
      <c r="M87" s="40">
        <v>4</v>
      </c>
      <c r="N87" s="20">
        <f t="shared" si="1"/>
        <v>120</v>
      </c>
      <c r="O87" s="39">
        <v>89</v>
      </c>
      <c r="P87" s="40">
        <v>43</v>
      </c>
      <c r="Q87" s="40">
        <v>1</v>
      </c>
      <c r="R87" s="20">
        <f t="shared" si="83"/>
        <v>132</v>
      </c>
      <c r="S87" s="39">
        <v>103</v>
      </c>
      <c r="T87" s="40">
        <v>34</v>
      </c>
      <c r="U87" s="40">
        <v>3</v>
      </c>
      <c r="V87" s="20">
        <f t="shared" si="3"/>
        <v>137</v>
      </c>
      <c r="W87" s="21">
        <f t="shared" ref="W87:Y87" si="131">SUM(G87+K87+O87+S87)</f>
        <v>369</v>
      </c>
      <c r="X87" s="22">
        <f t="shared" si="131"/>
        <v>154</v>
      </c>
      <c r="Y87" s="22">
        <f t="shared" si="131"/>
        <v>10</v>
      </c>
      <c r="Z87" s="20">
        <f t="shared" si="5"/>
        <v>523</v>
      </c>
      <c r="AA87" s="98"/>
      <c r="AB87" s="100"/>
      <c r="AC87" s="102"/>
      <c r="AD87" s="104"/>
      <c r="AE87" s="104"/>
    </row>
    <row r="88" spans="1:31" ht="15" customHeight="1" x14ac:dyDescent="0.25">
      <c r="A88" s="9">
        <f>IF(B88=0,"",RANK(B88,$B$4:$B$125))</f>
        <v>25</v>
      </c>
      <c r="B88" s="9">
        <f>+AD88*10000000+AB88*1000+IF(AC88=0,0,1/AC88*100)</f>
        <v>10100325004.545454</v>
      </c>
      <c r="C88" s="116">
        <v>43</v>
      </c>
      <c r="D88" s="62" t="s">
        <v>177</v>
      </c>
      <c r="E88" s="41" t="s">
        <v>178</v>
      </c>
      <c r="F88" s="11">
        <v>1</v>
      </c>
      <c r="G88" s="36">
        <v>78</v>
      </c>
      <c r="H88" s="37">
        <v>36</v>
      </c>
      <c r="I88" s="37">
        <v>4</v>
      </c>
      <c r="J88" s="14">
        <f t="shared" si="0"/>
        <v>114</v>
      </c>
      <c r="K88" s="36">
        <v>95</v>
      </c>
      <c r="L88" s="37">
        <v>34</v>
      </c>
      <c r="M88" s="37">
        <v>5</v>
      </c>
      <c r="N88" s="14">
        <f t="shared" si="1"/>
        <v>129</v>
      </c>
      <c r="O88" s="36">
        <v>80</v>
      </c>
      <c r="P88" s="37">
        <v>53</v>
      </c>
      <c r="Q88" s="37">
        <v>1</v>
      </c>
      <c r="R88" s="14">
        <f t="shared" si="83"/>
        <v>133</v>
      </c>
      <c r="S88" s="36">
        <v>92</v>
      </c>
      <c r="T88" s="37">
        <v>34</v>
      </c>
      <c r="U88" s="37">
        <v>6</v>
      </c>
      <c r="V88" s="14">
        <f t="shared" si="3"/>
        <v>126</v>
      </c>
      <c r="W88" s="15">
        <f t="shared" ref="W88:Y88" si="132">SUM(G88+K88+O88+S88)</f>
        <v>345</v>
      </c>
      <c r="X88" s="15">
        <f t="shared" si="132"/>
        <v>157</v>
      </c>
      <c r="Y88" s="15">
        <f t="shared" si="132"/>
        <v>16</v>
      </c>
      <c r="Z88" s="15">
        <f t="shared" si="5"/>
        <v>502</v>
      </c>
      <c r="AA88" s="112">
        <f t="shared" ref="AA88:AC88" si="133">SUM(W88:W89)</f>
        <v>685</v>
      </c>
      <c r="AB88" s="99">
        <f t="shared" si="133"/>
        <v>325</v>
      </c>
      <c r="AC88" s="106">
        <f t="shared" si="133"/>
        <v>22</v>
      </c>
      <c r="AD88" s="103">
        <f>SUM(AA88:AB89)</f>
        <v>1010</v>
      </c>
      <c r="AE88" s="110"/>
    </row>
    <row r="89" spans="1:31" ht="15" customHeight="1" x14ac:dyDescent="0.25">
      <c r="A89" s="16">
        <f>IF(A88="","",+A88+0.1)</f>
        <v>25.1</v>
      </c>
      <c r="B89" s="16"/>
      <c r="C89" s="104"/>
      <c r="D89" s="63" t="s">
        <v>176</v>
      </c>
      <c r="E89" s="42" t="s">
        <v>179</v>
      </c>
      <c r="F89" s="34">
        <v>2</v>
      </c>
      <c r="G89" s="39">
        <v>71</v>
      </c>
      <c r="H89" s="40">
        <v>40</v>
      </c>
      <c r="I89" s="40">
        <v>1</v>
      </c>
      <c r="J89" s="20">
        <f t="shared" si="0"/>
        <v>111</v>
      </c>
      <c r="K89" s="39">
        <v>83</v>
      </c>
      <c r="L89" s="40">
        <v>42</v>
      </c>
      <c r="M89" s="40">
        <v>2</v>
      </c>
      <c r="N89" s="20">
        <f t="shared" si="1"/>
        <v>125</v>
      </c>
      <c r="O89" s="39">
        <v>89</v>
      </c>
      <c r="P89" s="40">
        <v>42</v>
      </c>
      <c r="Q89" s="40">
        <v>1</v>
      </c>
      <c r="R89" s="20">
        <f t="shared" si="83"/>
        <v>131</v>
      </c>
      <c r="S89" s="39">
        <v>97</v>
      </c>
      <c r="T89" s="40">
        <v>44</v>
      </c>
      <c r="U89" s="40">
        <v>2</v>
      </c>
      <c r="V89" s="20">
        <f t="shared" si="3"/>
        <v>141</v>
      </c>
      <c r="W89" s="21">
        <f t="shared" ref="W89:Y89" si="134">SUM(G89+K89+O89+S89)</f>
        <v>340</v>
      </c>
      <c r="X89" s="22">
        <f t="shared" si="134"/>
        <v>168</v>
      </c>
      <c r="Y89" s="22">
        <f t="shared" si="134"/>
        <v>6</v>
      </c>
      <c r="Z89" s="20">
        <f t="shared" si="5"/>
        <v>508</v>
      </c>
      <c r="AA89" s="113"/>
      <c r="AB89" s="100"/>
      <c r="AC89" s="107"/>
      <c r="AD89" s="104"/>
      <c r="AE89" s="111"/>
    </row>
    <row r="90" spans="1:31" ht="15" customHeight="1" x14ac:dyDescent="0.25">
      <c r="A90" s="9" t="str">
        <f>IF(B90=0,"",RANK(B90,$B$4:$B$125))</f>
        <v/>
      </c>
      <c r="B90" s="9">
        <f>+AD90*10000000+AB90*1000+IF(AC90=0,0,1/AC90*100)</f>
        <v>0</v>
      </c>
      <c r="C90" s="116">
        <v>44</v>
      </c>
      <c r="D90" s="60"/>
      <c r="E90" s="41"/>
      <c r="F90" s="35">
        <v>1</v>
      </c>
      <c r="G90" s="36"/>
      <c r="H90" s="37"/>
      <c r="I90" s="37"/>
      <c r="J90" s="14">
        <f t="shared" si="0"/>
        <v>0</v>
      </c>
      <c r="K90" s="36"/>
      <c r="L90" s="37"/>
      <c r="M90" s="37"/>
      <c r="N90" s="14">
        <f t="shared" si="1"/>
        <v>0</v>
      </c>
      <c r="O90" s="36"/>
      <c r="P90" s="37"/>
      <c r="Q90" s="37"/>
      <c r="R90" s="14">
        <f t="shared" si="83"/>
        <v>0</v>
      </c>
      <c r="S90" s="36"/>
      <c r="T90" s="37"/>
      <c r="U90" s="37"/>
      <c r="V90" s="14">
        <f t="shared" si="3"/>
        <v>0</v>
      </c>
      <c r="W90" s="15">
        <f t="shared" ref="W90:Y90" si="135">SUM(G90+K90+O90+S90)</f>
        <v>0</v>
      </c>
      <c r="X90" s="15">
        <f t="shared" si="135"/>
        <v>0</v>
      </c>
      <c r="Y90" s="15">
        <f t="shared" si="135"/>
        <v>0</v>
      </c>
      <c r="Z90" s="15">
        <f t="shared" si="5"/>
        <v>0</v>
      </c>
      <c r="AA90" s="97">
        <f t="shared" ref="AA90:AC90" si="136">SUM(W90:W91)</f>
        <v>0</v>
      </c>
      <c r="AB90" s="99">
        <f t="shared" si="136"/>
        <v>0</v>
      </c>
      <c r="AC90" s="101">
        <f t="shared" si="136"/>
        <v>0</v>
      </c>
      <c r="AD90" s="103">
        <f>SUM(AA90:AB91)</f>
        <v>0</v>
      </c>
      <c r="AE90" s="115"/>
    </row>
    <row r="91" spans="1:31" ht="15" customHeight="1" x14ac:dyDescent="0.25">
      <c r="A91" s="16" t="str">
        <f>IF(A90="","",+A90+0.1)</f>
        <v/>
      </c>
      <c r="B91" s="16"/>
      <c r="C91" s="104"/>
      <c r="D91" s="61"/>
      <c r="E91" s="42"/>
      <c r="F91" s="38">
        <v>2</v>
      </c>
      <c r="G91" s="39"/>
      <c r="H91" s="40"/>
      <c r="I91" s="40"/>
      <c r="J91" s="20">
        <f t="shared" si="0"/>
        <v>0</v>
      </c>
      <c r="K91" s="39"/>
      <c r="L91" s="40"/>
      <c r="M91" s="40"/>
      <c r="N91" s="20">
        <f t="shared" si="1"/>
        <v>0</v>
      </c>
      <c r="O91" s="39"/>
      <c r="P91" s="40"/>
      <c r="Q91" s="40"/>
      <c r="R91" s="20">
        <f t="shared" si="83"/>
        <v>0</v>
      </c>
      <c r="S91" s="39"/>
      <c r="T91" s="40"/>
      <c r="U91" s="40"/>
      <c r="V91" s="20">
        <f t="shared" si="3"/>
        <v>0</v>
      </c>
      <c r="W91" s="21">
        <f t="shared" ref="W91:Y91" si="137">SUM(G91+K91+O91+S91)</f>
        <v>0</v>
      </c>
      <c r="X91" s="22">
        <f t="shared" si="137"/>
        <v>0</v>
      </c>
      <c r="Y91" s="22">
        <f t="shared" si="137"/>
        <v>0</v>
      </c>
      <c r="Z91" s="20">
        <f t="shared" si="5"/>
        <v>0</v>
      </c>
      <c r="AA91" s="98"/>
      <c r="AB91" s="100"/>
      <c r="AC91" s="102"/>
      <c r="AD91" s="104"/>
      <c r="AE91" s="104"/>
    </row>
    <row r="92" spans="1:31" ht="15" customHeight="1" x14ac:dyDescent="0.25">
      <c r="A92" s="9" t="str">
        <f>IF(B92=0,"",RANK(B92,$B$4:$B$125))</f>
        <v/>
      </c>
      <c r="B92" s="9">
        <f>+AD92*10000000+AB92*1000+IF(AC92=0,0,1/AC92*100)</f>
        <v>0</v>
      </c>
      <c r="C92" s="116">
        <v>45</v>
      </c>
      <c r="D92" s="62"/>
      <c r="E92" s="41"/>
      <c r="F92" s="35">
        <v>3</v>
      </c>
      <c r="G92" s="36"/>
      <c r="H92" s="37"/>
      <c r="I92" s="37"/>
      <c r="J92" s="14">
        <f t="shared" si="0"/>
        <v>0</v>
      </c>
      <c r="K92" s="36"/>
      <c r="L92" s="37"/>
      <c r="M92" s="37"/>
      <c r="N92" s="14">
        <f t="shared" si="1"/>
        <v>0</v>
      </c>
      <c r="O92" s="36"/>
      <c r="P92" s="37"/>
      <c r="Q92" s="37"/>
      <c r="R92" s="14">
        <f t="shared" si="83"/>
        <v>0</v>
      </c>
      <c r="S92" s="36"/>
      <c r="T92" s="37"/>
      <c r="U92" s="37"/>
      <c r="V92" s="14">
        <f t="shared" si="3"/>
        <v>0</v>
      </c>
      <c r="W92" s="15">
        <f t="shared" ref="W92:Y92" si="138">SUM(G92+K92+O92+S92)</f>
        <v>0</v>
      </c>
      <c r="X92" s="15">
        <f t="shared" si="138"/>
        <v>0</v>
      </c>
      <c r="Y92" s="15">
        <f t="shared" si="138"/>
        <v>0</v>
      </c>
      <c r="Z92" s="15">
        <f t="shared" si="5"/>
        <v>0</v>
      </c>
      <c r="AA92" s="112">
        <f t="shared" ref="AA92:AC92" si="139">SUM(W92:W93)</f>
        <v>0</v>
      </c>
      <c r="AB92" s="99">
        <f t="shared" si="139"/>
        <v>0</v>
      </c>
      <c r="AC92" s="106">
        <f t="shared" si="139"/>
        <v>0</v>
      </c>
      <c r="AD92" s="103">
        <f>SUM(AA92:AB93)</f>
        <v>0</v>
      </c>
      <c r="AE92" s="115"/>
    </row>
    <row r="93" spans="1:31" ht="15" customHeight="1" x14ac:dyDescent="0.25">
      <c r="A93" s="16" t="str">
        <f>IF(A92="","",+A92+0.1)</f>
        <v/>
      </c>
      <c r="B93" s="16"/>
      <c r="C93" s="104"/>
      <c r="D93" s="63"/>
      <c r="E93" s="42"/>
      <c r="F93" s="48">
        <v>4</v>
      </c>
      <c r="G93" s="39"/>
      <c r="H93" s="40"/>
      <c r="I93" s="40"/>
      <c r="J93" s="20">
        <f t="shared" si="0"/>
        <v>0</v>
      </c>
      <c r="K93" s="39"/>
      <c r="L93" s="40"/>
      <c r="M93" s="40"/>
      <c r="N93" s="20">
        <f t="shared" si="1"/>
        <v>0</v>
      </c>
      <c r="O93" s="39"/>
      <c r="P93" s="40"/>
      <c r="Q93" s="40"/>
      <c r="R93" s="20">
        <f t="shared" si="83"/>
        <v>0</v>
      </c>
      <c r="S93" s="39"/>
      <c r="T93" s="40"/>
      <c r="U93" s="40"/>
      <c r="V93" s="20">
        <f t="shared" si="3"/>
        <v>0</v>
      </c>
      <c r="W93" s="21">
        <f t="shared" ref="W93:Y93" si="140">SUM(G93+K93+O93+S93)</f>
        <v>0</v>
      </c>
      <c r="X93" s="22">
        <f t="shared" si="140"/>
        <v>0</v>
      </c>
      <c r="Y93" s="22">
        <f t="shared" si="140"/>
        <v>0</v>
      </c>
      <c r="Z93" s="20">
        <f t="shared" si="5"/>
        <v>0</v>
      </c>
      <c r="AA93" s="113"/>
      <c r="AB93" s="100"/>
      <c r="AC93" s="107"/>
      <c r="AD93" s="104"/>
      <c r="AE93" s="104"/>
    </row>
    <row r="94" spans="1:31" ht="15" customHeight="1" x14ac:dyDescent="0.25">
      <c r="A94" s="9" t="str">
        <f>IF(B94=0,"",RANK(B94,$B$4:$B$125))</f>
        <v/>
      </c>
      <c r="B94" s="9">
        <f>+AD94*10000000+AB94*1000+IF(AC94=0,0,1/AC94*100)</f>
        <v>0</v>
      </c>
      <c r="C94" s="116">
        <v>46</v>
      </c>
      <c r="D94" s="62"/>
      <c r="E94" s="44"/>
      <c r="F94" s="45">
        <v>1</v>
      </c>
      <c r="G94" s="36"/>
      <c r="H94" s="37"/>
      <c r="I94" s="37"/>
      <c r="J94" s="14">
        <f t="shared" si="0"/>
        <v>0</v>
      </c>
      <c r="K94" s="36"/>
      <c r="L94" s="37"/>
      <c r="M94" s="37"/>
      <c r="N94" s="14">
        <f t="shared" si="1"/>
        <v>0</v>
      </c>
      <c r="O94" s="36"/>
      <c r="P94" s="37"/>
      <c r="Q94" s="37"/>
      <c r="R94" s="14">
        <f t="shared" si="83"/>
        <v>0</v>
      </c>
      <c r="S94" s="36"/>
      <c r="T94" s="37"/>
      <c r="U94" s="37"/>
      <c r="V94" s="14">
        <f t="shared" si="3"/>
        <v>0</v>
      </c>
      <c r="W94" s="15">
        <f t="shared" ref="W94:Y94" si="141">SUM(G94+K94+O94+S94)</f>
        <v>0</v>
      </c>
      <c r="X94" s="15">
        <f t="shared" si="141"/>
        <v>0</v>
      </c>
      <c r="Y94" s="15">
        <f t="shared" si="141"/>
        <v>0</v>
      </c>
      <c r="Z94" s="15">
        <f t="shared" si="5"/>
        <v>0</v>
      </c>
      <c r="AA94" s="112">
        <f t="shared" ref="AA94:AC94" si="142">SUM(W94:W95)</f>
        <v>0</v>
      </c>
      <c r="AB94" s="99">
        <f t="shared" si="142"/>
        <v>0</v>
      </c>
      <c r="AC94" s="106">
        <f t="shared" si="142"/>
        <v>0</v>
      </c>
      <c r="AD94" s="103">
        <f>SUM(AA94:AB95)</f>
        <v>0</v>
      </c>
      <c r="AE94" s="115"/>
    </row>
    <row r="95" spans="1:31" ht="15" customHeight="1" x14ac:dyDescent="0.25">
      <c r="A95" s="16" t="str">
        <f>IF(A94="","",+A94+0.1)</f>
        <v/>
      </c>
      <c r="B95" s="16"/>
      <c r="C95" s="104"/>
      <c r="D95" s="63"/>
      <c r="E95" s="46"/>
      <c r="F95" s="47">
        <v>2</v>
      </c>
      <c r="G95" s="39"/>
      <c r="H95" s="40"/>
      <c r="I95" s="40"/>
      <c r="J95" s="20">
        <f t="shared" si="0"/>
        <v>0</v>
      </c>
      <c r="K95" s="39"/>
      <c r="L95" s="40"/>
      <c r="M95" s="40"/>
      <c r="N95" s="20">
        <f t="shared" si="1"/>
        <v>0</v>
      </c>
      <c r="O95" s="39"/>
      <c r="P95" s="40"/>
      <c r="Q95" s="40"/>
      <c r="R95" s="20">
        <f t="shared" si="83"/>
        <v>0</v>
      </c>
      <c r="S95" s="39"/>
      <c r="T95" s="40"/>
      <c r="U95" s="40"/>
      <c r="V95" s="20">
        <f t="shared" si="3"/>
        <v>0</v>
      </c>
      <c r="W95" s="21">
        <f t="shared" ref="W95:Y95" si="143">SUM(G95+K95+O95+S95)</f>
        <v>0</v>
      </c>
      <c r="X95" s="22">
        <f t="shared" si="143"/>
        <v>0</v>
      </c>
      <c r="Y95" s="22">
        <f t="shared" si="143"/>
        <v>0</v>
      </c>
      <c r="Z95" s="20">
        <f t="shared" si="5"/>
        <v>0</v>
      </c>
      <c r="AA95" s="113"/>
      <c r="AB95" s="100"/>
      <c r="AC95" s="107"/>
      <c r="AD95" s="104"/>
      <c r="AE95" s="104"/>
    </row>
    <row r="96" spans="1:31" ht="15" customHeight="1" x14ac:dyDescent="0.25">
      <c r="A96" s="9" t="str">
        <f>IF(B96=0,"",RANK(B96,$B$4:$B$125))</f>
        <v/>
      </c>
      <c r="B96" s="9">
        <f>+AD96*10000000+AB96*1000+IF(AC96=0,0,1/AC96*100)</f>
        <v>0</v>
      </c>
      <c r="C96" s="116">
        <v>47</v>
      </c>
      <c r="D96" s="60"/>
      <c r="E96" s="44"/>
      <c r="F96" s="52">
        <v>3</v>
      </c>
      <c r="G96" s="36"/>
      <c r="H96" s="37"/>
      <c r="I96" s="37"/>
      <c r="J96" s="14">
        <f t="shared" si="0"/>
        <v>0</v>
      </c>
      <c r="K96" s="36"/>
      <c r="L96" s="37"/>
      <c r="M96" s="37"/>
      <c r="N96" s="14">
        <f t="shared" si="1"/>
        <v>0</v>
      </c>
      <c r="O96" s="36"/>
      <c r="P96" s="37"/>
      <c r="Q96" s="37"/>
      <c r="R96" s="20">
        <f t="shared" si="83"/>
        <v>0</v>
      </c>
      <c r="S96" s="36"/>
      <c r="T96" s="37"/>
      <c r="U96" s="37"/>
      <c r="V96" s="14">
        <f t="shared" si="3"/>
        <v>0</v>
      </c>
      <c r="W96" s="15">
        <f t="shared" ref="W96:Y96" si="144">SUM(G96+K96+O96+S96)</f>
        <v>0</v>
      </c>
      <c r="X96" s="15">
        <f t="shared" si="144"/>
        <v>0</v>
      </c>
      <c r="Y96" s="15">
        <f t="shared" si="144"/>
        <v>0</v>
      </c>
      <c r="Z96" s="15">
        <f t="shared" si="5"/>
        <v>0</v>
      </c>
      <c r="AA96" s="112">
        <f t="shared" ref="AA96:AC96" si="145">SUM(W96:W97)</f>
        <v>0</v>
      </c>
      <c r="AB96" s="99">
        <f t="shared" si="145"/>
        <v>0</v>
      </c>
      <c r="AC96" s="106">
        <f t="shared" si="145"/>
        <v>0</v>
      </c>
      <c r="AD96" s="103">
        <f>SUM(AA96:AB97)</f>
        <v>0</v>
      </c>
      <c r="AE96" s="115"/>
    </row>
    <row r="97" spans="1:31" ht="15" customHeight="1" x14ac:dyDescent="0.25">
      <c r="A97" s="16" t="str">
        <f>IF(A96="","",+A96+0.1)</f>
        <v/>
      </c>
      <c r="B97" s="16"/>
      <c r="C97" s="104"/>
      <c r="D97" s="61"/>
      <c r="E97" s="46"/>
      <c r="F97" s="53">
        <v>4</v>
      </c>
      <c r="G97" s="39"/>
      <c r="H97" s="40"/>
      <c r="I97" s="40"/>
      <c r="J97" s="20">
        <f t="shared" si="0"/>
        <v>0</v>
      </c>
      <c r="K97" s="39"/>
      <c r="L97" s="40"/>
      <c r="M97" s="40"/>
      <c r="N97" s="20">
        <f t="shared" si="1"/>
        <v>0</v>
      </c>
      <c r="O97" s="39"/>
      <c r="P97" s="40"/>
      <c r="Q97" s="40"/>
      <c r="R97" s="20">
        <f t="shared" si="83"/>
        <v>0</v>
      </c>
      <c r="S97" s="39"/>
      <c r="T97" s="40"/>
      <c r="U97" s="40"/>
      <c r="V97" s="20">
        <f t="shared" si="3"/>
        <v>0</v>
      </c>
      <c r="W97" s="21">
        <f t="shared" ref="W97:Y97" si="146">SUM(G97+K97+O97+S97)</f>
        <v>0</v>
      </c>
      <c r="X97" s="22">
        <f t="shared" si="146"/>
        <v>0</v>
      </c>
      <c r="Y97" s="22">
        <f t="shared" si="146"/>
        <v>0</v>
      </c>
      <c r="Z97" s="20">
        <f t="shared" si="5"/>
        <v>0</v>
      </c>
      <c r="AA97" s="113"/>
      <c r="AB97" s="100"/>
      <c r="AC97" s="107"/>
      <c r="AD97" s="104"/>
      <c r="AE97" s="104"/>
    </row>
    <row r="98" spans="1:31" ht="15" customHeight="1" x14ac:dyDescent="0.25">
      <c r="A98" s="9" t="str">
        <f>IF(B98=0,"",RANK(B98,$B$4:$B$125))</f>
        <v/>
      </c>
      <c r="B98" s="9">
        <f>+AD98*10000000+AB98*1000+IF(AC98=0,0,1/AC98*100)</f>
        <v>0</v>
      </c>
      <c r="C98" s="116">
        <v>48</v>
      </c>
      <c r="D98" s="62"/>
      <c r="E98" s="41"/>
      <c r="F98" s="11">
        <v>3</v>
      </c>
      <c r="G98" s="36"/>
      <c r="H98" s="37"/>
      <c r="I98" s="37"/>
      <c r="J98" s="14">
        <f t="shared" si="0"/>
        <v>0</v>
      </c>
      <c r="K98" s="36"/>
      <c r="L98" s="37"/>
      <c r="M98" s="37"/>
      <c r="N98" s="14">
        <f t="shared" si="1"/>
        <v>0</v>
      </c>
      <c r="O98" s="36"/>
      <c r="P98" s="37"/>
      <c r="Q98" s="37"/>
      <c r="R98" s="14">
        <f t="shared" si="83"/>
        <v>0</v>
      </c>
      <c r="S98" s="36"/>
      <c r="T98" s="37"/>
      <c r="U98" s="37"/>
      <c r="V98" s="14">
        <f t="shared" si="3"/>
        <v>0</v>
      </c>
      <c r="W98" s="15">
        <f t="shared" ref="W98:Y98" si="147">SUM(G98+K98+O98+S98)</f>
        <v>0</v>
      </c>
      <c r="X98" s="15">
        <f t="shared" si="147"/>
        <v>0</v>
      </c>
      <c r="Y98" s="15">
        <f t="shared" si="147"/>
        <v>0</v>
      </c>
      <c r="Z98" s="15">
        <f t="shared" si="5"/>
        <v>0</v>
      </c>
      <c r="AA98" s="112">
        <f t="shared" ref="AA98:AC98" si="148">SUM(W98:W99)</f>
        <v>0</v>
      </c>
      <c r="AB98" s="99">
        <f t="shared" si="148"/>
        <v>0</v>
      </c>
      <c r="AC98" s="106">
        <f t="shared" si="148"/>
        <v>0</v>
      </c>
      <c r="AD98" s="103">
        <f>SUM(AA98:AB99)</f>
        <v>0</v>
      </c>
      <c r="AE98" s="115"/>
    </row>
    <row r="99" spans="1:31" ht="15" customHeight="1" x14ac:dyDescent="0.25">
      <c r="A99" s="16" t="str">
        <f>IF(A98="","",+A98+0.1)</f>
        <v/>
      </c>
      <c r="B99" s="16"/>
      <c r="C99" s="104"/>
      <c r="D99" s="63"/>
      <c r="E99" s="42"/>
      <c r="F99" s="34">
        <v>4</v>
      </c>
      <c r="G99" s="39"/>
      <c r="H99" s="40"/>
      <c r="I99" s="40"/>
      <c r="J99" s="20">
        <f t="shared" si="0"/>
        <v>0</v>
      </c>
      <c r="K99" s="39"/>
      <c r="L99" s="40"/>
      <c r="M99" s="40"/>
      <c r="N99" s="20">
        <f t="shared" si="1"/>
        <v>0</v>
      </c>
      <c r="O99" s="39"/>
      <c r="P99" s="40"/>
      <c r="Q99" s="40"/>
      <c r="R99" s="20">
        <f t="shared" si="83"/>
        <v>0</v>
      </c>
      <c r="S99" s="39"/>
      <c r="T99" s="40"/>
      <c r="U99" s="40"/>
      <c r="V99" s="20">
        <f t="shared" si="3"/>
        <v>0</v>
      </c>
      <c r="W99" s="21">
        <f t="shared" ref="W99:Y99" si="149">SUM(G99+K99+O99+S99)</f>
        <v>0</v>
      </c>
      <c r="X99" s="22">
        <f t="shared" si="149"/>
        <v>0</v>
      </c>
      <c r="Y99" s="22">
        <f t="shared" si="149"/>
        <v>0</v>
      </c>
      <c r="Z99" s="20">
        <f t="shared" si="5"/>
        <v>0</v>
      </c>
      <c r="AA99" s="113"/>
      <c r="AB99" s="100"/>
      <c r="AC99" s="107"/>
      <c r="AD99" s="104"/>
      <c r="AE99" s="104"/>
    </row>
    <row r="100" spans="1:31" ht="15" customHeight="1" x14ac:dyDescent="0.25">
      <c r="A100" s="9" t="str">
        <f>IF(B100=0,"",RANK(B100,$B$4:$B$125))</f>
        <v/>
      </c>
      <c r="B100" s="9">
        <f>+AD100*10000000+AB100*1000+IF(AC100=0,0,1/AC100*100)</f>
        <v>0</v>
      </c>
      <c r="C100" s="116">
        <v>49</v>
      </c>
      <c r="D100" s="60"/>
      <c r="E100" s="41"/>
      <c r="F100" s="11">
        <v>1</v>
      </c>
      <c r="G100" s="36"/>
      <c r="H100" s="37"/>
      <c r="I100" s="37"/>
      <c r="J100" s="14">
        <f t="shared" si="0"/>
        <v>0</v>
      </c>
      <c r="K100" s="36"/>
      <c r="L100" s="37"/>
      <c r="M100" s="37"/>
      <c r="N100" s="14">
        <f t="shared" si="1"/>
        <v>0</v>
      </c>
      <c r="O100" s="36"/>
      <c r="P100" s="37"/>
      <c r="Q100" s="37"/>
      <c r="R100" s="14">
        <f t="shared" si="83"/>
        <v>0</v>
      </c>
      <c r="S100" s="36"/>
      <c r="T100" s="37"/>
      <c r="U100" s="37"/>
      <c r="V100" s="14">
        <f t="shared" si="3"/>
        <v>0</v>
      </c>
      <c r="W100" s="15">
        <f t="shared" ref="W100:Y100" si="150">SUM(G100+K100+O100+S100)</f>
        <v>0</v>
      </c>
      <c r="X100" s="15">
        <f t="shared" si="150"/>
        <v>0</v>
      </c>
      <c r="Y100" s="15">
        <f t="shared" si="150"/>
        <v>0</v>
      </c>
      <c r="Z100" s="15">
        <f t="shared" si="5"/>
        <v>0</v>
      </c>
      <c r="AA100" s="97">
        <f t="shared" ref="AA100:AC100" si="151">SUM(W100:W101)</f>
        <v>0</v>
      </c>
      <c r="AB100" s="99">
        <f t="shared" si="151"/>
        <v>0</v>
      </c>
      <c r="AC100" s="101">
        <f t="shared" si="151"/>
        <v>0</v>
      </c>
      <c r="AD100" s="103">
        <f>SUM(AA100:AB101)</f>
        <v>0</v>
      </c>
      <c r="AE100" s="105"/>
    </row>
    <row r="101" spans="1:31" ht="15" customHeight="1" x14ac:dyDescent="0.25">
      <c r="A101" s="16" t="str">
        <f>IF(A100="","",+A100+0.1)</f>
        <v/>
      </c>
      <c r="B101" s="16"/>
      <c r="C101" s="104"/>
      <c r="D101" s="61"/>
      <c r="E101" s="43"/>
      <c r="F101" s="38">
        <v>2</v>
      </c>
      <c r="G101" s="39"/>
      <c r="H101" s="40"/>
      <c r="I101" s="40"/>
      <c r="J101" s="20">
        <f t="shared" si="0"/>
        <v>0</v>
      </c>
      <c r="K101" s="39"/>
      <c r="L101" s="40"/>
      <c r="M101" s="40"/>
      <c r="N101" s="20">
        <f t="shared" si="1"/>
        <v>0</v>
      </c>
      <c r="O101" s="39"/>
      <c r="P101" s="40"/>
      <c r="Q101" s="40"/>
      <c r="R101" s="20">
        <f t="shared" si="83"/>
        <v>0</v>
      </c>
      <c r="S101" s="39"/>
      <c r="T101" s="40"/>
      <c r="U101" s="40"/>
      <c r="V101" s="20">
        <f t="shared" si="3"/>
        <v>0</v>
      </c>
      <c r="W101" s="21">
        <f t="shared" ref="W101:Y101" si="152">SUM(G101+K101+O101+S101)</f>
        <v>0</v>
      </c>
      <c r="X101" s="22">
        <f t="shared" si="152"/>
        <v>0</v>
      </c>
      <c r="Y101" s="22">
        <f t="shared" si="152"/>
        <v>0</v>
      </c>
      <c r="Z101" s="20">
        <f t="shared" si="5"/>
        <v>0</v>
      </c>
      <c r="AA101" s="98"/>
      <c r="AB101" s="100"/>
      <c r="AC101" s="102"/>
      <c r="AD101" s="104"/>
      <c r="AE101" s="104"/>
    </row>
    <row r="102" spans="1:31" ht="15" customHeight="1" x14ac:dyDescent="0.25">
      <c r="A102" s="9" t="str">
        <f>IF(B102=0,"",RANK(B102,$B$4:$B$125))</f>
        <v/>
      </c>
      <c r="B102" s="9">
        <f>+AD102*10000000+AB102*1000+IF(AC102=0,0,1/AC102*100)</f>
        <v>0</v>
      </c>
      <c r="C102" s="116">
        <v>50</v>
      </c>
      <c r="D102" s="62"/>
      <c r="E102" s="41"/>
      <c r="F102" s="35">
        <v>3</v>
      </c>
      <c r="G102" s="36"/>
      <c r="H102" s="37"/>
      <c r="I102" s="37"/>
      <c r="J102" s="14">
        <f t="shared" si="0"/>
        <v>0</v>
      </c>
      <c r="K102" s="36"/>
      <c r="L102" s="37"/>
      <c r="M102" s="37"/>
      <c r="N102" s="14">
        <f t="shared" si="1"/>
        <v>0</v>
      </c>
      <c r="O102" s="36"/>
      <c r="P102" s="37"/>
      <c r="Q102" s="37"/>
      <c r="R102" s="14">
        <f t="shared" si="83"/>
        <v>0</v>
      </c>
      <c r="S102" s="36"/>
      <c r="T102" s="37"/>
      <c r="U102" s="37"/>
      <c r="V102" s="14">
        <f t="shared" si="3"/>
        <v>0</v>
      </c>
      <c r="W102" s="15">
        <f t="shared" ref="W102:Y102" si="153">SUM(G102+K102+O102+S102)</f>
        <v>0</v>
      </c>
      <c r="X102" s="15">
        <f t="shared" si="153"/>
        <v>0</v>
      </c>
      <c r="Y102" s="15">
        <f t="shared" si="153"/>
        <v>0</v>
      </c>
      <c r="Z102" s="15">
        <f t="shared" si="5"/>
        <v>0</v>
      </c>
      <c r="AA102" s="97">
        <f t="shared" ref="AA102:AC102" si="154">SUM(W102:W103)</f>
        <v>0</v>
      </c>
      <c r="AB102" s="99">
        <f t="shared" si="154"/>
        <v>0</v>
      </c>
      <c r="AC102" s="101">
        <f t="shared" si="154"/>
        <v>0</v>
      </c>
      <c r="AD102" s="103">
        <f>SUM(AA102:AB103)</f>
        <v>0</v>
      </c>
      <c r="AE102" s="105"/>
    </row>
    <row r="103" spans="1:31" ht="15" customHeight="1" x14ac:dyDescent="0.25">
      <c r="A103" s="16" t="str">
        <f>IF(A102="","",+A102+0.1)</f>
        <v/>
      </c>
      <c r="B103" s="16"/>
      <c r="C103" s="104"/>
      <c r="D103" s="61"/>
      <c r="E103" s="43"/>
      <c r="F103" s="17">
        <v>4</v>
      </c>
      <c r="G103" s="39"/>
      <c r="H103" s="40"/>
      <c r="I103" s="40"/>
      <c r="J103" s="20">
        <f t="shared" si="0"/>
        <v>0</v>
      </c>
      <c r="K103" s="39"/>
      <c r="L103" s="40"/>
      <c r="M103" s="40"/>
      <c r="N103" s="20">
        <f t="shared" si="1"/>
        <v>0</v>
      </c>
      <c r="O103" s="39"/>
      <c r="P103" s="40"/>
      <c r="Q103" s="40"/>
      <c r="R103" s="20">
        <f t="shared" si="83"/>
        <v>0</v>
      </c>
      <c r="S103" s="39"/>
      <c r="T103" s="40"/>
      <c r="U103" s="40"/>
      <c r="V103" s="20">
        <f t="shared" si="3"/>
        <v>0</v>
      </c>
      <c r="W103" s="21">
        <f t="shared" ref="W103:Y103" si="155">SUM(G103+K103+O103+S103)</f>
        <v>0</v>
      </c>
      <c r="X103" s="22">
        <f t="shared" si="155"/>
        <v>0</v>
      </c>
      <c r="Y103" s="22">
        <f t="shared" si="155"/>
        <v>0</v>
      </c>
      <c r="Z103" s="20">
        <f t="shared" si="5"/>
        <v>0</v>
      </c>
      <c r="AA103" s="98"/>
      <c r="AB103" s="100"/>
      <c r="AC103" s="102"/>
      <c r="AD103" s="104"/>
      <c r="AE103" s="104"/>
    </row>
    <row r="104" spans="1:31" ht="15" customHeight="1" x14ac:dyDescent="0.25">
      <c r="A104" s="9" t="str">
        <f>IF(B104=0,"",RANK(B104,$B$4:$B$125))</f>
        <v/>
      </c>
      <c r="B104" s="9">
        <f>+AD104*10000000+AB104*1000+IF(AC104=0,0,1/AC104*100)</f>
        <v>0</v>
      </c>
      <c r="C104" s="116">
        <v>51</v>
      </c>
      <c r="D104" s="60"/>
      <c r="E104" s="41"/>
      <c r="F104" s="11">
        <v>1</v>
      </c>
      <c r="G104" s="36"/>
      <c r="H104" s="37"/>
      <c r="I104" s="37"/>
      <c r="J104" s="14">
        <f t="shared" si="0"/>
        <v>0</v>
      </c>
      <c r="K104" s="36"/>
      <c r="L104" s="37"/>
      <c r="M104" s="37"/>
      <c r="N104" s="14">
        <f t="shared" si="1"/>
        <v>0</v>
      </c>
      <c r="O104" s="36"/>
      <c r="P104" s="37"/>
      <c r="Q104" s="37"/>
      <c r="R104" s="14">
        <f t="shared" si="83"/>
        <v>0</v>
      </c>
      <c r="S104" s="36"/>
      <c r="T104" s="37"/>
      <c r="U104" s="37"/>
      <c r="V104" s="14">
        <f t="shared" si="3"/>
        <v>0</v>
      </c>
      <c r="W104" s="15">
        <f t="shared" ref="W104:Y104" si="156">SUM(G104+K104+O104+S104)</f>
        <v>0</v>
      </c>
      <c r="X104" s="15">
        <f t="shared" si="156"/>
        <v>0</v>
      </c>
      <c r="Y104" s="15">
        <f t="shared" si="156"/>
        <v>0</v>
      </c>
      <c r="Z104" s="15">
        <f t="shared" si="5"/>
        <v>0</v>
      </c>
      <c r="AA104" s="97">
        <f t="shared" ref="AA104:AC104" si="157">SUM(W104:W105)</f>
        <v>0</v>
      </c>
      <c r="AB104" s="99">
        <f t="shared" si="157"/>
        <v>0</v>
      </c>
      <c r="AC104" s="101">
        <f t="shared" si="157"/>
        <v>0</v>
      </c>
      <c r="AD104" s="103">
        <f>SUM(AA104:AB105)</f>
        <v>0</v>
      </c>
      <c r="AE104" s="105"/>
    </row>
    <row r="105" spans="1:31" ht="15" customHeight="1" x14ac:dyDescent="0.25">
      <c r="A105" s="16" t="str">
        <f>IF(A104="","",+A104+0.1)</f>
        <v/>
      </c>
      <c r="B105" s="16"/>
      <c r="C105" s="104"/>
      <c r="D105" s="73"/>
      <c r="E105" s="43"/>
      <c r="F105" s="17">
        <v>2</v>
      </c>
      <c r="G105" s="39"/>
      <c r="H105" s="40"/>
      <c r="I105" s="40"/>
      <c r="J105" s="20">
        <f t="shared" si="0"/>
        <v>0</v>
      </c>
      <c r="K105" s="39"/>
      <c r="L105" s="40"/>
      <c r="M105" s="40"/>
      <c r="N105" s="20">
        <f t="shared" si="1"/>
        <v>0</v>
      </c>
      <c r="O105" s="39"/>
      <c r="P105" s="40"/>
      <c r="Q105" s="40"/>
      <c r="R105" s="20">
        <f t="shared" si="83"/>
        <v>0</v>
      </c>
      <c r="S105" s="39"/>
      <c r="T105" s="40"/>
      <c r="U105" s="40"/>
      <c r="V105" s="20">
        <f t="shared" si="3"/>
        <v>0</v>
      </c>
      <c r="W105" s="21">
        <f t="shared" ref="W105:Y105" si="158">SUM(G105+K105+O105+S105)</f>
        <v>0</v>
      </c>
      <c r="X105" s="22">
        <f t="shared" si="158"/>
        <v>0</v>
      </c>
      <c r="Y105" s="22">
        <f t="shared" si="158"/>
        <v>0</v>
      </c>
      <c r="Z105" s="20">
        <f t="shared" si="5"/>
        <v>0</v>
      </c>
      <c r="AA105" s="98"/>
      <c r="AB105" s="100"/>
      <c r="AC105" s="102"/>
      <c r="AD105" s="104"/>
      <c r="AE105" s="104"/>
    </row>
    <row r="106" spans="1:31" ht="15" customHeight="1" x14ac:dyDescent="0.25">
      <c r="A106" s="9" t="str">
        <f>IF(B106=0,"",RANK(B106,$B$4:$B$125))</f>
        <v/>
      </c>
      <c r="B106" s="9">
        <f>+AD106*10000000+AB106*1000+IF(AC106=0,0,1/AC106*100)</f>
        <v>0</v>
      </c>
      <c r="C106" s="116">
        <v>52</v>
      </c>
      <c r="D106" s="62"/>
      <c r="E106" s="41"/>
      <c r="F106" s="35">
        <v>3</v>
      </c>
      <c r="G106" s="36"/>
      <c r="H106" s="37"/>
      <c r="I106" s="37"/>
      <c r="J106" s="14">
        <f t="shared" si="0"/>
        <v>0</v>
      </c>
      <c r="K106" s="36"/>
      <c r="L106" s="37"/>
      <c r="M106" s="37"/>
      <c r="N106" s="14">
        <f t="shared" si="1"/>
        <v>0</v>
      </c>
      <c r="O106" s="36"/>
      <c r="P106" s="37"/>
      <c r="Q106" s="37"/>
      <c r="R106" s="14">
        <f t="shared" si="83"/>
        <v>0</v>
      </c>
      <c r="S106" s="36"/>
      <c r="T106" s="37"/>
      <c r="U106" s="37"/>
      <c r="V106" s="14">
        <f t="shared" si="3"/>
        <v>0</v>
      </c>
      <c r="W106" s="15">
        <f t="shared" ref="W106:Y106" si="159">SUM(G106+K106+O106+S106)</f>
        <v>0</v>
      </c>
      <c r="X106" s="15">
        <f t="shared" si="159"/>
        <v>0</v>
      </c>
      <c r="Y106" s="15">
        <f t="shared" si="159"/>
        <v>0</v>
      </c>
      <c r="Z106" s="15">
        <f t="shared" si="5"/>
        <v>0</v>
      </c>
      <c r="AA106" s="112">
        <f t="shared" ref="AA106:AC106" si="160">SUM(W106:W107)</f>
        <v>0</v>
      </c>
      <c r="AB106" s="99">
        <f t="shared" si="160"/>
        <v>0</v>
      </c>
      <c r="AC106" s="106">
        <f t="shared" si="160"/>
        <v>0</v>
      </c>
      <c r="AD106" s="103">
        <f>SUM(AA106:AB107)</f>
        <v>0</v>
      </c>
      <c r="AE106" s="115"/>
    </row>
    <row r="107" spans="1:31" ht="15" customHeight="1" x14ac:dyDescent="0.25">
      <c r="A107" s="16" t="str">
        <f>IF(A106="","",+A106+0.1)</f>
        <v/>
      </c>
      <c r="B107" s="16"/>
      <c r="C107" s="104"/>
      <c r="D107" s="63"/>
      <c r="E107" s="42"/>
      <c r="F107" s="48">
        <v>4</v>
      </c>
      <c r="G107" s="39"/>
      <c r="H107" s="40"/>
      <c r="I107" s="40"/>
      <c r="J107" s="20">
        <f t="shared" si="0"/>
        <v>0</v>
      </c>
      <c r="K107" s="39"/>
      <c r="L107" s="40"/>
      <c r="M107" s="40"/>
      <c r="N107" s="20">
        <f t="shared" si="1"/>
        <v>0</v>
      </c>
      <c r="O107" s="39"/>
      <c r="P107" s="40"/>
      <c r="Q107" s="40"/>
      <c r="R107" s="20">
        <f t="shared" si="83"/>
        <v>0</v>
      </c>
      <c r="S107" s="39"/>
      <c r="T107" s="40"/>
      <c r="U107" s="40"/>
      <c r="V107" s="20">
        <f t="shared" si="3"/>
        <v>0</v>
      </c>
      <c r="W107" s="21">
        <f t="shared" ref="W107:Y107" si="161">SUM(G107+K107+O107+S107)</f>
        <v>0</v>
      </c>
      <c r="X107" s="22">
        <f t="shared" si="161"/>
        <v>0</v>
      </c>
      <c r="Y107" s="22">
        <f t="shared" si="161"/>
        <v>0</v>
      </c>
      <c r="Z107" s="20">
        <f t="shared" si="5"/>
        <v>0</v>
      </c>
      <c r="AA107" s="113"/>
      <c r="AB107" s="100"/>
      <c r="AC107" s="107"/>
      <c r="AD107" s="104"/>
      <c r="AE107" s="104"/>
    </row>
    <row r="108" spans="1:31" ht="15" customHeight="1" x14ac:dyDescent="0.25">
      <c r="A108" s="9" t="str">
        <f>IF(B108=0,"",RANK(B108,$B$4:$B$125))</f>
        <v/>
      </c>
      <c r="B108" s="9">
        <f>+AD108*10000000+AB108*1000+IF(AC108=0,0,1/AC108*100)</f>
        <v>0</v>
      </c>
      <c r="C108" s="116">
        <v>53</v>
      </c>
      <c r="D108" s="60"/>
      <c r="E108" s="41"/>
      <c r="F108" s="35">
        <v>1</v>
      </c>
      <c r="G108" s="36"/>
      <c r="H108" s="37"/>
      <c r="I108" s="37"/>
      <c r="J108" s="14">
        <f t="shared" si="0"/>
        <v>0</v>
      </c>
      <c r="K108" s="36"/>
      <c r="L108" s="37"/>
      <c r="M108" s="37"/>
      <c r="N108" s="14">
        <f t="shared" si="1"/>
        <v>0</v>
      </c>
      <c r="O108" s="36"/>
      <c r="P108" s="37"/>
      <c r="Q108" s="37"/>
      <c r="R108" s="14">
        <f t="shared" si="83"/>
        <v>0</v>
      </c>
      <c r="S108" s="36"/>
      <c r="T108" s="37"/>
      <c r="U108" s="37"/>
      <c r="V108" s="14">
        <f t="shared" si="3"/>
        <v>0</v>
      </c>
      <c r="W108" s="15">
        <f t="shared" ref="W108:Y108" si="162">SUM(G108+K108+O108+S108)</f>
        <v>0</v>
      </c>
      <c r="X108" s="15">
        <f t="shared" si="162"/>
        <v>0</v>
      </c>
      <c r="Y108" s="15">
        <f t="shared" si="162"/>
        <v>0</v>
      </c>
      <c r="Z108" s="15">
        <f t="shared" si="5"/>
        <v>0</v>
      </c>
      <c r="AA108" s="97">
        <f t="shared" ref="AA108:AC108" si="163">SUM(W108:W109)</f>
        <v>0</v>
      </c>
      <c r="AB108" s="99">
        <f t="shared" si="163"/>
        <v>0</v>
      </c>
      <c r="AC108" s="101">
        <f t="shared" si="163"/>
        <v>0</v>
      </c>
      <c r="AD108" s="103">
        <f>SUM(AA108:AB109)</f>
        <v>0</v>
      </c>
      <c r="AE108" s="115"/>
    </row>
    <row r="109" spans="1:31" ht="15" customHeight="1" x14ac:dyDescent="0.25">
      <c r="A109" s="16" t="str">
        <f>IF(A108="","",+A108+0.1)</f>
        <v/>
      </c>
      <c r="B109" s="16"/>
      <c r="C109" s="104"/>
      <c r="D109" s="61"/>
      <c r="E109" s="43"/>
      <c r="F109" s="38">
        <v>2</v>
      </c>
      <c r="G109" s="39"/>
      <c r="H109" s="40"/>
      <c r="I109" s="40"/>
      <c r="J109" s="20">
        <f t="shared" si="0"/>
        <v>0</v>
      </c>
      <c r="K109" s="39"/>
      <c r="L109" s="40"/>
      <c r="M109" s="40"/>
      <c r="N109" s="20">
        <f t="shared" si="1"/>
        <v>0</v>
      </c>
      <c r="O109" s="39"/>
      <c r="P109" s="40"/>
      <c r="Q109" s="40"/>
      <c r="R109" s="20">
        <f t="shared" si="83"/>
        <v>0</v>
      </c>
      <c r="S109" s="39"/>
      <c r="T109" s="40"/>
      <c r="U109" s="40"/>
      <c r="V109" s="20">
        <f t="shared" si="3"/>
        <v>0</v>
      </c>
      <c r="W109" s="21">
        <f t="shared" ref="W109:Y109" si="164">SUM(G109+K109+O109+S109)</f>
        <v>0</v>
      </c>
      <c r="X109" s="22">
        <f t="shared" si="164"/>
        <v>0</v>
      </c>
      <c r="Y109" s="22">
        <f t="shared" si="164"/>
        <v>0</v>
      </c>
      <c r="Z109" s="20">
        <f t="shared" si="5"/>
        <v>0</v>
      </c>
      <c r="AA109" s="98"/>
      <c r="AB109" s="100"/>
      <c r="AC109" s="102"/>
      <c r="AD109" s="104"/>
      <c r="AE109" s="104"/>
    </row>
    <row r="110" spans="1:31" ht="15" customHeight="1" x14ac:dyDescent="0.25">
      <c r="A110" s="9" t="str">
        <f>IF(B110=0,"",RANK(B110,$B$4:$B$125))</f>
        <v/>
      </c>
      <c r="B110" s="9">
        <f>+AD110*10000000+AB110*1000+IF(AC110=0,0,1/AC110*100)</f>
        <v>0</v>
      </c>
      <c r="C110" s="116">
        <v>54</v>
      </c>
      <c r="D110" s="62"/>
      <c r="E110" s="41"/>
      <c r="F110" s="35">
        <v>1</v>
      </c>
      <c r="G110" s="36"/>
      <c r="H110" s="37"/>
      <c r="I110" s="37"/>
      <c r="J110" s="14">
        <f t="shared" si="0"/>
        <v>0</v>
      </c>
      <c r="K110" s="36"/>
      <c r="L110" s="37"/>
      <c r="M110" s="37"/>
      <c r="N110" s="14">
        <f t="shared" si="1"/>
        <v>0</v>
      </c>
      <c r="O110" s="36"/>
      <c r="P110" s="37"/>
      <c r="Q110" s="37"/>
      <c r="R110" s="14">
        <f t="shared" si="83"/>
        <v>0</v>
      </c>
      <c r="S110" s="36"/>
      <c r="T110" s="37"/>
      <c r="U110" s="37"/>
      <c r="V110" s="14">
        <f t="shared" si="3"/>
        <v>0</v>
      </c>
      <c r="W110" s="15">
        <f t="shared" ref="W110:Y110" si="165">SUM(G110+K110+O110+S110)</f>
        <v>0</v>
      </c>
      <c r="X110" s="15">
        <f t="shared" si="165"/>
        <v>0</v>
      </c>
      <c r="Y110" s="15">
        <f t="shared" si="165"/>
        <v>0</v>
      </c>
      <c r="Z110" s="15">
        <f t="shared" si="5"/>
        <v>0</v>
      </c>
      <c r="AA110" s="97">
        <f t="shared" ref="AA110:AC110" si="166">SUM(W110:W111)</f>
        <v>0</v>
      </c>
      <c r="AB110" s="99">
        <f t="shared" si="166"/>
        <v>0</v>
      </c>
      <c r="AC110" s="101">
        <f t="shared" si="166"/>
        <v>0</v>
      </c>
      <c r="AD110" s="103">
        <f>SUM(AA110:AB111)</f>
        <v>0</v>
      </c>
      <c r="AE110" s="115"/>
    </row>
    <row r="111" spans="1:31" ht="15" customHeight="1" x14ac:dyDescent="0.25">
      <c r="A111" s="16" t="str">
        <f>IF(A110="","",+A110+0.1)</f>
        <v/>
      </c>
      <c r="B111" s="16"/>
      <c r="C111" s="104"/>
      <c r="D111" s="63"/>
      <c r="E111" s="42"/>
      <c r="F111" s="48">
        <v>2</v>
      </c>
      <c r="G111" s="39"/>
      <c r="H111" s="40"/>
      <c r="I111" s="40"/>
      <c r="J111" s="20">
        <f t="shared" si="0"/>
        <v>0</v>
      </c>
      <c r="K111" s="39"/>
      <c r="L111" s="40"/>
      <c r="M111" s="40"/>
      <c r="N111" s="20">
        <f t="shared" si="1"/>
        <v>0</v>
      </c>
      <c r="O111" s="39"/>
      <c r="P111" s="40"/>
      <c r="Q111" s="40"/>
      <c r="R111" s="20">
        <f t="shared" si="83"/>
        <v>0</v>
      </c>
      <c r="S111" s="39"/>
      <c r="T111" s="40"/>
      <c r="U111" s="40"/>
      <c r="V111" s="20">
        <f t="shared" si="3"/>
        <v>0</v>
      </c>
      <c r="W111" s="21">
        <f t="shared" ref="W111:Y111" si="167">SUM(G111+K111+O111+S111)</f>
        <v>0</v>
      </c>
      <c r="X111" s="22">
        <f t="shared" si="167"/>
        <v>0</v>
      </c>
      <c r="Y111" s="22">
        <f t="shared" si="167"/>
        <v>0</v>
      </c>
      <c r="Z111" s="20">
        <f t="shared" si="5"/>
        <v>0</v>
      </c>
      <c r="AA111" s="98"/>
      <c r="AB111" s="100"/>
      <c r="AC111" s="102"/>
      <c r="AD111" s="104"/>
      <c r="AE111" s="104"/>
    </row>
    <row r="112" spans="1:31" ht="15" customHeight="1" x14ac:dyDescent="0.25">
      <c r="A112" s="9" t="str">
        <f>IF(B112=0,"",RANK(B112,$B$4:$B$125))</f>
        <v/>
      </c>
      <c r="B112" s="9">
        <f>+AD112*10000000+AB112*1000+IF(AC112=0,0,1/AC112*100)</f>
        <v>0</v>
      </c>
      <c r="C112" s="116">
        <v>55</v>
      </c>
      <c r="D112" s="62"/>
      <c r="E112" s="41"/>
      <c r="F112" s="35">
        <v>1</v>
      </c>
      <c r="G112" s="36"/>
      <c r="H112" s="37"/>
      <c r="I112" s="37"/>
      <c r="J112" s="14">
        <f t="shared" si="0"/>
        <v>0</v>
      </c>
      <c r="K112" s="36"/>
      <c r="L112" s="37"/>
      <c r="M112" s="37"/>
      <c r="N112" s="14">
        <f t="shared" si="1"/>
        <v>0</v>
      </c>
      <c r="O112" s="36"/>
      <c r="P112" s="37"/>
      <c r="Q112" s="37"/>
      <c r="R112" s="14">
        <f t="shared" si="83"/>
        <v>0</v>
      </c>
      <c r="S112" s="36"/>
      <c r="T112" s="37"/>
      <c r="U112" s="37"/>
      <c r="V112" s="14">
        <f t="shared" si="3"/>
        <v>0</v>
      </c>
      <c r="W112" s="15">
        <f t="shared" ref="W112:Y112" si="168">SUM(G112+K112+O112+S112)</f>
        <v>0</v>
      </c>
      <c r="X112" s="15">
        <f t="shared" si="168"/>
        <v>0</v>
      </c>
      <c r="Y112" s="15">
        <f t="shared" si="168"/>
        <v>0</v>
      </c>
      <c r="Z112" s="15">
        <f t="shared" si="5"/>
        <v>0</v>
      </c>
      <c r="AA112" s="97">
        <f t="shared" ref="AA112:AC112" si="169">SUM(W112:W113)</f>
        <v>0</v>
      </c>
      <c r="AB112" s="99">
        <f t="shared" si="169"/>
        <v>0</v>
      </c>
      <c r="AC112" s="101">
        <f t="shared" si="169"/>
        <v>0</v>
      </c>
      <c r="AD112" s="103">
        <f>SUM(AA112:AB113)</f>
        <v>0</v>
      </c>
      <c r="AE112" s="115"/>
    </row>
    <row r="113" spans="1:31" ht="15" customHeight="1" x14ac:dyDescent="0.25">
      <c r="A113" s="16" t="str">
        <f>IF(A112="","",+A112+0.1)</f>
        <v/>
      </c>
      <c r="B113" s="16"/>
      <c r="C113" s="104"/>
      <c r="D113" s="61"/>
      <c r="E113" s="43"/>
      <c r="F113" s="38">
        <v>2</v>
      </c>
      <c r="G113" s="39"/>
      <c r="H113" s="40"/>
      <c r="I113" s="40"/>
      <c r="J113" s="20">
        <f t="shared" si="0"/>
        <v>0</v>
      </c>
      <c r="K113" s="39"/>
      <c r="L113" s="40"/>
      <c r="M113" s="40"/>
      <c r="N113" s="20">
        <f t="shared" si="1"/>
        <v>0</v>
      </c>
      <c r="O113" s="39"/>
      <c r="P113" s="40"/>
      <c r="Q113" s="40"/>
      <c r="R113" s="20">
        <f t="shared" si="83"/>
        <v>0</v>
      </c>
      <c r="S113" s="39"/>
      <c r="T113" s="40"/>
      <c r="U113" s="40"/>
      <c r="V113" s="20">
        <f t="shared" si="3"/>
        <v>0</v>
      </c>
      <c r="W113" s="21">
        <f t="shared" ref="W113:Y113" si="170">SUM(G113+K113+O113+S113)</f>
        <v>0</v>
      </c>
      <c r="X113" s="22">
        <f t="shared" si="170"/>
        <v>0</v>
      </c>
      <c r="Y113" s="22">
        <f t="shared" si="170"/>
        <v>0</v>
      </c>
      <c r="Z113" s="20">
        <f t="shared" si="5"/>
        <v>0</v>
      </c>
      <c r="AA113" s="98"/>
      <c r="AB113" s="100"/>
      <c r="AC113" s="102"/>
      <c r="AD113" s="104"/>
      <c r="AE113" s="104"/>
    </row>
    <row r="114" spans="1:31" ht="15" customHeight="1" x14ac:dyDescent="0.25">
      <c r="A114" s="9" t="str">
        <f>IF(B114=0,"",RANK(B114,$B$4:$B$125))</f>
        <v/>
      </c>
      <c r="B114" s="9">
        <f>+AD114*10000000+AB114*1000+IF(AC114=0,0,1/AC114*100)</f>
        <v>0</v>
      </c>
      <c r="C114" s="116">
        <v>56</v>
      </c>
      <c r="D114" s="63"/>
      <c r="E114" s="41"/>
      <c r="F114" s="35">
        <v>1</v>
      </c>
      <c r="G114" s="36"/>
      <c r="H114" s="37"/>
      <c r="I114" s="37"/>
      <c r="J114" s="14">
        <f t="shared" si="0"/>
        <v>0</v>
      </c>
      <c r="K114" s="36"/>
      <c r="L114" s="37"/>
      <c r="M114" s="37"/>
      <c r="N114" s="14">
        <f t="shared" si="1"/>
        <v>0</v>
      </c>
      <c r="O114" s="36"/>
      <c r="P114" s="37"/>
      <c r="Q114" s="37"/>
      <c r="R114" s="14">
        <f t="shared" si="83"/>
        <v>0</v>
      </c>
      <c r="S114" s="36"/>
      <c r="T114" s="37"/>
      <c r="U114" s="37"/>
      <c r="V114" s="14">
        <f t="shared" si="3"/>
        <v>0</v>
      </c>
      <c r="W114" s="15">
        <f t="shared" ref="W114:Y114" si="171">SUM(G114+K114+O114+S114)</f>
        <v>0</v>
      </c>
      <c r="X114" s="15">
        <f t="shared" si="171"/>
        <v>0</v>
      </c>
      <c r="Y114" s="15">
        <f t="shared" si="171"/>
        <v>0</v>
      </c>
      <c r="Z114" s="15">
        <f t="shared" si="5"/>
        <v>0</v>
      </c>
      <c r="AA114" s="97">
        <f t="shared" ref="AA114:AC114" si="172">SUM(W114:W115)</f>
        <v>0</v>
      </c>
      <c r="AB114" s="99">
        <f t="shared" si="172"/>
        <v>0</v>
      </c>
      <c r="AC114" s="101">
        <f t="shared" si="172"/>
        <v>0</v>
      </c>
      <c r="AD114" s="103">
        <f>SUM(AA114:AB115)</f>
        <v>0</v>
      </c>
      <c r="AE114" s="105"/>
    </row>
    <row r="115" spans="1:31" ht="15" customHeight="1" x14ac:dyDescent="0.25">
      <c r="A115" s="16" t="str">
        <f>IF(A114="","",+A114+0.1)</f>
        <v/>
      </c>
      <c r="B115" s="16"/>
      <c r="C115" s="104"/>
      <c r="D115" s="61"/>
      <c r="E115" s="43"/>
      <c r="F115" s="38">
        <v>2</v>
      </c>
      <c r="G115" s="39"/>
      <c r="H115" s="40"/>
      <c r="I115" s="40"/>
      <c r="J115" s="20">
        <f t="shared" si="0"/>
        <v>0</v>
      </c>
      <c r="K115" s="39"/>
      <c r="L115" s="40"/>
      <c r="M115" s="40"/>
      <c r="N115" s="20">
        <f t="shared" si="1"/>
        <v>0</v>
      </c>
      <c r="O115" s="39"/>
      <c r="P115" s="40"/>
      <c r="Q115" s="40"/>
      <c r="R115" s="20">
        <f t="shared" si="83"/>
        <v>0</v>
      </c>
      <c r="S115" s="39"/>
      <c r="T115" s="40"/>
      <c r="U115" s="40"/>
      <c r="V115" s="20">
        <f t="shared" si="3"/>
        <v>0</v>
      </c>
      <c r="W115" s="21">
        <f t="shared" ref="W115:Y115" si="173">SUM(G115+K115+O115+S115)</f>
        <v>0</v>
      </c>
      <c r="X115" s="22">
        <f t="shared" si="173"/>
        <v>0</v>
      </c>
      <c r="Y115" s="22">
        <f t="shared" si="173"/>
        <v>0</v>
      </c>
      <c r="Z115" s="20">
        <f t="shared" si="5"/>
        <v>0</v>
      </c>
      <c r="AA115" s="98"/>
      <c r="AB115" s="100"/>
      <c r="AC115" s="102"/>
      <c r="AD115" s="104"/>
      <c r="AE115" s="104"/>
    </row>
    <row r="116" spans="1:31" ht="15" customHeight="1" x14ac:dyDescent="0.25">
      <c r="A116" s="9" t="str">
        <f>IF(B116=0,"",RANK(B116,$B$4:$B$125))</f>
        <v/>
      </c>
      <c r="B116" s="9">
        <f>+AD116*10000000+AB116*1000+IF(AC116=0,0,1/AC116*100)</f>
        <v>0</v>
      </c>
      <c r="C116" s="116">
        <v>57</v>
      </c>
      <c r="D116" s="26"/>
      <c r="E116" s="23"/>
      <c r="F116" s="11"/>
      <c r="G116" s="12"/>
      <c r="H116" s="13"/>
      <c r="I116" s="13"/>
      <c r="J116" s="14">
        <f t="shared" si="0"/>
        <v>0</v>
      </c>
      <c r="K116" s="12"/>
      <c r="L116" s="13"/>
      <c r="M116" s="13"/>
      <c r="N116" s="14">
        <f t="shared" si="1"/>
        <v>0</v>
      </c>
      <c r="O116" s="12"/>
      <c r="P116" s="13"/>
      <c r="Q116" s="13"/>
      <c r="R116" s="14">
        <f t="shared" si="83"/>
        <v>0</v>
      </c>
      <c r="S116" s="12"/>
      <c r="T116" s="13"/>
      <c r="U116" s="13"/>
      <c r="V116" s="14">
        <f t="shared" si="3"/>
        <v>0</v>
      </c>
      <c r="W116" s="15">
        <f t="shared" ref="W116:Y116" si="174">SUM(G116+K116+O116+S116)</f>
        <v>0</v>
      </c>
      <c r="X116" s="15">
        <f t="shared" si="174"/>
        <v>0</v>
      </c>
      <c r="Y116" s="15">
        <f t="shared" si="174"/>
        <v>0</v>
      </c>
      <c r="Z116" s="15">
        <f t="shared" si="5"/>
        <v>0</v>
      </c>
      <c r="AA116" s="112">
        <f t="shared" ref="AA116:AC116" si="175">SUM(W116:W117)</f>
        <v>0</v>
      </c>
      <c r="AB116" s="99">
        <f t="shared" si="175"/>
        <v>0</v>
      </c>
      <c r="AC116" s="106">
        <f t="shared" si="175"/>
        <v>0</v>
      </c>
      <c r="AD116" s="103">
        <f>SUM(AA116:AB117)</f>
        <v>0</v>
      </c>
      <c r="AE116" s="110"/>
    </row>
    <row r="117" spans="1:31" ht="15" customHeight="1" x14ac:dyDescent="0.25">
      <c r="A117" s="16" t="str">
        <f>IF(A116="","",+A116+0.1)</f>
        <v/>
      </c>
      <c r="B117" s="16"/>
      <c r="C117" s="104"/>
      <c r="D117" s="33"/>
      <c r="E117" s="49"/>
      <c r="F117" s="34"/>
      <c r="G117" s="18"/>
      <c r="H117" s="19"/>
      <c r="I117" s="19"/>
      <c r="J117" s="20">
        <f t="shared" si="0"/>
        <v>0</v>
      </c>
      <c r="K117" s="18"/>
      <c r="L117" s="19"/>
      <c r="M117" s="19"/>
      <c r="N117" s="20">
        <f t="shared" si="1"/>
        <v>0</v>
      </c>
      <c r="O117" s="18"/>
      <c r="P117" s="19"/>
      <c r="Q117" s="19"/>
      <c r="R117" s="20">
        <f t="shared" si="83"/>
        <v>0</v>
      </c>
      <c r="S117" s="18"/>
      <c r="T117" s="19"/>
      <c r="U117" s="19"/>
      <c r="V117" s="20">
        <f t="shared" si="3"/>
        <v>0</v>
      </c>
      <c r="W117" s="21">
        <f t="shared" ref="W117:Y117" si="176">SUM(G117+K117+O117+S117)</f>
        <v>0</v>
      </c>
      <c r="X117" s="22">
        <f t="shared" si="176"/>
        <v>0</v>
      </c>
      <c r="Y117" s="22">
        <f t="shared" si="176"/>
        <v>0</v>
      </c>
      <c r="Z117" s="20">
        <f t="shared" si="5"/>
        <v>0</v>
      </c>
      <c r="AA117" s="113"/>
      <c r="AB117" s="100"/>
      <c r="AC117" s="107"/>
      <c r="AD117" s="104"/>
      <c r="AE117" s="111"/>
    </row>
    <row r="118" spans="1:31" ht="15" customHeight="1" x14ac:dyDescent="0.25">
      <c r="A118" s="9" t="str">
        <f>IF(B118=0,"",RANK(B118,$B$4:$B$125))</f>
        <v/>
      </c>
      <c r="B118" s="9">
        <f>+AD118*10000000+AB118*1000+IF(AC118=0,0,1/AC118*100)</f>
        <v>0</v>
      </c>
      <c r="C118" s="116">
        <v>58</v>
      </c>
      <c r="D118" s="10"/>
      <c r="E118" s="23"/>
      <c r="F118" s="11"/>
      <c r="G118" s="12"/>
      <c r="H118" s="13"/>
      <c r="I118" s="13"/>
      <c r="J118" s="14">
        <f t="shared" si="0"/>
        <v>0</v>
      </c>
      <c r="K118" s="12"/>
      <c r="L118" s="13"/>
      <c r="M118" s="13"/>
      <c r="N118" s="14">
        <f t="shared" si="1"/>
        <v>0</v>
      </c>
      <c r="O118" s="12"/>
      <c r="P118" s="13"/>
      <c r="Q118" s="13"/>
      <c r="R118" s="14">
        <f t="shared" si="83"/>
        <v>0</v>
      </c>
      <c r="S118" s="12"/>
      <c r="T118" s="13"/>
      <c r="U118" s="13"/>
      <c r="V118" s="14">
        <f t="shared" si="3"/>
        <v>0</v>
      </c>
      <c r="W118" s="15">
        <f t="shared" ref="W118:Y118" si="177">SUM(G118+K118+O118+S118)</f>
        <v>0</v>
      </c>
      <c r="X118" s="15">
        <f t="shared" si="177"/>
        <v>0</v>
      </c>
      <c r="Y118" s="15">
        <f t="shared" si="177"/>
        <v>0</v>
      </c>
      <c r="Z118" s="15">
        <f t="shared" si="5"/>
        <v>0</v>
      </c>
      <c r="AA118" s="97">
        <f t="shared" ref="AA118:AC118" si="178">SUM(W118:W119)</f>
        <v>0</v>
      </c>
      <c r="AB118" s="99">
        <f t="shared" si="178"/>
        <v>0</v>
      </c>
      <c r="AC118" s="101">
        <f t="shared" si="178"/>
        <v>0</v>
      </c>
      <c r="AD118" s="103">
        <f>SUM(AA118:AB119)</f>
        <v>0</v>
      </c>
      <c r="AE118" s="105"/>
    </row>
    <row r="119" spans="1:31" ht="15" customHeight="1" x14ac:dyDescent="0.25">
      <c r="A119" s="16" t="str">
        <f>IF(A118="","",+A118+0.1)</f>
        <v/>
      </c>
      <c r="B119" s="16"/>
      <c r="C119" s="104"/>
      <c r="D119" s="24"/>
      <c r="E119" s="25"/>
      <c r="F119" s="17"/>
      <c r="G119" s="18"/>
      <c r="H119" s="19"/>
      <c r="I119" s="19"/>
      <c r="J119" s="20">
        <f t="shared" si="0"/>
        <v>0</v>
      </c>
      <c r="K119" s="18"/>
      <c r="L119" s="19"/>
      <c r="M119" s="19"/>
      <c r="N119" s="20">
        <f t="shared" si="1"/>
        <v>0</v>
      </c>
      <c r="O119" s="18"/>
      <c r="P119" s="19"/>
      <c r="Q119" s="19"/>
      <c r="R119" s="20">
        <f t="shared" si="83"/>
        <v>0</v>
      </c>
      <c r="S119" s="18"/>
      <c r="T119" s="19"/>
      <c r="U119" s="19"/>
      <c r="V119" s="20">
        <f t="shared" si="3"/>
        <v>0</v>
      </c>
      <c r="W119" s="21">
        <f t="shared" ref="W119:Y119" si="179">SUM(G119+K119+O119+S119)</f>
        <v>0</v>
      </c>
      <c r="X119" s="22">
        <f t="shared" si="179"/>
        <v>0</v>
      </c>
      <c r="Y119" s="22">
        <f t="shared" si="179"/>
        <v>0</v>
      </c>
      <c r="Z119" s="20">
        <f t="shared" si="5"/>
        <v>0</v>
      </c>
      <c r="AA119" s="98"/>
      <c r="AB119" s="100"/>
      <c r="AC119" s="102"/>
      <c r="AD119" s="104"/>
      <c r="AE119" s="104"/>
    </row>
    <row r="120" spans="1:31" ht="15" customHeight="1" x14ac:dyDescent="0.25">
      <c r="A120" s="9" t="str">
        <f>IF(B120=0,"",RANK(B120,$B$4:$B$125))</f>
        <v/>
      </c>
      <c r="B120" s="9">
        <f>+AD120*10000000+AB120*1000+IF(AC120=0,0,1/AC120*100)</f>
        <v>0</v>
      </c>
      <c r="C120" s="116">
        <v>59</v>
      </c>
      <c r="D120" s="26"/>
      <c r="E120" s="23"/>
      <c r="F120" s="11"/>
      <c r="G120" s="12"/>
      <c r="H120" s="13"/>
      <c r="I120" s="13"/>
      <c r="J120" s="14">
        <f t="shared" si="0"/>
        <v>0</v>
      </c>
      <c r="K120" s="12"/>
      <c r="L120" s="13"/>
      <c r="M120" s="13"/>
      <c r="N120" s="14">
        <f t="shared" si="1"/>
        <v>0</v>
      </c>
      <c r="O120" s="12"/>
      <c r="P120" s="13"/>
      <c r="Q120" s="13"/>
      <c r="R120" s="14">
        <f t="shared" si="83"/>
        <v>0</v>
      </c>
      <c r="S120" s="12"/>
      <c r="T120" s="13"/>
      <c r="U120" s="13"/>
      <c r="V120" s="14">
        <f t="shared" si="3"/>
        <v>0</v>
      </c>
      <c r="W120" s="15">
        <f t="shared" ref="W120:Y120" si="180">SUM(G120+K120+O120+S120)</f>
        <v>0</v>
      </c>
      <c r="X120" s="15">
        <f t="shared" si="180"/>
        <v>0</v>
      </c>
      <c r="Y120" s="15">
        <f t="shared" si="180"/>
        <v>0</v>
      </c>
      <c r="Z120" s="15">
        <f t="shared" si="5"/>
        <v>0</v>
      </c>
      <c r="AA120" s="112">
        <f t="shared" ref="AA120:AC120" si="181">SUM(W120:W121)</f>
        <v>0</v>
      </c>
      <c r="AB120" s="99">
        <f t="shared" si="181"/>
        <v>0</v>
      </c>
      <c r="AC120" s="106">
        <f t="shared" si="181"/>
        <v>0</v>
      </c>
      <c r="AD120" s="103">
        <f>SUM(AA120:AB121)</f>
        <v>0</v>
      </c>
      <c r="AE120" s="110"/>
    </row>
    <row r="121" spans="1:31" ht="15" customHeight="1" x14ac:dyDescent="0.25">
      <c r="A121" s="16" t="str">
        <f>IF(A120="","",+A120+0.1)</f>
        <v/>
      </c>
      <c r="B121" s="16"/>
      <c r="C121" s="104"/>
      <c r="D121" s="33"/>
      <c r="E121" s="49"/>
      <c r="F121" s="34"/>
      <c r="G121" s="18"/>
      <c r="H121" s="19"/>
      <c r="I121" s="19"/>
      <c r="J121" s="20">
        <f t="shared" si="0"/>
        <v>0</v>
      </c>
      <c r="K121" s="18"/>
      <c r="L121" s="19"/>
      <c r="M121" s="19"/>
      <c r="N121" s="20">
        <f t="shared" si="1"/>
        <v>0</v>
      </c>
      <c r="O121" s="18"/>
      <c r="P121" s="19"/>
      <c r="Q121" s="19"/>
      <c r="R121" s="20">
        <f t="shared" si="83"/>
        <v>0</v>
      </c>
      <c r="S121" s="18"/>
      <c r="T121" s="19"/>
      <c r="U121" s="19"/>
      <c r="V121" s="20">
        <f t="shared" si="3"/>
        <v>0</v>
      </c>
      <c r="W121" s="21">
        <f t="shared" ref="W121:Y121" si="182">SUM(G121+K121+O121+S121)</f>
        <v>0</v>
      </c>
      <c r="X121" s="22">
        <f t="shared" si="182"/>
        <v>0</v>
      </c>
      <c r="Y121" s="22">
        <f t="shared" si="182"/>
        <v>0</v>
      </c>
      <c r="Z121" s="20">
        <f t="shared" si="5"/>
        <v>0</v>
      </c>
      <c r="AA121" s="113"/>
      <c r="AB121" s="100"/>
      <c r="AC121" s="107"/>
      <c r="AD121" s="104"/>
      <c r="AE121" s="111"/>
    </row>
    <row r="122" spans="1:31" ht="15" customHeight="1" x14ac:dyDescent="0.25">
      <c r="A122" s="9" t="str">
        <f>IF(B122=0,"",RANK(B122,$B$4:$B$125))</f>
        <v/>
      </c>
      <c r="B122" s="9">
        <f>+AD122*10000000+AB122*1000+IF(AC122=0,0,1/AC122*100)</f>
        <v>0</v>
      </c>
      <c r="C122" s="116">
        <v>60</v>
      </c>
      <c r="D122" s="26"/>
      <c r="E122" s="23"/>
      <c r="F122" s="11"/>
      <c r="G122" s="12"/>
      <c r="H122" s="13"/>
      <c r="I122" s="13"/>
      <c r="J122" s="14">
        <f t="shared" si="0"/>
        <v>0</v>
      </c>
      <c r="K122" s="12"/>
      <c r="L122" s="13"/>
      <c r="M122" s="13"/>
      <c r="N122" s="14">
        <f t="shared" si="1"/>
        <v>0</v>
      </c>
      <c r="O122" s="12"/>
      <c r="P122" s="13"/>
      <c r="Q122" s="13"/>
      <c r="R122" s="14">
        <f t="shared" si="83"/>
        <v>0</v>
      </c>
      <c r="S122" s="12"/>
      <c r="T122" s="13"/>
      <c r="U122" s="13"/>
      <c r="V122" s="14">
        <f t="shared" si="3"/>
        <v>0</v>
      </c>
      <c r="W122" s="15">
        <f t="shared" ref="W122:Y122" si="183">SUM(G122+K122+O122+S122)</f>
        <v>0</v>
      </c>
      <c r="X122" s="15">
        <f t="shared" si="183"/>
        <v>0</v>
      </c>
      <c r="Y122" s="15">
        <f t="shared" si="183"/>
        <v>0</v>
      </c>
      <c r="Z122" s="15">
        <f t="shared" si="5"/>
        <v>0</v>
      </c>
      <c r="AA122" s="97">
        <f t="shared" ref="AA122:AC122" si="184">SUM(W122:W123)</f>
        <v>0</v>
      </c>
      <c r="AB122" s="99">
        <f t="shared" si="184"/>
        <v>0</v>
      </c>
      <c r="AC122" s="101">
        <f t="shared" si="184"/>
        <v>0</v>
      </c>
      <c r="AD122" s="103">
        <f>SUM(AA122:AB123)</f>
        <v>0</v>
      </c>
      <c r="AE122" s="105"/>
    </row>
    <row r="123" spans="1:31" ht="15" customHeight="1" x14ac:dyDescent="0.25">
      <c r="A123" s="16" t="str">
        <f>IF(A122="","",+A122+0.1)</f>
        <v/>
      </c>
      <c r="B123" s="16"/>
      <c r="C123" s="104"/>
      <c r="D123" s="24"/>
      <c r="E123" s="25"/>
      <c r="F123" s="17"/>
      <c r="G123" s="18"/>
      <c r="H123" s="19"/>
      <c r="I123" s="19"/>
      <c r="J123" s="20">
        <f t="shared" si="0"/>
        <v>0</v>
      </c>
      <c r="K123" s="18"/>
      <c r="L123" s="19"/>
      <c r="M123" s="19"/>
      <c r="N123" s="20">
        <f t="shared" si="1"/>
        <v>0</v>
      </c>
      <c r="O123" s="18"/>
      <c r="P123" s="19"/>
      <c r="Q123" s="19"/>
      <c r="R123" s="20">
        <f t="shared" si="83"/>
        <v>0</v>
      </c>
      <c r="S123" s="18"/>
      <c r="T123" s="19"/>
      <c r="U123" s="19"/>
      <c r="V123" s="20">
        <f t="shared" si="3"/>
        <v>0</v>
      </c>
      <c r="W123" s="21">
        <f t="shared" ref="W123:Y123" si="185">SUM(G123+K123+O123+S123)</f>
        <v>0</v>
      </c>
      <c r="X123" s="22">
        <f t="shared" si="185"/>
        <v>0</v>
      </c>
      <c r="Y123" s="22">
        <f t="shared" si="185"/>
        <v>0</v>
      </c>
      <c r="Z123" s="20">
        <f t="shared" si="5"/>
        <v>0</v>
      </c>
      <c r="AA123" s="98"/>
      <c r="AB123" s="100"/>
      <c r="AC123" s="102"/>
      <c r="AD123" s="104"/>
      <c r="AE123" s="104"/>
    </row>
    <row r="124" spans="1:31" ht="22.5" customHeight="1" x14ac:dyDescent="0.25">
      <c r="A124" s="54"/>
      <c r="B124" s="54"/>
      <c r="C124" s="54"/>
      <c r="D124" s="55"/>
      <c r="E124" s="56"/>
      <c r="F124" s="56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5"/>
      <c r="AB124" s="55"/>
      <c r="AC124" s="55"/>
      <c r="AD124" s="57"/>
      <c r="AE124" s="55"/>
    </row>
    <row r="125" spans="1:31" ht="22.5" customHeight="1" x14ac:dyDescent="0.25">
      <c r="A125" s="54"/>
      <c r="B125" s="54"/>
      <c r="C125" s="54"/>
      <c r="D125" s="55"/>
      <c r="E125" s="56"/>
      <c r="F125" s="56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5"/>
      <c r="AB125" s="55"/>
      <c r="AC125" s="55"/>
      <c r="AD125" s="57"/>
      <c r="AE125" s="55"/>
    </row>
    <row r="126" spans="1:31" ht="22.5" customHeight="1" x14ac:dyDescent="0.25">
      <c r="A126" s="54"/>
      <c r="B126" s="54"/>
      <c r="C126" s="54"/>
      <c r="D126" s="55"/>
      <c r="E126" s="56"/>
      <c r="F126" s="56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5"/>
      <c r="AB126" s="55"/>
      <c r="AC126" s="55"/>
      <c r="AD126" s="57"/>
      <c r="AE126" s="55"/>
    </row>
    <row r="127" spans="1:31" ht="22.5" customHeight="1" x14ac:dyDescent="0.25">
      <c r="A127" s="54"/>
      <c r="B127" s="54"/>
      <c r="C127" s="54"/>
      <c r="D127" s="55"/>
      <c r="E127" s="56"/>
      <c r="F127" s="56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5"/>
      <c r="AB127" s="55"/>
      <c r="AC127" s="55"/>
      <c r="AD127" s="57"/>
      <c r="AE127" s="55"/>
    </row>
    <row r="128" spans="1:31" ht="22.5" customHeight="1" x14ac:dyDescent="0.25">
      <c r="A128" s="54"/>
      <c r="B128" s="54"/>
      <c r="C128" s="54"/>
      <c r="D128" s="55"/>
      <c r="E128" s="56"/>
      <c r="F128" s="56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5"/>
      <c r="AB128" s="55"/>
      <c r="AC128" s="55"/>
      <c r="AD128" s="57"/>
      <c r="AE128" s="55"/>
    </row>
    <row r="129" spans="1:31" ht="22.5" customHeight="1" x14ac:dyDescent="0.25">
      <c r="A129" s="54"/>
      <c r="B129" s="54"/>
      <c r="C129" s="54"/>
      <c r="D129" s="55"/>
      <c r="E129" s="56"/>
      <c r="F129" s="56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5"/>
      <c r="AB129" s="55"/>
      <c r="AC129" s="55"/>
      <c r="AD129" s="57"/>
      <c r="AE129" s="55"/>
    </row>
    <row r="130" spans="1:31" ht="22.5" customHeight="1" x14ac:dyDescent="0.25">
      <c r="A130" s="54"/>
      <c r="B130" s="54"/>
      <c r="C130" s="54"/>
      <c r="D130" s="55"/>
      <c r="E130" s="56"/>
      <c r="F130" s="56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5"/>
      <c r="AB130" s="55"/>
      <c r="AC130" s="55"/>
      <c r="AD130" s="57"/>
      <c r="AE130" s="55"/>
    </row>
    <row r="131" spans="1:31" ht="22.5" customHeight="1" x14ac:dyDescent="0.25">
      <c r="A131" s="54"/>
      <c r="B131" s="54"/>
      <c r="C131" s="54"/>
      <c r="D131" s="55"/>
      <c r="E131" s="56"/>
      <c r="F131" s="56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5"/>
      <c r="AB131" s="55"/>
      <c r="AC131" s="55"/>
      <c r="AD131" s="57"/>
      <c r="AE131" s="55"/>
    </row>
    <row r="132" spans="1:31" ht="22.5" customHeight="1" x14ac:dyDescent="0.25">
      <c r="A132" s="54"/>
      <c r="B132" s="54"/>
      <c r="C132" s="54"/>
      <c r="D132" s="55"/>
      <c r="E132" s="56"/>
      <c r="F132" s="56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5"/>
      <c r="AB132" s="55"/>
      <c r="AC132" s="55"/>
      <c r="AD132" s="57"/>
      <c r="AE132" s="55"/>
    </row>
    <row r="133" spans="1:31" ht="22.5" customHeight="1" x14ac:dyDescent="0.25">
      <c r="A133" s="54"/>
      <c r="B133" s="54"/>
      <c r="C133" s="54"/>
      <c r="D133" s="55"/>
      <c r="E133" s="56"/>
      <c r="F133" s="56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5"/>
      <c r="AB133" s="55"/>
      <c r="AC133" s="55"/>
      <c r="AD133" s="57"/>
      <c r="AE133" s="55"/>
    </row>
    <row r="134" spans="1:31" ht="22.5" customHeight="1" x14ac:dyDescent="0.25">
      <c r="A134" s="54"/>
      <c r="B134" s="54"/>
      <c r="C134" s="54"/>
      <c r="D134" s="55"/>
      <c r="E134" s="56"/>
      <c r="F134" s="56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5"/>
      <c r="AB134" s="55"/>
      <c r="AC134" s="55"/>
      <c r="AD134" s="57"/>
      <c r="AE134" s="55"/>
    </row>
    <row r="135" spans="1:31" ht="22.5" customHeight="1" x14ac:dyDescent="0.25">
      <c r="A135" s="54"/>
      <c r="B135" s="54"/>
      <c r="C135" s="54"/>
      <c r="D135" s="55"/>
      <c r="E135" s="56"/>
      <c r="F135" s="56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5"/>
      <c r="AB135" s="55"/>
      <c r="AC135" s="55"/>
      <c r="AD135" s="57"/>
      <c r="AE135" s="55"/>
    </row>
    <row r="136" spans="1:31" ht="22.5" customHeight="1" x14ac:dyDescent="0.25">
      <c r="A136" s="54"/>
      <c r="B136" s="54"/>
      <c r="C136" s="54"/>
      <c r="D136" s="55"/>
      <c r="E136" s="56"/>
      <c r="F136" s="56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5"/>
      <c r="AB136" s="55"/>
      <c r="AC136" s="55"/>
      <c r="AD136" s="57"/>
      <c r="AE136" s="55"/>
    </row>
    <row r="137" spans="1:31" ht="22.5" customHeight="1" x14ac:dyDescent="0.25">
      <c r="A137" s="54"/>
      <c r="B137" s="54"/>
      <c r="C137" s="54"/>
      <c r="D137" s="55"/>
      <c r="E137" s="56"/>
      <c r="F137" s="56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5"/>
      <c r="AB137" s="55"/>
      <c r="AC137" s="55"/>
      <c r="AD137" s="57"/>
      <c r="AE137" s="55"/>
    </row>
    <row r="138" spans="1:31" ht="22.5" customHeight="1" x14ac:dyDescent="0.25">
      <c r="A138" s="54"/>
      <c r="B138" s="54"/>
      <c r="C138" s="54"/>
      <c r="D138" s="55"/>
      <c r="E138" s="56"/>
      <c r="F138" s="56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5"/>
      <c r="AB138" s="55"/>
      <c r="AC138" s="55"/>
      <c r="AD138" s="57"/>
      <c r="AE138" s="55"/>
    </row>
    <row r="139" spans="1:31" ht="22.5" customHeight="1" x14ac:dyDescent="0.25">
      <c r="A139" s="54"/>
      <c r="B139" s="54"/>
      <c r="C139" s="54"/>
      <c r="D139" s="55"/>
      <c r="E139" s="56"/>
      <c r="F139" s="56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5"/>
      <c r="AB139" s="55"/>
      <c r="AC139" s="55"/>
      <c r="AD139" s="57"/>
      <c r="AE139" s="55"/>
    </row>
    <row r="140" spans="1:31" ht="22.5" customHeight="1" x14ac:dyDescent="0.25">
      <c r="A140" s="54"/>
      <c r="B140" s="54"/>
      <c r="C140" s="54"/>
      <c r="D140" s="55"/>
      <c r="E140" s="56"/>
      <c r="F140" s="56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5"/>
      <c r="AB140" s="55"/>
      <c r="AC140" s="55"/>
      <c r="AD140" s="57"/>
      <c r="AE140" s="55"/>
    </row>
    <row r="141" spans="1:31" ht="22.5" customHeight="1" x14ac:dyDescent="0.25">
      <c r="A141" s="54"/>
      <c r="B141" s="54"/>
      <c r="C141" s="54"/>
      <c r="D141" s="55"/>
      <c r="E141" s="56"/>
      <c r="F141" s="56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5"/>
      <c r="AB141" s="55"/>
      <c r="AC141" s="55"/>
      <c r="AD141" s="57"/>
      <c r="AE141" s="55"/>
    </row>
    <row r="142" spans="1:31" ht="22.5" customHeight="1" x14ac:dyDescent="0.25">
      <c r="A142" s="54"/>
      <c r="B142" s="54"/>
      <c r="C142" s="54"/>
      <c r="D142" s="55"/>
      <c r="E142" s="56"/>
      <c r="F142" s="56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5"/>
      <c r="AB142" s="55"/>
      <c r="AC142" s="55"/>
      <c r="AD142" s="57"/>
      <c r="AE142" s="55"/>
    </row>
    <row r="143" spans="1:31" ht="22.5" customHeight="1" x14ac:dyDescent="0.25">
      <c r="A143" s="54"/>
      <c r="B143" s="54"/>
      <c r="C143" s="54"/>
      <c r="D143" s="55"/>
      <c r="E143" s="56"/>
      <c r="F143" s="56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5"/>
      <c r="AB143" s="55"/>
      <c r="AC143" s="55"/>
      <c r="AD143" s="57"/>
      <c r="AE143" s="55"/>
    </row>
    <row r="144" spans="1:31" ht="22.5" customHeight="1" x14ac:dyDescent="0.25">
      <c r="A144" s="54"/>
      <c r="B144" s="54"/>
      <c r="C144" s="54"/>
      <c r="D144" s="55"/>
      <c r="E144" s="56"/>
      <c r="F144" s="56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5"/>
      <c r="AB144" s="55"/>
      <c r="AC144" s="55"/>
      <c r="AD144" s="57"/>
      <c r="AE144" s="55"/>
    </row>
    <row r="145" spans="1:31" ht="22.5" customHeight="1" x14ac:dyDescent="0.25">
      <c r="A145" s="54"/>
      <c r="B145" s="54"/>
      <c r="C145" s="54"/>
      <c r="D145" s="55"/>
      <c r="E145" s="56"/>
      <c r="F145" s="56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5"/>
      <c r="AB145" s="55"/>
      <c r="AC145" s="55"/>
      <c r="AD145" s="57"/>
      <c r="AE145" s="55"/>
    </row>
    <row r="146" spans="1:31" ht="22.5" customHeight="1" x14ac:dyDescent="0.25">
      <c r="A146" s="54"/>
      <c r="B146" s="54"/>
      <c r="C146" s="54"/>
      <c r="D146" s="55"/>
      <c r="E146" s="56"/>
      <c r="F146" s="56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5"/>
      <c r="AB146" s="55"/>
      <c r="AC146" s="55"/>
      <c r="AD146" s="57"/>
      <c r="AE146" s="55"/>
    </row>
    <row r="147" spans="1:31" ht="22.5" customHeight="1" x14ac:dyDescent="0.25">
      <c r="A147" s="54"/>
      <c r="B147" s="54"/>
      <c r="C147" s="54"/>
      <c r="D147" s="55"/>
      <c r="E147" s="56"/>
      <c r="F147" s="56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5"/>
      <c r="AB147" s="55"/>
      <c r="AC147" s="55"/>
      <c r="AD147" s="57"/>
      <c r="AE147" s="55"/>
    </row>
    <row r="148" spans="1:31" ht="22.5" customHeight="1" x14ac:dyDescent="0.25">
      <c r="A148" s="54"/>
      <c r="B148" s="54"/>
      <c r="C148" s="54"/>
      <c r="D148" s="55"/>
      <c r="E148" s="56"/>
      <c r="F148" s="56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5"/>
      <c r="AB148" s="55"/>
      <c r="AC148" s="55"/>
      <c r="AD148" s="57"/>
      <c r="AE148" s="55"/>
    </row>
    <row r="149" spans="1:31" ht="22.5" customHeight="1" x14ac:dyDescent="0.25">
      <c r="A149" s="54"/>
      <c r="B149" s="54"/>
      <c r="C149" s="54"/>
      <c r="D149" s="55"/>
      <c r="E149" s="56"/>
      <c r="F149" s="56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5"/>
      <c r="AB149" s="55"/>
      <c r="AC149" s="55"/>
      <c r="AD149" s="57"/>
      <c r="AE149" s="55"/>
    </row>
    <row r="150" spans="1:31" ht="22.5" customHeight="1" x14ac:dyDescent="0.25">
      <c r="A150" s="54"/>
      <c r="B150" s="54"/>
      <c r="C150" s="54"/>
      <c r="D150" s="55"/>
      <c r="E150" s="56"/>
      <c r="F150" s="56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5"/>
      <c r="AB150" s="55"/>
      <c r="AC150" s="55"/>
      <c r="AD150" s="57"/>
      <c r="AE150" s="55"/>
    </row>
    <row r="151" spans="1:31" ht="22.5" customHeight="1" x14ac:dyDescent="0.25">
      <c r="A151" s="54"/>
      <c r="B151" s="54"/>
      <c r="C151" s="54"/>
      <c r="D151" s="55"/>
      <c r="E151" s="56"/>
      <c r="F151" s="56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5"/>
      <c r="AB151" s="55"/>
      <c r="AC151" s="55"/>
      <c r="AD151" s="57"/>
      <c r="AE151" s="55"/>
    </row>
    <row r="152" spans="1:31" ht="22.5" customHeight="1" x14ac:dyDescent="0.25">
      <c r="A152" s="54"/>
      <c r="B152" s="54"/>
      <c r="C152" s="54"/>
      <c r="D152" s="55"/>
      <c r="E152" s="56"/>
      <c r="F152" s="56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5"/>
      <c r="AB152" s="55"/>
      <c r="AC152" s="55"/>
      <c r="AD152" s="57"/>
      <c r="AE152" s="55"/>
    </row>
    <row r="153" spans="1:31" ht="22.5" customHeight="1" x14ac:dyDescent="0.25">
      <c r="A153" s="54"/>
      <c r="B153" s="54"/>
      <c r="C153" s="54"/>
      <c r="D153" s="55"/>
      <c r="E153" s="56"/>
      <c r="F153" s="56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5"/>
      <c r="AB153" s="55"/>
      <c r="AC153" s="55"/>
      <c r="AD153" s="57"/>
      <c r="AE153" s="55"/>
    </row>
    <row r="154" spans="1:31" ht="22.5" customHeight="1" x14ac:dyDescent="0.25">
      <c r="A154" s="54"/>
      <c r="B154" s="54"/>
      <c r="C154" s="54"/>
      <c r="D154" s="55"/>
      <c r="E154" s="56"/>
      <c r="F154" s="56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5"/>
      <c r="AB154" s="55"/>
      <c r="AC154" s="55"/>
      <c r="AD154" s="57"/>
      <c r="AE154" s="55"/>
    </row>
    <row r="155" spans="1:31" ht="22.5" customHeight="1" x14ac:dyDescent="0.25">
      <c r="A155" s="54"/>
      <c r="B155" s="54"/>
      <c r="C155" s="54"/>
      <c r="D155" s="55"/>
      <c r="E155" s="56"/>
      <c r="F155" s="56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5"/>
      <c r="AB155" s="55"/>
      <c r="AC155" s="55"/>
      <c r="AD155" s="57"/>
      <c r="AE155" s="55"/>
    </row>
    <row r="156" spans="1:31" ht="22.5" customHeight="1" x14ac:dyDescent="0.25">
      <c r="A156" s="54"/>
      <c r="B156" s="54"/>
      <c r="C156" s="54"/>
      <c r="D156" s="55"/>
      <c r="E156" s="56"/>
      <c r="F156" s="56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5"/>
      <c r="AB156" s="55"/>
      <c r="AC156" s="55"/>
      <c r="AD156" s="57"/>
      <c r="AE156" s="55"/>
    </row>
    <row r="157" spans="1:31" ht="22.5" customHeight="1" x14ac:dyDescent="0.25">
      <c r="A157" s="54"/>
      <c r="B157" s="54"/>
      <c r="C157" s="54"/>
      <c r="D157" s="55"/>
      <c r="E157" s="56"/>
      <c r="F157" s="56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5"/>
      <c r="AB157" s="55"/>
      <c r="AC157" s="55"/>
      <c r="AD157" s="57"/>
      <c r="AE157" s="55"/>
    </row>
    <row r="158" spans="1:31" ht="22.5" customHeight="1" x14ac:dyDescent="0.25">
      <c r="A158" s="54"/>
      <c r="B158" s="54"/>
      <c r="C158" s="54"/>
      <c r="D158" s="55"/>
      <c r="E158" s="56"/>
      <c r="F158" s="56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5"/>
      <c r="AB158" s="55"/>
      <c r="AC158" s="55"/>
      <c r="AD158" s="57"/>
      <c r="AE158" s="55"/>
    </row>
    <row r="159" spans="1:31" ht="22.5" customHeight="1" x14ac:dyDescent="0.25">
      <c r="A159" s="54"/>
      <c r="B159" s="54"/>
      <c r="C159" s="54"/>
      <c r="D159" s="55"/>
      <c r="E159" s="56"/>
      <c r="F159" s="56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5"/>
      <c r="AB159" s="55"/>
      <c r="AC159" s="55"/>
      <c r="AD159" s="57"/>
      <c r="AE159" s="55"/>
    </row>
    <row r="160" spans="1:31" ht="22.5" customHeight="1" x14ac:dyDescent="0.25">
      <c r="A160" s="54"/>
      <c r="B160" s="54"/>
      <c r="C160" s="54"/>
      <c r="D160" s="55"/>
      <c r="E160" s="56"/>
      <c r="F160" s="56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5"/>
      <c r="AB160" s="55"/>
      <c r="AC160" s="55"/>
      <c r="AD160" s="57"/>
      <c r="AE160" s="55"/>
    </row>
    <row r="161" spans="1:31" ht="22.5" customHeight="1" x14ac:dyDescent="0.25">
      <c r="A161" s="54"/>
      <c r="B161" s="54"/>
      <c r="C161" s="54"/>
      <c r="D161" s="55"/>
      <c r="E161" s="56"/>
      <c r="F161" s="5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5"/>
      <c r="AB161" s="55"/>
      <c r="AC161" s="55"/>
      <c r="AD161" s="57"/>
      <c r="AE161" s="55"/>
    </row>
    <row r="162" spans="1:31" ht="22.5" customHeight="1" x14ac:dyDescent="0.25">
      <c r="A162" s="54"/>
      <c r="B162" s="54"/>
      <c r="C162" s="54"/>
      <c r="D162" s="55"/>
      <c r="E162" s="56"/>
      <c r="F162" s="56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5"/>
      <c r="AB162" s="55"/>
      <c r="AC162" s="55"/>
      <c r="AD162" s="57"/>
      <c r="AE162" s="55"/>
    </row>
    <row r="163" spans="1:31" ht="22.5" customHeight="1" x14ac:dyDescent="0.25">
      <c r="A163" s="54"/>
      <c r="B163" s="54"/>
      <c r="C163" s="54"/>
      <c r="D163" s="55"/>
      <c r="E163" s="56"/>
      <c r="F163" s="56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5"/>
      <c r="AB163" s="55"/>
      <c r="AC163" s="55"/>
      <c r="AD163" s="57"/>
      <c r="AE163" s="55"/>
    </row>
    <row r="164" spans="1:31" ht="22.5" customHeight="1" x14ac:dyDescent="0.25">
      <c r="A164" s="54"/>
      <c r="B164" s="54"/>
      <c r="C164" s="54"/>
      <c r="D164" s="55"/>
      <c r="E164" s="56"/>
      <c r="F164" s="56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5"/>
      <c r="AB164" s="55"/>
      <c r="AC164" s="55"/>
      <c r="AD164" s="57"/>
      <c r="AE164" s="55"/>
    </row>
    <row r="165" spans="1:31" ht="22.5" customHeight="1" x14ac:dyDescent="0.25">
      <c r="A165" s="54"/>
      <c r="B165" s="54"/>
      <c r="C165" s="54"/>
      <c r="D165" s="55"/>
      <c r="E165" s="56"/>
      <c r="F165" s="56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5"/>
      <c r="AB165" s="55"/>
      <c r="AC165" s="55"/>
      <c r="AD165" s="57"/>
      <c r="AE165" s="55"/>
    </row>
    <row r="166" spans="1:31" ht="22.5" customHeight="1" x14ac:dyDescent="0.25">
      <c r="A166" s="54"/>
      <c r="B166" s="54"/>
      <c r="C166" s="54"/>
      <c r="D166" s="55"/>
      <c r="E166" s="56"/>
      <c r="F166" s="56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5"/>
      <c r="AB166" s="55"/>
      <c r="AC166" s="55"/>
      <c r="AD166" s="57"/>
      <c r="AE166" s="55"/>
    </row>
    <row r="167" spans="1:31" ht="22.5" customHeight="1" x14ac:dyDescent="0.25">
      <c r="A167" s="54"/>
      <c r="B167" s="54"/>
      <c r="C167" s="54"/>
      <c r="D167" s="55"/>
      <c r="E167" s="56"/>
      <c r="F167" s="56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5"/>
      <c r="AB167" s="55"/>
      <c r="AC167" s="55"/>
      <c r="AD167" s="57"/>
      <c r="AE167" s="55"/>
    </row>
    <row r="168" spans="1:31" ht="22.5" customHeight="1" x14ac:dyDescent="0.25">
      <c r="A168" s="54"/>
      <c r="B168" s="54"/>
      <c r="C168" s="54"/>
      <c r="D168" s="55"/>
      <c r="E168" s="56"/>
      <c r="F168" s="56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5"/>
      <c r="AB168" s="55"/>
      <c r="AC168" s="55"/>
      <c r="AD168" s="57"/>
      <c r="AE168" s="55"/>
    </row>
    <row r="169" spans="1:31" ht="22.5" customHeight="1" x14ac:dyDescent="0.25">
      <c r="A169" s="54"/>
      <c r="B169" s="54"/>
      <c r="C169" s="54"/>
      <c r="D169" s="55"/>
      <c r="E169" s="56"/>
      <c r="F169" s="56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5"/>
      <c r="AB169" s="55"/>
      <c r="AC169" s="55"/>
      <c r="AD169" s="57"/>
      <c r="AE169" s="55"/>
    </row>
    <row r="170" spans="1:31" ht="22.5" customHeight="1" x14ac:dyDescent="0.25">
      <c r="A170" s="54"/>
      <c r="B170" s="54"/>
      <c r="C170" s="54"/>
      <c r="D170" s="55"/>
      <c r="E170" s="56"/>
      <c r="F170" s="56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5"/>
      <c r="AB170" s="55"/>
      <c r="AC170" s="55"/>
      <c r="AD170" s="57"/>
      <c r="AE170" s="55"/>
    </row>
    <row r="171" spans="1:31" ht="22.5" customHeight="1" x14ac:dyDescent="0.25">
      <c r="A171" s="54"/>
      <c r="B171" s="54"/>
      <c r="C171" s="54"/>
      <c r="D171" s="55"/>
      <c r="E171" s="56"/>
      <c r="F171" s="56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5"/>
      <c r="AB171" s="55"/>
      <c r="AC171" s="55"/>
      <c r="AD171" s="57"/>
      <c r="AE171" s="55"/>
    </row>
    <row r="172" spans="1:31" ht="22.5" customHeight="1" x14ac:dyDescent="0.25">
      <c r="A172" s="54"/>
      <c r="B172" s="54"/>
      <c r="C172" s="54"/>
      <c r="D172" s="55"/>
      <c r="E172" s="56"/>
      <c r="F172" s="56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5"/>
      <c r="AB172" s="55"/>
      <c r="AC172" s="55"/>
      <c r="AD172" s="57"/>
      <c r="AE172" s="55"/>
    </row>
    <row r="173" spans="1:31" ht="22.5" customHeight="1" x14ac:dyDescent="0.25">
      <c r="A173" s="54"/>
      <c r="B173" s="54"/>
      <c r="C173" s="54"/>
      <c r="D173" s="55"/>
      <c r="E173" s="56"/>
      <c r="F173" s="56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5"/>
      <c r="AB173" s="55"/>
      <c r="AC173" s="55"/>
      <c r="AD173" s="57"/>
      <c r="AE173" s="55"/>
    </row>
    <row r="174" spans="1:31" ht="22.5" customHeight="1" x14ac:dyDescent="0.25">
      <c r="A174" s="54"/>
      <c r="B174" s="54"/>
      <c r="C174" s="54"/>
      <c r="D174" s="55"/>
      <c r="E174" s="56"/>
      <c r="F174" s="56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5"/>
      <c r="AB174" s="55"/>
      <c r="AC174" s="55"/>
      <c r="AD174" s="57"/>
      <c r="AE174" s="55"/>
    </row>
    <row r="175" spans="1:31" ht="22.5" customHeight="1" x14ac:dyDescent="0.25">
      <c r="A175" s="54"/>
      <c r="B175" s="54"/>
      <c r="C175" s="54"/>
      <c r="D175" s="55"/>
      <c r="E175" s="56"/>
      <c r="F175" s="56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5"/>
      <c r="AB175" s="55"/>
      <c r="AC175" s="55"/>
      <c r="AD175" s="57"/>
      <c r="AE175" s="55"/>
    </row>
    <row r="176" spans="1:31" ht="22.5" customHeight="1" x14ac:dyDescent="0.25">
      <c r="A176" s="54"/>
      <c r="B176" s="54"/>
      <c r="C176" s="54"/>
      <c r="D176" s="55"/>
      <c r="E176" s="56"/>
      <c r="F176" s="56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5"/>
      <c r="AB176" s="55"/>
      <c r="AC176" s="55"/>
      <c r="AD176" s="57"/>
      <c r="AE176" s="55"/>
    </row>
    <row r="177" spans="1:31" ht="22.5" customHeight="1" x14ac:dyDescent="0.25">
      <c r="A177" s="54"/>
      <c r="B177" s="54"/>
      <c r="C177" s="54"/>
      <c r="D177" s="55"/>
      <c r="E177" s="56"/>
      <c r="F177" s="56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5"/>
      <c r="AB177" s="55"/>
      <c r="AC177" s="55"/>
      <c r="AD177" s="57"/>
      <c r="AE177" s="55"/>
    </row>
    <row r="178" spans="1:31" ht="22.5" customHeight="1" x14ac:dyDescent="0.25">
      <c r="A178" s="54"/>
      <c r="B178" s="54"/>
      <c r="C178" s="54"/>
      <c r="D178" s="55"/>
      <c r="E178" s="56"/>
      <c r="F178" s="56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5"/>
      <c r="AB178" s="55"/>
      <c r="AC178" s="55"/>
      <c r="AD178" s="57"/>
      <c r="AE178" s="55"/>
    </row>
    <row r="179" spans="1:31" ht="22.5" customHeight="1" x14ac:dyDescent="0.25">
      <c r="A179" s="54"/>
      <c r="B179" s="54"/>
      <c r="C179" s="54"/>
      <c r="D179" s="55"/>
      <c r="E179" s="56"/>
      <c r="F179" s="56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5"/>
      <c r="AB179" s="55"/>
      <c r="AC179" s="55"/>
      <c r="AD179" s="57"/>
      <c r="AE179" s="55"/>
    </row>
    <row r="180" spans="1:31" ht="22.5" customHeight="1" x14ac:dyDescent="0.25">
      <c r="A180" s="54"/>
      <c r="B180" s="54"/>
      <c r="C180" s="54"/>
      <c r="D180" s="55"/>
      <c r="E180" s="56"/>
      <c r="F180" s="56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5"/>
      <c r="AB180" s="55"/>
      <c r="AC180" s="55"/>
      <c r="AD180" s="57"/>
      <c r="AE180" s="55"/>
    </row>
    <row r="181" spans="1:31" ht="22.5" customHeight="1" x14ac:dyDescent="0.25">
      <c r="A181" s="54"/>
      <c r="B181" s="54"/>
      <c r="C181" s="54"/>
      <c r="D181" s="55"/>
      <c r="E181" s="56"/>
      <c r="F181" s="56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5"/>
      <c r="AB181" s="55"/>
      <c r="AC181" s="55"/>
      <c r="AD181" s="57"/>
      <c r="AE181" s="55"/>
    </row>
    <row r="182" spans="1:31" ht="22.5" customHeight="1" x14ac:dyDescent="0.25">
      <c r="A182" s="54"/>
      <c r="B182" s="54"/>
      <c r="C182" s="54"/>
      <c r="D182" s="55"/>
      <c r="E182" s="56"/>
      <c r="F182" s="56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5"/>
      <c r="AB182" s="55"/>
      <c r="AC182" s="55"/>
      <c r="AD182" s="57"/>
      <c r="AE182" s="55"/>
    </row>
    <row r="183" spans="1:31" ht="22.5" customHeight="1" x14ac:dyDescent="0.25">
      <c r="A183" s="54"/>
      <c r="B183" s="54"/>
      <c r="C183" s="54"/>
      <c r="D183" s="55"/>
      <c r="E183" s="56"/>
      <c r="F183" s="56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5"/>
      <c r="AB183" s="55"/>
      <c r="AC183" s="55"/>
      <c r="AD183" s="57"/>
      <c r="AE183" s="55"/>
    </row>
    <row r="184" spans="1:31" ht="22.5" customHeight="1" x14ac:dyDescent="0.25">
      <c r="A184" s="54"/>
      <c r="B184" s="54"/>
      <c r="C184" s="54"/>
      <c r="D184" s="55"/>
      <c r="E184" s="56"/>
      <c r="F184" s="56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5"/>
      <c r="AB184" s="55"/>
      <c r="AC184" s="55"/>
      <c r="AD184" s="57"/>
      <c r="AE184" s="55"/>
    </row>
    <row r="185" spans="1:31" ht="22.5" customHeight="1" x14ac:dyDescent="0.25">
      <c r="A185" s="54"/>
      <c r="B185" s="54"/>
      <c r="C185" s="54"/>
      <c r="D185" s="55"/>
      <c r="E185" s="56"/>
      <c r="F185" s="56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5"/>
      <c r="AB185" s="55"/>
      <c r="AC185" s="55"/>
      <c r="AD185" s="57"/>
      <c r="AE185" s="55"/>
    </row>
    <row r="186" spans="1:31" ht="22.5" customHeight="1" x14ac:dyDescent="0.25">
      <c r="A186" s="54"/>
      <c r="B186" s="54"/>
      <c r="C186" s="54"/>
      <c r="D186" s="55"/>
      <c r="E186" s="56"/>
      <c r="F186" s="56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5"/>
      <c r="AB186" s="55"/>
      <c r="AC186" s="55"/>
      <c r="AD186" s="57"/>
      <c r="AE186" s="55"/>
    </row>
    <row r="187" spans="1:31" ht="22.5" customHeight="1" x14ac:dyDescent="0.25">
      <c r="A187" s="54"/>
      <c r="B187" s="54"/>
      <c r="C187" s="54"/>
      <c r="D187" s="55"/>
      <c r="E187" s="56"/>
      <c r="F187" s="56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5"/>
      <c r="AB187" s="55"/>
      <c r="AC187" s="55"/>
      <c r="AD187" s="57"/>
      <c r="AE187" s="55"/>
    </row>
    <row r="188" spans="1:31" ht="22.5" customHeight="1" x14ac:dyDescent="0.25">
      <c r="A188" s="54"/>
      <c r="B188" s="54"/>
      <c r="C188" s="54"/>
      <c r="D188" s="55"/>
      <c r="E188" s="56"/>
      <c r="F188" s="56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5"/>
      <c r="AB188" s="55"/>
      <c r="AC188" s="55"/>
      <c r="AD188" s="57"/>
      <c r="AE188" s="55"/>
    </row>
    <row r="189" spans="1:31" ht="22.5" customHeight="1" x14ac:dyDescent="0.25">
      <c r="A189" s="54"/>
      <c r="B189" s="54"/>
      <c r="C189" s="54"/>
      <c r="D189" s="55"/>
      <c r="E189" s="56"/>
      <c r="F189" s="56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5"/>
      <c r="AB189" s="55"/>
      <c r="AC189" s="55"/>
      <c r="AD189" s="57"/>
      <c r="AE189" s="55"/>
    </row>
    <row r="190" spans="1:31" ht="22.5" customHeight="1" x14ac:dyDescent="0.25">
      <c r="A190" s="54"/>
      <c r="B190" s="54"/>
      <c r="C190" s="54"/>
      <c r="D190" s="55"/>
      <c r="E190" s="56"/>
      <c r="F190" s="56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5"/>
      <c r="AB190" s="55"/>
      <c r="AC190" s="55"/>
      <c r="AD190" s="57"/>
      <c r="AE190" s="55"/>
    </row>
    <row r="191" spans="1:31" ht="22.5" customHeight="1" x14ac:dyDescent="0.25">
      <c r="A191" s="54"/>
      <c r="B191" s="54"/>
      <c r="C191" s="54"/>
      <c r="D191" s="55"/>
      <c r="E191" s="56"/>
      <c r="F191" s="56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5"/>
      <c r="AB191" s="55"/>
      <c r="AC191" s="55"/>
      <c r="AD191" s="57"/>
      <c r="AE191" s="55"/>
    </row>
    <row r="192" spans="1:31" ht="22.5" customHeight="1" x14ac:dyDescent="0.25">
      <c r="A192" s="54"/>
      <c r="B192" s="54"/>
      <c r="C192" s="54"/>
      <c r="D192" s="55"/>
      <c r="E192" s="56"/>
      <c r="F192" s="56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5"/>
      <c r="AB192" s="55"/>
      <c r="AC192" s="55"/>
      <c r="AD192" s="57"/>
      <c r="AE192" s="55"/>
    </row>
    <row r="193" spans="1:31" ht="22.5" customHeight="1" x14ac:dyDescent="0.25">
      <c r="A193" s="54"/>
      <c r="B193" s="54"/>
      <c r="C193" s="54"/>
      <c r="D193" s="55"/>
      <c r="E193" s="56"/>
      <c r="F193" s="56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5"/>
      <c r="AB193" s="55"/>
      <c r="AC193" s="55"/>
      <c r="AD193" s="57"/>
      <c r="AE193" s="55"/>
    </row>
    <row r="194" spans="1:31" ht="22.5" customHeight="1" x14ac:dyDescent="0.25">
      <c r="A194" s="54"/>
      <c r="B194" s="54"/>
      <c r="C194" s="54"/>
      <c r="D194" s="55"/>
      <c r="E194" s="56"/>
      <c r="F194" s="56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5"/>
      <c r="AB194" s="55"/>
      <c r="AC194" s="55"/>
      <c r="AD194" s="57"/>
      <c r="AE194" s="55"/>
    </row>
    <row r="195" spans="1:31" ht="22.5" customHeight="1" x14ac:dyDescent="0.25">
      <c r="A195" s="54"/>
      <c r="B195" s="54"/>
      <c r="C195" s="54"/>
      <c r="D195" s="55"/>
      <c r="E195" s="56"/>
      <c r="F195" s="56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5"/>
      <c r="AB195" s="55"/>
      <c r="AC195" s="55"/>
      <c r="AD195" s="57"/>
      <c r="AE195" s="55"/>
    </row>
    <row r="196" spans="1:31" ht="22.5" customHeight="1" x14ac:dyDescent="0.25">
      <c r="A196" s="54"/>
      <c r="B196" s="54"/>
      <c r="C196" s="54"/>
      <c r="D196" s="55"/>
      <c r="E196" s="56"/>
      <c r="F196" s="56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5"/>
      <c r="AB196" s="55"/>
      <c r="AC196" s="55"/>
      <c r="AD196" s="57"/>
      <c r="AE196" s="55"/>
    </row>
    <row r="197" spans="1:31" ht="22.5" customHeight="1" x14ac:dyDescent="0.25">
      <c r="A197" s="54"/>
      <c r="B197" s="54"/>
      <c r="C197" s="54"/>
      <c r="D197" s="55"/>
      <c r="E197" s="56"/>
      <c r="F197" s="56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5"/>
      <c r="AB197" s="55"/>
      <c r="AC197" s="55"/>
      <c r="AD197" s="57"/>
      <c r="AE197" s="55"/>
    </row>
    <row r="198" spans="1:31" ht="22.5" customHeight="1" x14ac:dyDescent="0.25">
      <c r="A198" s="54"/>
      <c r="B198" s="54"/>
      <c r="C198" s="54"/>
      <c r="D198" s="55"/>
      <c r="E198" s="56"/>
      <c r="F198" s="56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5"/>
      <c r="AB198" s="55"/>
      <c r="AC198" s="55"/>
      <c r="AD198" s="57"/>
      <c r="AE198" s="55"/>
    </row>
    <row r="199" spans="1:31" ht="22.5" customHeight="1" x14ac:dyDescent="0.25">
      <c r="A199" s="54"/>
      <c r="B199" s="54"/>
      <c r="C199" s="54"/>
      <c r="D199" s="55"/>
      <c r="E199" s="56"/>
      <c r="F199" s="56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5"/>
      <c r="AB199" s="55"/>
      <c r="AC199" s="55"/>
      <c r="AD199" s="57"/>
      <c r="AE199" s="55"/>
    </row>
    <row r="200" spans="1:31" ht="22.5" customHeight="1" x14ac:dyDescent="0.25">
      <c r="A200" s="54"/>
      <c r="B200" s="54"/>
      <c r="C200" s="54"/>
      <c r="D200" s="55"/>
      <c r="E200" s="56"/>
      <c r="F200" s="56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5"/>
      <c r="AB200" s="55"/>
      <c r="AC200" s="55"/>
      <c r="AD200" s="57"/>
      <c r="AE200" s="55"/>
    </row>
    <row r="201" spans="1:31" ht="22.5" customHeight="1" x14ac:dyDescent="0.25">
      <c r="A201" s="54"/>
      <c r="B201" s="54"/>
      <c r="C201" s="54"/>
      <c r="D201" s="55"/>
      <c r="E201" s="56"/>
      <c r="F201" s="56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5"/>
      <c r="AB201" s="55"/>
      <c r="AC201" s="55"/>
      <c r="AD201" s="57"/>
      <c r="AE201" s="55"/>
    </row>
    <row r="202" spans="1:31" ht="22.5" customHeight="1" x14ac:dyDescent="0.25">
      <c r="A202" s="54"/>
      <c r="B202" s="54"/>
      <c r="C202" s="54"/>
      <c r="D202" s="55"/>
      <c r="E202" s="56"/>
      <c r="F202" s="56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5"/>
      <c r="AB202" s="55"/>
      <c r="AC202" s="55"/>
      <c r="AD202" s="57"/>
      <c r="AE202" s="55"/>
    </row>
    <row r="203" spans="1:31" ht="22.5" customHeight="1" x14ac:dyDescent="0.25">
      <c r="A203" s="54"/>
      <c r="B203" s="54"/>
      <c r="C203" s="54"/>
      <c r="D203" s="55"/>
      <c r="E203" s="56"/>
      <c r="F203" s="56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5"/>
      <c r="AB203" s="55"/>
      <c r="AC203" s="55"/>
      <c r="AD203" s="57"/>
      <c r="AE203" s="55"/>
    </row>
    <row r="204" spans="1:31" ht="22.5" customHeight="1" x14ac:dyDescent="0.25">
      <c r="A204" s="54"/>
      <c r="B204" s="54"/>
      <c r="C204" s="54"/>
      <c r="D204" s="55"/>
      <c r="E204" s="56"/>
      <c r="F204" s="56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5"/>
      <c r="AB204" s="55"/>
      <c r="AC204" s="55"/>
      <c r="AD204" s="57"/>
      <c r="AE204" s="55"/>
    </row>
    <row r="205" spans="1:31" ht="22.5" customHeight="1" x14ac:dyDescent="0.25">
      <c r="A205" s="54"/>
      <c r="B205" s="54"/>
      <c r="C205" s="54"/>
      <c r="D205" s="55"/>
      <c r="E205" s="56"/>
      <c r="F205" s="56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5"/>
      <c r="AB205" s="55"/>
      <c r="AC205" s="55"/>
      <c r="AD205" s="57"/>
      <c r="AE205" s="55"/>
    </row>
    <row r="206" spans="1:31" ht="22.5" customHeight="1" x14ac:dyDescent="0.25">
      <c r="A206" s="54"/>
      <c r="B206" s="54"/>
      <c r="C206" s="54"/>
      <c r="D206" s="55"/>
      <c r="E206" s="56"/>
      <c r="F206" s="56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5"/>
      <c r="AB206" s="55"/>
      <c r="AC206" s="55"/>
      <c r="AD206" s="57"/>
      <c r="AE206" s="55"/>
    </row>
    <row r="207" spans="1:31" ht="22.5" customHeight="1" x14ac:dyDescent="0.25">
      <c r="A207" s="54"/>
      <c r="B207" s="54"/>
      <c r="C207" s="54"/>
      <c r="D207" s="55"/>
      <c r="E207" s="56"/>
      <c r="F207" s="56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5"/>
      <c r="AB207" s="55"/>
      <c r="AC207" s="55"/>
      <c r="AD207" s="57"/>
      <c r="AE207" s="55"/>
    </row>
    <row r="208" spans="1:31" ht="22.5" customHeight="1" x14ac:dyDescent="0.25">
      <c r="A208" s="54"/>
      <c r="B208" s="54"/>
      <c r="C208" s="54"/>
      <c r="D208" s="55"/>
      <c r="E208" s="56"/>
      <c r="F208" s="56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5"/>
      <c r="AB208" s="55"/>
      <c r="AC208" s="55"/>
      <c r="AD208" s="57"/>
      <c r="AE208" s="55"/>
    </row>
    <row r="209" spans="1:31" ht="22.5" customHeight="1" x14ac:dyDescent="0.25">
      <c r="A209" s="54"/>
      <c r="B209" s="54"/>
      <c r="C209" s="54"/>
      <c r="D209" s="55"/>
      <c r="E209" s="56"/>
      <c r="F209" s="56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5"/>
      <c r="AB209" s="55"/>
      <c r="AC209" s="55"/>
      <c r="AD209" s="57"/>
      <c r="AE209" s="55"/>
    </row>
    <row r="210" spans="1:31" ht="22.5" customHeight="1" x14ac:dyDescent="0.25">
      <c r="A210" s="54"/>
      <c r="B210" s="54"/>
      <c r="C210" s="54"/>
      <c r="D210" s="55"/>
      <c r="E210" s="56"/>
      <c r="F210" s="56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5"/>
      <c r="AB210" s="55"/>
      <c r="AC210" s="55"/>
      <c r="AD210" s="57"/>
      <c r="AE210" s="55"/>
    </row>
    <row r="211" spans="1:31" ht="22.5" customHeight="1" x14ac:dyDescent="0.25">
      <c r="A211" s="54"/>
      <c r="B211" s="54"/>
      <c r="C211" s="54"/>
      <c r="D211" s="55"/>
      <c r="E211" s="56"/>
      <c r="F211" s="56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5"/>
      <c r="AB211" s="55"/>
      <c r="AC211" s="55"/>
      <c r="AD211" s="57"/>
      <c r="AE211" s="55"/>
    </row>
    <row r="212" spans="1:31" ht="22.5" customHeight="1" x14ac:dyDescent="0.25">
      <c r="A212" s="54"/>
      <c r="B212" s="54"/>
      <c r="C212" s="54"/>
      <c r="D212" s="55"/>
      <c r="E212" s="56"/>
      <c r="F212" s="56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5"/>
      <c r="AB212" s="55"/>
      <c r="AC212" s="55"/>
      <c r="AD212" s="57"/>
      <c r="AE212" s="55"/>
    </row>
    <row r="213" spans="1:31" ht="22.5" customHeight="1" x14ac:dyDescent="0.25">
      <c r="A213" s="54"/>
      <c r="B213" s="54"/>
      <c r="C213" s="54"/>
      <c r="D213" s="55"/>
      <c r="E213" s="56"/>
      <c r="F213" s="56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5"/>
      <c r="AB213" s="55"/>
      <c r="AC213" s="55"/>
      <c r="AD213" s="57"/>
      <c r="AE213" s="55"/>
    </row>
    <row r="214" spans="1:31" ht="22.5" customHeight="1" x14ac:dyDescent="0.25">
      <c r="A214" s="54"/>
      <c r="B214" s="54"/>
      <c r="C214" s="54"/>
      <c r="D214" s="55"/>
      <c r="E214" s="56"/>
      <c r="F214" s="56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5"/>
      <c r="AB214" s="55"/>
      <c r="AC214" s="55"/>
      <c r="AD214" s="57"/>
      <c r="AE214" s="55"/>
    </row>
    <row r="215" spans="1:31" ht="22.5" customHeight="1" x14ac:dyDescent="0.25">
      <c r="A215" s="54"/>
      <c r="B215" s="54"/>
      <c r="C215" s="54"/>
      <c r="D215" s="55"/>
      <c r="E215" s="56"/>
      <c r="F215" s="56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5"/>
      <c r="AB215" s="55"/>
      <c r="AC215" s="55"/>
      <c r="AD215" s="57"/>
      <c r="AE215" s="55"/>
    </row>
    <row r="216" spans="1:31" ht="22.5" customHeight="1" x14ac:dyDescent="0.25">
      <c r="A216" s="54"/>
      <c r="B216" s="54"/>
      <c r="C216" s="54"/>
      <c r="D216" s="55"/>
      <c r="E216" s="56"/>
      <c r="F216" s="56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5"/>
      <c r="AB216" s="55"/>
      <c r="AC216" s="55"/>
      <c r="AD216" s="57"/>
      <c r="AE216" s="55"/>
    </row>
    <row r="217" spans="1:31" ht="22.5" customHeight="1" x14ac:dyDescent="0.25">
      <c r="A217" s="54"/>
      <c r="B217" s="54"/>
      <c r="C217" s="54"/>
      <c r="D217" s="55"/>
      <c r="E217" s="56"/>
      <c r="F217" s="56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5"/>
      <c r="AB217" s="55"/>
      <c r="AC217" s="55"/>
      <c r="AD217" s="57"/>
      <c r="AE217" s="55"/>
    </row>
    <row r="218" spans="1:31" ht="22.5" customHeight="1" x14ac:dyDescent="0.25">
      <c r="A218" s="54"/>
      <c r="B218" s="54"/>
      <c r="C218" s="54"/>
      <c r="D218" s="55"/>
      <c r="E218" s="56"/>
      <c r="F218" s="56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5"/>
      <c r="AB218" s="55"/>
      <c r="AC218" s="55"/>
      <c r="AD218" s="57"/>
      <c r="AE218" s="55"/>
    </row>
    <row r="219" spans="1:31" ht="22.5" customHeight="1" x14ac:dyDescent="0.25">
      <c r="A219" s="54"/>
      <c r="B219" s="54"/>
      <c r="C219" s="54"/>
      <c r="D219" s="55"/>
      <c r="E219" s="56"/>
      <c r="F219" s="56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5"/>
      <c r="AB219" s="55"/>
      <c r="AC219" s="55"/>
      <c r="AD219" s="57"/>
      <c r="AE219" s="55"/>
    </row>
    <row r="220" spans="1:31" ht="22.5" customHeight="1" x14ac:dyDescent="0.25">
      <c r="A220" s="54"/>
      <c r="B220" s="54"/>
      <c r="C220" s="54"/>
      <c r="D220" s="55"/>
      <c r="E220" s="56"/>
      <c r="F220" s="56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5"/>
      <c r="AB220" s="55"/>
      <c r="AC220" s="55"/>
      <c r="AD220" s="57"/>
      <c r="AE220" s="55"/>
    </row>
    <row r="221" spans="1:31" ht="22.5" customHeight="1" x14ac:dyDescent="0.25">
      <c r="A221" s="54"/>
      <c r="B221" s="54"/>
      <c r="C221" s="54"/>
      <c r="D221" s="55"/>
      <c r="E221" s="56"/>
      <c r="F221" s="56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5"/>
      <c r="AB221" s="55"/>
      <c r="AC221" s="55"/>
      <c r="AD221" s="57"/>
      <c r="AE221" s="55"/>
    </row>
    <row r="222" spans="1:31" ht="22.5" customHeight="1" x14ac:dyDescent="0.25">
      <c r="A222" s="54"/>
      <c r="B222" s="54"/>
      <c r="C222" s="54"/>
      <c r="D222" s="55"/>
      <c r="E222" s="56"/>
      <c r="F222" s="56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5"/>
      <c r="AB222" s="55"/>
      <c r="AC222" s="55"/>
      <c r="AD222" s="57"/>
      <c r="AE222" s="55"/>
    </row>
    <row r="223" spans="1:31" ht="22.5" customHeight="1" x14ac:dyDescent="0.25">
      <c r="A223" s="54"/>
      <c r="B223" s="54"/>
      <c r="C223" s="54"/>
      <c r="D223" s="55"/>
      <c r="E223" s="56"/>
      <c r="F223" s="56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5"/>
      <c r="AB223" s="55"/>
      <c r="AC223" s="55"/>
      <c r="AD223" s="57"/>
      <c r="AE223" s="55"/>
    </row>
    <row r="224" spans="1:31" ht="22.5" customHeight="1" x14ac:dyDescent="0.25">
      <c r="A224" s="54"/>
      <c r="B224" s="54"/>
      <c r="C224" s="54"/>
      <c r="D224" s="55"/>
      <c r="E224" s="56"/>
      <c r="F224" s="56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5"/>
      <c r="AB224" s="55"/>
      <c r="AC224" s="55"/>
      <c r="AD224" s="57"/>
      <c r="AE224" s="55"/>
    </row>
    <row r="225" spans="1:31" ht="22.5" customHeight="1" x14ac:dyDescent="0.25">
      <c r="A225" s="54"/>
      <c r="B225" s="54"/>
      <c r="C225" s="54"/>
      <c r="D225" s="55"/>
      <c r="E225" s="56"/>
      <c r="F225" s="56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5"/>
      <c r="AB225" s="55"/>
      <c r="AC225" s="55"/>
      <c r="AD225" s="57"/>
      <c r="AE225" s="55"/>
    </row>
    <row r="226" spans="1:31" ht="22.5" customHeight="1" x14ac:dyDescent="0.25">
      <c r="A226" s="54"/>
      <c r="B226" s="54"/>
      <c r="C226" s="54"/>
      <c r="D226" s="55"/>
      <c r="E226" s="56"/>
      <c r="F226" s="56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5"/>
      <c r="AB226" s="55"/>
      <c r="AC226" s="55"/>
      <c r="AD226" s="57"/>
      <c r="AE226" s="55"/>
    </row>
    <row r="227" spans="1:31" ht="22.5" customHeight="1" x14ac:dyDescent="0.25">
      <c r="A227" s="54"/>
      <c r="B227" s="54"/>
      <c r="C227" s="54"/>
      <c r="D227" s="55"/>
      <c r="E227" s="56"/>
      <c r="F227" s="56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5"/>
      <c r="AB227" s="55"/>
      <c r="AC227" s="55"/>
      <c r="AD227" s="57"/>
      <c r="AE227" s="55"/>
    </row>
    <row r="228" spans="1:31" ht="22.5" customHeight="1" x14ac:dyDescent="0.25">
      <c r="A228" s="54"/>
      <c r="B228" s="54"/>
      <c r="C228" s="54"/>
      <c r="D228" s="55"/>
      <c r="E228" s="56"/>
      <c r="F228" s="56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5"/>
      <c r="AB228" s="55"/>
      <c r="AC228" s="55"/>
      <c r="AD228" s="57"/>
      <c r="AE228" s="55"/>
    </row>
    <row r="229" spans="1:31" ht="22.5" customHeight="1" x14ac:dyDescent="0.25">
      <c r="A229" s="54"/>
      <c r="B229" s="54"/>
      <c r="C229" s="54"/>
      <c r="D229" s="55"/>
      <c r="E229" s="56"/>
      <c r="F229" s="56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5"/>
      <c r="AB229" s="55"/>
      <c r="AC229" s="55"/>
      <c r="AD229" s="57"/>
      <c r="AE229" s="55"/>
    </row>
    <row r="230" spans="1:31" ht="22.5" customHeight="1" x14ac:dyDescent="0.25">
      <c r="A230" s="54"/>
      <c r="B230" s="54"/>
      <c r="C230" s="54"/>
      <c r="D230" s="55"/>
      <c r="E230" s="56"/>
      <c r="F230" s="56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5"/>
      <c r="AB230" s="55"/>
      <c r="AC230" s="55"/>
      <c r="AD230" s="57"/>
      <c r="AE230" s="55"/>
    </row>
    <row r="231" spans="1:31" ht="22.5" customHeight="1" x14ac:dyDescent="0.25">
      <c r="A231" s="54"/>
      <c r="B231" s="54"/>
      <c r="C231" s="54"/>
      <c r="D231" s="55"/>
      <c r="E231" s="56"/>
      <c r="F231" s="56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5"/>
      <c r="AB231" s="55"/>
      <c r="AC231" s="55"/>
      <c r="AD231" s="57"/>
      <c r="AE231" s="55"/>
    </row>
    <row r="232" spans="1:31" ht="22.5" customHeight="1" x14ac:dyDescent="0.25">
      <c r="A232" s="54"/>
      <c r="B232" s="54"/>
      <c r="C232" s="54"/>
      <c r="D232" s="55"/>
      <c r="E232" s="56"/>
      <c r="F232" s="56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5"/>
      <c r="AB232" s="55"/>
      <c r="AC232" s="55"/>
      <c r="AD232" s="57"/>
      <c r="AE232" s="55"/>
    </row>
    <row r="233" spans="1:31" ht="22.5" customHeight="1" x14ac:dyDescent="0.25">
      <c r="A233" s="54"/>
      <c r="B233" s="54"/>
      <c r="C233" s="54"/>
      <c r="D233" s="55"/>
      <c r="E233" s="56"/>
      <c r="F233" s="56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5"/>
      <c r="AB233" s="55"/>
      <c r="AC233" s="55"/>
      <c r="AD233" s="57"/>
      <c r="AE233" s="55"/>
    </row>
    <row r="234" spans="1:31" ht="22.5" customHeight="1" x14ac:dyDescent="0.25">
      <c r="A234" s="54"/>
      <c r="B234" s="54"/>
      <c r="C234" s="54"/>
      <c r="D234" s="55"/>
      <c r="E234" s="56"/>
      <c r="F234" s="56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5"/>
      <c r="AB234" s="55"/>
      <c r="AC234" s="55"/>
      <c r="AD234" s="57"/>
      <c r="AE234" s="55"/>
    </row>
    <row r="235" spans="1:31" ht="22.5" customHeight="1" x14ac:dyDescent="0.25">
      <c r="A235" s="54"/>
      <c r="B235" s="54"/>
      <c r="C235" s="54"/>
      <c r="D235" s="55"/>
      <c r="E235" s="56"/>
      <c r="F235" s="56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5"/>
      <c r="AB235" s="55"/>
      <c r="AC235" s="55"/>
      <c r="AD235" s="57"/>
      <c r="AE235" s="55"/>
    </row>
    <row r="236" spans="1:31" ht="22.5" customHeight="1" x14ac:dyDescent="0.25">
      <c r="A236" s="54"/>
      <c r="B236" s="54"/>
      <c r="C236" s="54"/>
      <c r="D236" s="55"/>
      <c r="E236" s="56"/>
      <c r="F236" s="56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5"/>
      <c r="AB236" s="55"/>
      <c r="AC236" s="55"/>
      <c r="AD236" s="57"/>
      <c r="AE236" s="55"/>
    </row>
    <row r="237" spans="1:31" ht="22.5" customHeight="1" x14ac:dyDescent="0.25">
      <c r="A237" s="54"/>
      <c r="B237" s="54"/>
      <c r="C237" s="54"/>
      <c r="D237" s="55"/>
      <c r="E237" s="56"/>
      <c r="F237" s="56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5"/>
      <c r="AB237" s="55"/>
      <c r="AC237" s="55"/>
      <c r="AD237" s="57"/>
      <c r="AE237" s="55"/>
    </row>
    <row r="238" spans="1:31" ht="22.5" customHeight="1" x14ac:dyDescent="0.25">
      <c r="A238" s="54"/>
      <c r="B238" s="54"/>
      <c r="C238" s="54"/>
      <c r="D238" s="55"/>
      <c r="E238" s="56"/>
      <c r="F238" s="56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5"/>
      <c r="AB238" s="55"/>
      <c r="AC238" s="55"/>
      <c r="AD238" s="57"/>
      <c r="AE238" s="55"/>
    </row>
    <row r="239" spans="1:31" ht="22.5" customHeight="1" x14ac:dyDescent="0.25">
      <c r="A239" s="54"/>
      <c r="B239" s="54"/>
      <c r="C239" s="54"/>
      <c r="D239" s="55"/>
      <c r="E239" s="56"/>
      <c r="F239" s="56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5"/>
      <c r="AB239" s="55"/>
      <c r="AC239" s="55"/>
      <c r="AD239" s="57"/>
      <c r="AE239" s="55"/>
    </row>
    <row r="240" spans="1:31" ht="22.5" customHeight="1" x14ac:dyDescent="0.25">
      <c r="A240" s="54"/>
      <c r="B240" s="54"/>
      <c r="C240" s="54"/>
      <c r="D240" s="55"/>
      <c r="E240" s="56"/>
      <c r="F240" s="56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5"/>
      <c r="AB240" s="55"/>
      <c r="AC240" s="55"/>
      <c r="AD240" s="57"/>
      <c r="AE240" s="55"/>
    </row>
    <row r="241" spans="1:31" ht="22.5" customHeight="1" x14ac:dyDescent="0.25">
      <c r="A241" s="54"/>
      <c r="B241" s="54"/>
      <c r="C241" s="54"/>
      <c r="D241" s="55"/>
      <c r="E241" s="56"/>
      <c r="F241" s="56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5"/>
      <c r="AB241" s="55"/>
      <c r="AC241" s="55"/>
      <c r="AD241" s="57"/>
      <c r="AE241" s="55"/>
    </row>
    <row r="242" spans="1:31" ht="22.5" customHeight="1" x14ac:dyDescent="0.25">
      <c r="A242" s="54"/>
      <c r="B242" s="54"/>
      <c r="C242" s="54"/>
      <c r="D242" s="55"/>
      <c r="E242" s="56"/>
      <c r="F242" s="56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5"/>
      <c r="AB242" s="55"/>
      <c r="AC242" s="55"/>
      <c r="AD242" s="57"/>
      <c r="AE242" s="55"/>
    </row>
    <row r="243" spans="1:31" ht="22.5" customHeight="1" x14ac:dyDescent="0.25">
      <c r="A243" s="54"/>
      <c r="B243" s="54"/>
      <c r="C243" s="54"/>
      <c r="D243" s="55"/>
      <c r="E243" s="56"/>
      <c r="F243" s="56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5"/>
      <c r="AB243" s="55"/>
      <c r="AC243" s="55"/>
      <c r="AD243" s="57"/>
      <c r="AE243" s="55"/>
    </row>
    <row r="244" spans="1:31" ht="22.5" customHeight="1" x14ac:dyDescent="0.25">
      <c r="A244" s="54"/>
      <c r="B244" s="54"/>
      <c r="C244" s="54"/>
      <c r="D244" s="55"/>
      <c r="E244" s="56"/>
      <c r="F244" s="56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5"/>
      <c r="AB244" s="55"/>
      <c r="AC244" s="55"/>
      <c r="AD244" s="57"/>
      <c r="AE244" s="55"/>
    </row>
    <row r="245" spans="1:31" ht="22.5" customHeight="1" x14ac:dyDescent="0.25">
      <c r="A245" s="54"/>
      <c r="B245" s="54"/>
      <c r="C245" s="54"/>
      <c r="D245" s="55"/>
      <c r="E245" s="56"/>
      <c r="F245" s="56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5"/>
      <c r="AB245" s="55"/>
      <c r="AC245" s="55"/>
      <c r="AD245" s="57"/>
      <c r="AE245" s="55"/>
    </row>
    <row r="246" spans="1:31" ht="22.5" customHeight="1" x14ac:dyDescent="0.25">
      <c r="A246" s="54"/>
      <c r="B246" s="54"/>
      <c r="C246" s="54"/>
      <c r="D246" s="55"/>
      <c r="E246" s="56"/>
      <c r="F246" s="56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5"/>
      <c r="AB246" s="55"/>
      <c r="AC246" s="55"/>
      <c r="AD246" s="57"/>
      <c r="AE246" s="55"/>
    </row>
    <row r="247" spans="1:31" ht="22.5" customHeight="1" x14ac:dyDescent="0.25">
      <c r="A247" s="54"/>
      <c r="B247" s="54"/>
      <c r="C247" s="54"/>
      <c r="D247" s="55"/>
      <c r="E247" s="56"/>
      <c r="F247" s="56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5"/>
      <c r="AB247" s="55"/>
      <c r="AC247" s="55"/>
      <c r="AD247" s="57"/>
      <c r="AE247" s="55"/>
    </row>
    <row r="248" spans="1:31" ht="22.5" customHeight="1" x14ac:dyDescent="0.25">
      <c r="A248" s="54"/>
      <c r="B248" s="54"/>
      <c r="C248" s="54"/>
      <c r="D248" s="55"/>
      <c r="E248" s="56"/>
      <c r="F248" s="56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5"/>
      <c r="AB248" s="55"/>
      <c r="AC248" s="55"/>
      <c r="AD248" s="57"/>
      <c r="AE248" s="55"/>
    </row>
    <row r="249" spans="1:31" ht="22.5" customHeight="1" x14ac:dyDescent="0.25">
      <c r="A249" s="54"/>
      <c r="B249" s="54"/>
      <c r="C249" s="54"/>
      <c r="D249" s="55"/>
      <c r="E249" s="56"/>
      <c r="F249" s="56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5"/>
      <c r="AB249" s="55"/>
      <c r="AC249" s="55"/>
      <c r="AD249" s="57"/>
      <c r="AE249" s="55"/>
    </row>
    <row r="250" spans="1:31" ht="22.5" customHeight="1" x14ac:dyDescent="0.25">
      <c r="A250" s="54"/>
      <c r="B250" s="54"/>
      <c r="C250" s="54"/>
      <c r="D250" s="55"/>
      <c r="E250" s="56"/>
      <c r="F250" s="56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5"/>
      <c r="AB250" s="55"/>
      <c r="AC250" s="55"/>
      <c r="AD250" s="57"/>
      <c r="AE250" s="55"/>
    </row>
    <row r="251" spans="1:31" ht="22.5" customHeight="1" x14ac:dyDescent="0.25">
      <c r="A251" s="54"/>
      <c r="B251" s="54"/>
      <c r="C251" s="54"/>
      <c r="D251" s="55"/>
      <c r="E251" s="56"/>
      <c r="F251" s="56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5"/>
      <c r="AB251" s="55"/>
      <c r="AC251" s="55"/>
      <c r="AD251" s="57"/>
      <c r="AE251" s="55"/>
    </row>
    <row r="252" spans="1:31" ht="22.5" customHeight="1" x14ac:dyDescent="0.25">
      <c r="A252" s="54"/>
      <c r="B252" s="54"/>
      <c r="C252" s="54"/>
      <c r="D252" s="55"/>
      <c r="E252" s="56"/>
      <c r="F252" s="56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5"/>
      <c r="AB252" s="55"/>
      <c r="AC252" s="55"/>
      <c r="AD252" s="57"/>
      <c r="AE252" s="55"/>
    </row>
    <row r="253" spans="1:31" ht="22.5" customHeight="1" x14ac:dyDescent="0.25">
      <c r="A253" s="54"/>
      <c r="B253" s="54"/>
      <c r="C253" s="54"/>
      <c r="D253" s="55"/>
      <c r="E253" s="56"/>
      <c r="F253" s="56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5"/>
      <c r="AB253" s="55"/>
      <c r="AC253" s="55"/>
      <c r="AD253" s="57"/>
      <c r="AE253" s="55"/>
    </row>
    <row r="254" spans="1:31" ht="22.5" customHeight="1" x14ac:dyDescent="0.25">
      <c r="A254" s="54"/>
      <c r="B254" s="54"/>
      <c r="C254" s="54"/>
      <c r="D254" s="55"/>
      <c r="E254" s="56"/>
      <c r="F254" s="56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5"/>
      <c r="AB254" s="55"/>
      <c r="AC254" s="55"/>
      <c r="AD254" s="57"/>
      <c r="AE254" s="55"/>
    </row>
    <row r="255" spans="1:31" ht="22.5" customHeight="1" x14ac:dyDescent="0.25">
      <c r="A255" s="54"/>
      <c r="B255" s="54"/>
      <c r="C255" s="54"/>
      <c r="D255" s="55"/>
      <c r="E255" s="56"/>
      <c r="F255" s="56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5"/>
      <c r="AB255" s="55"/>
      <c r="AC255" s="55"/>
      <c r="AD255" s="57"/>
      <c r="AE255" s="55"/>
    </row>
    <row r="256" spans="1:31" ht="22.5" customHeight="1" x14ac:dyDescent="0.25">
      <c r="A256" s="54"/>
      <c r="B256" s="54"/>
      <c r="C256" s="54"/>
      <c r="D256" s="55"/>
      <c r="E256" s="56"/>
      <c r="F256" s="56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5"/>
      <c r="AB256" s="55"/>
      <c r="AC256" s="55"/>
      <c r="AD256" s="57"/>
      <c r="AE256" s="55"/>
    </row>
    <row r="257" spans="1:31" ht="22.5" customHeight="1" x14ac:dyDescent="0.25">
      <c r="A257" s="54"/>
      <c r="B257" s="54"/>
      <c r="C257" s="54"/>
      <c r="D257" s="55"/>
      <c r="E257" s="56"/>
      <c r="F257" s="56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5"/>
      <c r="AB257" s="55"/>
      <c r="AC257" s="55"/>
      <c r="AD257" s="57"/>
      <c r="AE257" s="55"/>
    </row>
    <row r="258" spans="1:31" ht="22.5" customHeight="1" x14ac:dyDescent="0.25">
      <c r="A258" s="54"/>
      <c r="B258" s="54"/>
      <c r="C258" s="54"/>
      <c r="D258" s="55"/>
      <c r="E258" s="56"/>
      <c r="F258" s="56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5"/>
      <c r="AB258" s="55"/>
      <c r="AC258" s="55"/>
      <c r="AD258" s="57"/>
      <c r="AE258" s="55"/>
    </row>
    <row r="259" spans="1:31" ht="22.5" customHeight="1" x14ac:dyDescent="0.25">
      <c r="A259" s="54"/>
      <c r="B259" s="54"/>
      <c r="C259" s="54"/>
      <c r="D259" s="55"/>
      <c r="E259" s="56"/>
      <c r="F259" s="56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5"/>
      <c r="AB259" s="55"/>
      <c r="AC259" s="55"/>
      <c r="AD259" s="57"/>
      <c r="AE259" s="55"/>
    </row>
    <row r="260" spans="1:31" ht="22.5" customHeight="1" x14ac:dyDescent="0.25">
      <c r="A260" s="54"/>
      <c r="B260" s="54"/>
      <c r="C260" s="54"/>
      <c r="D260" s="55"/>
      <c r="E260" s="56"/>
      <c r="F260" s="56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5"/>
      <c r="AB260" s="55"/>
      <c r="AC260" s="55"/>
      <c r="AD260" s="57"/>
      <c r="AE260" s="55"/>
    </row>
    <row r="261" spans="1:31" ht="22.5" customHeight="1" x14ac:dyDescent="0.25">
      <c r="A261" s="54"/>
      <c r="B261" s="54"/>
      <c r="C261" s="54"/>
      <c r="D261" s="55"/>
      <c r="E261" s="56"/>
      <c r="F261" s="56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5"/>
      <c r="AB261" s="55"/>
      <c r="AC261" s="55"/>
      <c r="AD261" s="57"/>
      <c r="AE261" s="55"/>
    </row>
    <row r="262" spans="1:31" ht="22.5" customHeight="1" x14ac:dyDescent="0.25">
      <c r="A262" s="54"/>
      <c r="B262" s="54"/>
      <c r="C262" s="54"/>
      <c r="D262" s="55"/>
      <c r="E262" s="56"/>
      <c r="F262" s="56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5"/>
      <c r="AB262" s="55"/>
      <c r="AC262" s="55"/>
      <c r="AD262" s="57"/>
      <c r="AE262" s="55"/>
    </row>
    <row r="263" spans="1:31" ht="22.5" customHeight="1" x14ac:dyDescent="0.25">
      <c r="A263" s="54"/>
      <c r="B263" s="54"/>
      <c r="C263" s="54"/>
      <c r="D263" s="55"/>
      <c r="E263" s="56"/>
      <c r="F263" s="56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5"/>
      <c r="AB263" s="55"/>
      <c r="AC263" s="55"/>
      <c r="AD263" s="57"/>
      <c r="AE263" s="55"/>
    </row>
    <row r="264" spans="1:31" ht="22.5" customHeight="1" x14ac:dyDescent="0.25">
      <c r="A264" s="54"/>
      <c r="B264" s="54"/>
      <c r="C264" s="54"/>
      <c r="D264" s="55"/>
      <c r="E264" s="56"/>
      <c r="F264" s="56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5"/>
      <c r="AB264" s="55"/>
      <c r="AC264" s="55"/>
      <c r="AD264" s="57"/>
      <c r="AE264" s="55"/>
    </row>
    <row r="265" spans="1:31" ht="22.5" customHeight="1" x14ac:dyDescent="0.25">
      <c r="A265" s="54"/>
      <c r="B265" s="54"/>
      <c r="C265" s="54"/>
      <c r="D265" s="55"/>
      <c r="E265" s="56"/>
      <c r="F265" s="56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5"/>
      <c r="AB265" s="55"/>
      <c r="AC265" s="55"/>
      <c r="AD265" s="57"/>
      <c r="AE265" s="55"/>
    </row>
    <row r="266" spans="1:31" ht="22.5" customHeight="1" x14ac:dyDescent="0.25">
      <c r="A266" s="54"/>
      <c r="B266" s="54"/>
      <c r="C266" s="54"/>
      <c r="D266" s="55"/>
      <c r="E266" s="56"/>
      <c r="F266" s="56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5"/>
      <c r="AB266" s="55"/>
      <c r="AC266" s="55"/>
      <c r="AD266" s="57"/>
      <c r="AE266" s="55"/>
    </row>
    <row r="267" spans="1:31" ht="22.5" customHeight="1" x14ac:dyDescent="0.25">
      <c r="A267" s="54"/>
      <c r="B267" s="54"/>
      <c r="C267" s="54"/>
      <c r="D267" s="55"/>
      <c r="E267" s="56"/>
      <c r="F267" s="56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5"/>
      <c r="AB267" s="55"/>
      <c r="AC267" s="55"/>
      <c r="AD267" s="57"/>
      <c r="AE267" s="55"/>
    </row>
    <row r="268" spans="1:31" ht="22.5" customHeight="1" x14ac:dyDescent="0.25">
      <c r="A268" s="54"/>
      <c r="B268" s="54"/>
      <c r="C268" s="54"/>
      <c r="D268" s="55"/>
      <c r="E268" s="56"/>
      <c r="F268" s="56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5"/>
      <c r="AB268" s="55"/>
      <c r="AC268" s="55"/>
      <c r="AD268" s="57"/>
      <c r="AE268" s="55"/>
    </row>
    <row r="269" spans="1:31" ht="22.5" customHeight="1" x14ac:dyDescent="0.25">
      <c r="A269" s="54"/>
      <c r="B269" s="54"/>
      <c r="C269" s="54"/>
      <c r="D269" s="55"/>
      <c r="E269" s="56"/>
      <c r="F269" s="56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5"/>
      <c r="AB269" s="55"/>
      <c r="AC269" s="55"/>
      <c r="AD269" s="57"/>
      <c r="AE269" s="55"/>
    </row>
    <row r="270" spans="1:31" ht="22.5" customHeight="1" x14ac:dyDescent="0.25">
      <c r="A270" s="54"/>
      <c r="B270" s="54"/>
      <c r="C270" s="54"/>
      <c r="D270" s="55"/>
      <c r="E270" s="56"/>
      <c r="F270" s="56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5"/>
      <c r="AB270" s="55"/>
      <c r="AC270" s="55"/>
      <c r="AD270" s="57"/>
      <c r="AE270" s="55"/>
    </row>
    <row r="271" spans="1:31" ht="22.5" customHeight="1" x14ac:dyDescent="0.25">
      <c r="A271" s="54"/>
      <c r="B271" s="54"/>
      <c r="C271" s="54"/>
      <c r="D271" s="55"/>
      <c r="E271" s="56"/>
      <c r="F271" s="56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5"/>
      <c r="AB271" s="55"/>
      <c r="AC271" s="55"/>
      <c r="AD271" s="57"/>
      <c r="AE271" s="55"/>
    </row>
    <row r="272" spans="1:31" ht="22.5" customHeight="1" x14ac:dyDescent="0.25">
      <c r="A272" s="54"/>
      <c r="B272" s="54"/>
      <c r="C272" s="54"/>
      <c r="D272" s="55"/>
      <c r="E272" s="56"/>
      <c r="F272" s="56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5"/>
      <c r="AB272" s="55"/>
      <c r="AC272" s="55"/>
      <c r="AD272" s="57"/>
      <c r="AE272" s="55"/>
    </row>
    <row r="273" spans="1:31" ht="22.5" customHeight="1" x14ac:dyDescent="0.25">
      <c r="A273" s="54"/>
      <c r="B273" s="54"/>
      <c r="C273" s="54"/>
      <c r="D273" s="55"/>
      <c r="E273" s="56"/>
      <c r="F273" s="56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5"/>
      <c r="AB273" s="55"/>
      <c r="AC273" s="55"/>
      <c r="AD273" s="57"/>
      <c r="AE273" s="55"/>
    </row>
    <row r="274" spans="1:31" ht="22.5" customHeight="1" x14ac:dyDescent="0.25">
      <c r="A274" s="54"/>
      <c r="B274" s="54"/>
      <c r="C274" s="54"/>
      <c r="D274" s="55"/>
      <c r="E274" s="56"/>
      <c r="F274" s="56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5"/>
      <c r="AB274" s="55"/>
      <c r="AC274" s="55"/>
      <c r="AD274" s="57"/>
      <c r="AE274" s="55"/>
    </row>
    <row r="275" spans="1:31" ht="22.5" customHeight="1" x14ac:dyDescent="0.25">
      <c r="A275" s="54"/>
      <c r="B275" s="54"/>
      <c r="C275" s="54"/>
      <c r="D275" s="55"/>
      <c r="E275" s="56"/>
      <c r="F275" s="56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5"/>
      <c r="AB275" s="55"/>
      <c r="AC275" s="55"/>
      <c r="AD275" s="57"/>
      <c r="AE275" s="55"/>
    </row>
    <row r="276" spans="1:31" ht="22.5" customHeight="1" x14ac:dyDescent="0.25">
      <c r="A276" s="54"/>
      <c r="B276" s="54"/>
      <c r="C276" s="54"/>
      <c r="D276" s="55"/>
      <c r="E276" s="56"/>
      <c r="F276" s="56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5"/>
      <c r="AB276" s="55"/>
      <c r="AC276" s="55"/>
      <c r="AD276" s="57"/>
      <c r="AE276" s="55"/>
    </row>
    <row r="277" spans="1:31" ht="22.5" customHeight="1" x14ac:dyDescent="0.25">
      <c r="A277" s="54"/>
      <c r="B277" s="54"/>
      <c r="C277" s="54"/>
      <c r="D277" s="55"/>
      <c r="E277" s="56"/>
      <c r="F277" s="56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5"/>
      <c r="AB277" s="55"/>
      <c r="AC277" s="55"/>
      <c r="AD277" s="57"/>
      <c r="AE277" s="55"/>
    </row>
    <row r="278" spans="1:31" ht="22.5" customHeight="1" x14ac:dyDescent="0.25">
      <c r="A278" s="54"/>
      <c r="B278" s="54"/>
      <c r="C278" s="54"/>
      <c r="D278" s="55"/>
      <c r="E278" s="56"/>
      <c r="F278" s="56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5"/>
      <c r="AB278" s="55"/>
      <c r="AC278" s="55"/>
      <c r="AD278" s="57"/>
      <c r="AE278" s="55"/>
    </row>
    <row r="279" spans="1:31" ht="22.5" customHeight="1" x14ac:dyDescent="0.25">
      <c r="A279" s="54"/>
      <c r="B279" s="54"/>
      <c r="C279" s="54"/>
      <c r="D279" s="55"/>
      <c r="E279" s="56"/>
      <c r="F279" s="56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5"/>
      <c r="AB279" s="55"/>
      <c r="AC279" s="55"/>
      <c r="AD279" s="57"/>
      <c r="AE279" s="55"/>
    </row>
    <row r="280" spans="1:31" ht="22.5" customHeight="1" x14ac:dyDescent="0.25">
      <c r="A280" s="54"/>
      <c r="B280" s="54"/>
      <c r="C280" s="54"/>
      <c r="D280" s="55"/>
      <c r="E280" s="56"/>
      <c r="F280" s="56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5"/>
      <c r="AB280" s="55"/>
      <c r="AC280" s="55"/>
      <c r="AD280" s="57"/>
      <c r="AE280" s="55"/>
    </row>
    <row r="281" spans="1:31" ht="22.5" customHeight="1" x14ac:dyDescent="0.25">
      <c r="A281" s="54"/>
      <c r="B281" s="54"/>
      <c r="C281" s="54"/>
      <c r="D281" s="55"/>
      <c r="E281" s="56"/>
      <c r="F281" s="56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5"/>
      <c r="AB281" s="55"/>
      <c r="AC281" s="55"/>
      <c r="AD281" s="57"/>
      <c r="AE281" s="55"/>
    </row>
    <row r="282" spans="1:31" ht="22.5" customHeight="1" x14ac:dyDescent="0.25">
      <c r="A282" s="54"/>
      <c r="B282" s="54"/>
      <c r="C282" s="54"/>
      <c r="D282" s="55"/>
      <c r="E282" s="56"/>
      <c r="F282" s="56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5"/>
      <c r="AB282" s="55"/>
      <c r="AC282" s="55"/>
      <c r="AD282" s="57"/>
      <c r="AE282" s="55"/>
    </row>
    <row r="283" spans="1:31" ht="22.5" customHeight="1" x14ac:dyDescent="0.25">
      <c r="A283" s="54"/>
      <c r="B283" s="54"/>
      <c r="C283" s="54"/>
      <c r="D283" s="55"/>
      <c r="E283" s="56"/>
      <c r="F283" s="56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5"/>
      <c r="AB283" s="55"/>
      <c r="AC283" s="55"/>
      <c r="AD283" s="57"/>
      <c r="AE283" s="55"/>
    </row>
    <row r="284" spans="1:31" ht="22.5" customHeight="1" x14ac:dyDescent="0.25">
      <c r="A284" s="54"/>
      <c r="B284" s="54"/>
      <c r="C284" s="54"/>
      <c r="D284" s="55"/>
      <c r="E284" s="56"/>
      <c r="F284" s="56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5"/>
      <c r="AB284" s="55"/>
      <c r="AC284" s="55"/>
      <c r="AD284" s="57"/>
      <c r="AE284" s="55"/>
    </row>
    <row r="285" spans="1:31" ht="22.5" customHeight="1" x14ac:dyDescent="0.25">
      <c r="A285" s="54"/>
      <c r="B285" s="54"/>
      <c r="C285" s="54"/>
      <c r="D285" s="55"/>
      <c r="E285" s="56"/>
      <c r="F285" s="56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5"/>
      <c r="AB285" s="55"/>
      <c r="AC285" s="55"/>
      <c r="AD285" s="57"/>
      <c r="AE285" s="55"/>
    </row>
    <row r="286" spans="1:31" ht="22.5" customHeight="1" x14ac:dyDescent="0.25">
      <c r="A286" s="54"/>
      <c r="B286" s="54"/>
      <c r="C286" s="54"/>
      <c r="D286" s="55"/>
      <c r="E286" s="56"/>
      <c r="F286" s="56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5"/>
      <c r="AB286" s="55"/>
      <c r="AC286" s="55"/>
      <c r="AD286" s="57"/>
      <c r="AE286" s="55"/>
    </row>
    <row r="287" spans="1:31" ht="22.5" customHeight="1" x14ac:dyDescent="0.25">
      <c r="A287" s="54"/>
      <c r="B287" s="54"/>
      <c r="C287" s="54"/>
      <c r="D287" s="55"/>
      <c r="E287" s="56"/>
      <c r="F287" s="56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5"/>
      <c r="AB287" s="55"/>
      <c r="AC287" s="55"/>
      <c r="AD287" s="57"/>
      <c r="AE287" s="55"/>
    </row>
    <row r="288" spans="1:31" ht="22.5" customHeight="1" x14ac:dyDescent="0.25">
      <c r="A288" s="54"/>
      <c r="B288" s="54"/>
      <c r="C288" s="54"/>
      <c r="D288" s="55"/>
      <c r="E288" s="56"/>
      <c r="F288" s="56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5"/>
      <c r="AB288" s="55"/>
      <c r="AC288" s="55"/>
      <c r="AD288" s="57"/>
      <c r="AE288" s="55"/>
    </row>
    <row r="289" spans="1:31" ht="22.5" customHeight="1" x14ac:dyDescent="0.25">
      <c r="A289" s="54"/>
      <c r="B289" s="54"/>
      <c r="C289" s="54"/>
      <c r="D289" s="55"/>
      <c r="E289" s="56"/>
      <c r="F289" s="56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5"/>
      <c r="AB289" s="55"/>
      <c r="AC289" s="55"/>
      <c r="AD289" s="57"/>
      <c r="AE289" s="55"/>
    </row>
    <row r="290" spans="1:31" ht="22.5" customHeight="1" x14ac:dyDescent="0.25">
      <c r="A290" s="54"/>
      <c r="B290" s="54"/>
      <c r="C290" s="54"/>
      <c r="D290" s="55"/>
      <c r="E290" s="56"/>
      <c r="F290" s="56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5"/>
      <c r="AB290" s="55"/>
      <c r="AC290" s="55"/>
      <c r="AD290" s="57"/>
      <c r="AE290" s="55"/>
    </row>
    <row r="291" spans="1:31" ht="22.5" customHeight="1" x14ac:dyDescent="0.25">
      <c r="A291" s="54"/>
      <c r="B291" s="54"/>
      <c r="C291" s="54"/>
      <c r="D291" s="55"/>
      <c r="E291" s="56"/>
      <c r="F291" s="56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5"/>
      <c r="AB291" s="55"/>
      <c r="AC291" s="55"/>
      <c r="AD291" s="57"/>
      <c r="AE291" s="55"/>
    </row>
    <row r="292" spans="1:31" ht="22.5" customHeight="1" x14ac:dyDescent="0.25">
      <c r="A292" s="54"/>
      <c r="B292" s="54"/>
      <c r="C292" s="54"/>
      <c r="D292" s="55"/>
      <c r="E292" s="56"/>
      <c r="F292" s="56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5"/>
      <c r="AB292" s="55"/>
      <c r="AC292" s="55"/>
      <c r="AD292" s="57"/>
      <c r="AE292" s="55"/>
    </row>
    <row r="293" spans="1:31" ht="22.5" customHeight="1" x14ac:dyDescent="0.25">
      <c r="A293" s="54"/>
      <c r="B293" s="54"/>
      <c r="C293" s="54"/>
      <c r="D293" s="55"/>
      <c r="E293" s="56"/>
      <c r="F293" s="56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5"/>
      <c r="AB293" s="55"/>
      <c r="AC293" s="55"/>
      <c r="AD293" s="57"/>
      <c r="AE293" s="55"/>
    </row>
    <row r="294" spans="1:31" ht="22.5" customHeight="1" x14ac:dyDescent="0.25">
      <c r="A294" s="54"/>
      <c r="B294" s="54"/>
      <c r="C294" s="54"/>
      <c r="D294" s="55"/>
      <c r="E294" s="56"/>
      <c r="F294" s="56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5"/>
      <c r="AB294" s="55"/>
      <c r="AC294" s="55"/>
      <c r="AD294" s="57"/>
      <c r="AE294" s="55"/>
    </row>
    <row r="295" spans="1:31" ht="22.5" customHeight="1" x14ac:dyDescent="0.25">
      <c r="A295" s="54"/>
      <c r="B295" s="54"/>
      <c r="C295" s="54"/>
      <c r="D295" s="55"/>
      <c r="E295" s="56"/>
      <c r="F295" s="56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5"/>
      <c r="AB295" s="55"/>
      <c r="AC295" s="55"/>
      <c r="AD295" s="57"/>
      <c r="AE295" s="55"/>
    </row>
    <row r="296" spans="1:31" ht="22.5" customHeight="1" x14ac:dyDescent="0.25">
      <c r="A296" s="54"/>
      <c r="B296" s="54"/>
      <c r="C296" s="54"/>
      <c r="D296" s="55"/>
      <c r="E296" s="56"/>
      <c r="F296" s="56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5"/>
      <c r="AB296" s="55"/>
      <c r="AC296" s="55"/>
      <c r="AD296" s="57"/>
      <c r="AE296" s="55"/>
    </row>
    <row r="297" spans="1:31" ht="22.5" customHeight="1" x14ac:dyDescent="0.25">
      <c r="A297" s="54"/>
      <c r="B297" s="54"/>
      <c r="C297" s="54"/>
      <c r="D297" s="55"/>
      <c r="E297" s="56"/>
      <c r="F297" s="56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5"/>
      <c r="AB297" s="55"/>
      <c r="AC297" s="55"/>
      <c r="AD297" s="57"/>
      <c r="AE297" s="55"/>
    </row>
    <row r="298" spans="1:31" ht="22.5" customHeight="1" x14ac:dyDescent="0.25">
      <c r="A298" s="54"/>
      <c r="B298" s="54"/>
      <c r="C298" s="54"/>
      <c r="D298" s="55"/>
      <c r="E298" s="56"/>
      <c r="F298" s="56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5"/>
      <c r="AB298" s="55"/>
      <c r="AC298" s="55"/>
      <c r="AD298" s="57"/>
      <c r="AE298" s="55"/>
    </row>
    <row r="299" spans="1:31" ht="22.5" customHeight="1" x14ac:dyDescent="0.25">
      <c r="A299" s="54"/>
      <c r="B299" s="54"/>
      <c r="C299" s="54"/>
      <c r="D299" s="55"/>
      <c r="E299" s="56"/>
      <c r="F299" s="56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5"/>
      <c r="AB299" s="55"/>
      <c r="AC299" s="55"/>
      <c r="AD299" s="57"/>
      <c r="AE299" s="55"/>
    </row>
    <row r="300" spans="1:31" ht="22.5" customHeight="1" x14ac:dyDescent="0.25">
      <c r="A300" s="54"/>
      <c r="B300" s="54"/>
      <c r="C300" s="54"/>
      <c r="D300" s="55"/>
      <c r="E300" s="56"/>
      <c r="F300" s="56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5"/>
      <c r="AB300" s="55"/>
      <c r="AC300" s="55"/>
      <c r="AD300" s="57"/>
      <c r="AE300" s="55"/>
    </row>
    <row r="301" spans="1:31" ht="22.5" customHeight="1" x14ac:dyDescent="0.25">
      <c r="A301" s="54"/>
      <c r="B301" s="54"/>
      <c r="C301" s="54"/>
      <c r="D301" s="55"/>
      <c r="E301" s="56"/>
      <c r="F301" s="56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5"/>
      <c r="AB301" s="55"/>
      <c r="AC301" s="55"/>
      <c r="AD301" s="57"/>
      <c r="AE301" s="55"/>
    </row>
    <row r="302" spans="1:31" ht="22.5" customHeight="1" x14ac:dyDescent="0.25">
      <c r="A302" s="54"/>
      <c r="B302" s="54"/>
      <c r="C302" s="54"/>
      <c r="D302" s="55"/>
      <c r="E302" s="56"/>
      <c r="F302" s="56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5"/>
      <c r="AB302" s="55"/>
      <c r="AC302" s="55"/>
      <c r="AD302" s="57"/>
      <c r="AE302" s="55"/>
    </row>
    <row r="303" spans="1:31" ht="22.5" customHeight="1" x14ac:dyDescent="0.25">
      <c r="A303" s="54"/>
      <c r="B303" s="54"/>
      <c r="C303" s="54"/>
      <c r="D303" s="55"/>
      <c r="E303" s="56"/>
      <c r="F303" s="56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5"/>
      <c r="AB303" s="55"/>
      <c r="AC303" s="55"/>
      <c r="AD303" s="57"/>
      <c r="AE303" s="55"/>
    </row>
    <row r="304" spans="1:31" ht="22.5" customHeight="1" x14ac:dyDescent="0.25">
      <c r="A304" s="54"/>
      <c r="B304" s="54"/>
      <c r="C304" s="54"/>
      <c r="D304" s="55"/>
      <c r="E304" s="56"/>
      <c r="F304" s="56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5"/>
      <c r="AB304" s="55"/>
      <c r="AC304" s="55"/>
      <c r="AD304" s="57"/>
      <c r="AE304" s="55"/>
    </row>
    <row r="305" spans="1:31" ht="22.5" customHeight="1" x14ac:dyDescent="0.25">
      <c r="A305" s="54"/>
      <c r="B305" s="54"/>
      <c r="C305" s="54"/>
      <c r="D305" s="55"/>
      <c r="E305" s="56"/>
      <c r="F305" s="56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5"/>
      <c r="AB305" s="55"/>
      <c r="AC305" s="55"/>
      <c r="AD305" s="57"/>
      <c r="AE305" s="55"/>
    </row>
    <row r="306" spans="1:31" ht="22.5" customHeight="1" x14ac:dyDescent="0.25">
      <c r="A306" s="54"/>
      <c r="B306" s="54"/>
      <c r="C306" s="54"/>
      <c r="D306" s="55"/>
      <c r="E306" s="56"/>
      <c r="F306" s="56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5"/>
      <c r="AB306" s="55"/>
      <c r="AC306" s="55"/>
      <c r="AD306" s="57"/>
      <c r="AE306" s="55"/>
    </row>
    <row r="307" spans="1:31" ht="22.5" customHeight="1" x14ac:dyDescent="0.25">
      <c r="A307" s="54"/>
      <c r="B307" s="54"/>
      <c r="C307" s="54"/>
      <c r="D307" s="55"/>
      <c r="E307" s="56"/>
      <c r="F307" s="56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5"/>
      <c r="AB307" s="55"/>
      <c r="AC307" s="55"/>
      <c r="AD307" s="57"/>
      <c r="AE307" s="55"/>
    </row>
    <row r="308" spans="1:31" ht="22.5" customHeight="1" x14ac:dyDescent="0.25">
      <c r="A308" s="54"/>
      <c r="B308" s="54"/>
      <c r="C308" s="54"/>
      <c r="D308" s="55"/>
      <c r="E308" s="56"/>
      <c r="F308" s="56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5"/>
      <c r="AB308" s="55"/>
      <c r="AC308" s="55"/>
      <c r="AD308" s="57"/>
      <c r="AE308" s="55"/>
    </row>
    <row r="309" spans="1:31" ht="22.5" customHeight="1" x14ac:dyDescent="0.25">
      <c r="A309" s="54"/>
      <c r="B309" s="54"/>
      <c r="C309" s="54"/>
      <c r="D309" s="55"/>
      <c r="E309" s="56"/>
      <c r="F309" s="56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5"/>
      <c r="AB309" s="55"/>
      <c r="AC309" s="55"/>
      <c r="AD309" s="57"/>
      <c r="AE309" s="55"/>
    </row>
    <row r="310" spans="1:31" ht="22.5" customHeight="1" x14ac:dyDescent="0.25">
      <c r="A310" s="54"/>
      <c r="B310" s="54"/>
      <c r="C310" s="54"/>
      <c r="D310" s="55"/>
      <c r="E310" s="56"/>
      <c r="F310" s="56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5"/>
      <c r="AB310" s="55"/>
      <c r="AC310" s="55"/>
      <c r="AD310" s="57"/>
      <c r="AE310" s="55"/>
    </row>
    <row r="311" spans="1:31" ht="22.5" customHeight="1" x14ac:dyDescent="0.25">
      <c r="A311" s="54"/>
      <c r="B311" s="54"/>
      <c r="C311" s="54"/>
      <c r="D311" s="55"/>
      <c r="E311" s="56"/>
      <c r="F311" s="56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5"/>
      <c r="AB311" s="55"/>
      <c r="AC311" s="55"/>
      <c r="AD311" s="57"/>
      <c r="AE311" s="55"/>
    </row>
    <row r="312" spans="1:31" ht="22.5" customHeight="1" x14ac:dyDescent="0.25">
      <c r="A312" s="54"/>
      <c r="B312" s="54"/>
      <c r="C312" s="54"/>
      <c r="D312" s="55"/>
      <c r="E312" s="56"/>
      <c r="F312" s="56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5"/>
      <c r="AB312" s="55"/>
      <c r="AC312" s="55"/>
      <c r="AD312" s="57"/>
      <c r="AE312" s="55"/>
    </row>
    <row r="313" spans="1:31" ht="22.5" customHeight="1" x14ac:dyDescent="0.25">
      <c r="A313" s="54"/>
      <c r="B313" s="54"/>
      <c r="C313" s="54"/>
      <c r="D313" s="55"/>
      <c r="E313" s="56"/>
      <c r="F313" s="56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5"/>
      <c r="AB313" s="55"/>
      <c r="AC313" s="55"/>
      <c r="AD313" s="57"/>
      <c r="AE313" s="55"/>
    </row>
    <row r="314" spans="1:31" ht="22.5" customHeight="1" x14ac:dyDescent="0.25">
      <c r="A314" s="54"/>
      <c r="B314" s="54"/>
      <c r="C314" s="54"/>
      <c r="D314" s="55"/>
      <c r="E314" s="56"/>
      <c r="F314" s="56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5"/>
      <c r="AB314" s="55"/>
      <c r="AC314" s="55"/>
      <c r="AD314" s="57"/>
      <c r="AE314" s="55"/>
    </row>
    <row r="315" spans="1:31" ht="22.5" customHeight="1" x14ac:dyDescent="0.25">
      <c r="A315" s="54"/>
      <c r="B315" s="54"/>
      <c r="C315" s="54"/>
      <c r="D315" s="55"/>
      <c r="E315" s="56"/>
      <c r="F315" s="56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5"/>
      <c r="AB315" s="55"/>
      <c r="AC315" s="55"/>
      <c r="AD315" s="57"/>
      <c r="AE315" s="55"/>
    </row>
    <row r="316" spans="1:31" ht="22.5" customHeight="1" x14ac:dyDescent="0.25">
      <c r="A316" s="54"/>
      <c r="B316" s="54"/>
      <c r="C316" s="54"/>
      <c r="D316" s="55"/>
      <c r="E316" s="56"/>
      <c r="F316" s="56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5"/>
      <c r="AB316" s="55"/>
      <c r="AC316" s="55"/>
      <c r="AD316" s="57"/>
      <c r="AE316" s="55"/>
    </row>
    <row r="317" spans="1:31" ht="22.5" customHeight="1" x14ac:dyDescent="0.25">
      <c r="A317" s="54"/>
      <c r="B317" s="54"/>
      <c r="C317" s="54"/>
      <c r="D317" s="55"/>
      <c r="E317" s="56"/>
      <c r="F317" s="56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5"/>
      <c r="AB317" s="55"/>
      <c r="AC317" s="55"/>
      <c r="AD317" s="57"/>
      <c r="AE317" s="55"/>
    </row>
    <row r="318" spans="1:31" ht="22.5" customHeight="1" x14ac:dyDescent="0.25">
      <c r="A318" s="54"/>
      <c r="B318" s="54"/>
      <c r="C318" s="54"/>
      <c r="D318" s="55"/>
      <c r="E318" s="56"/>
      <c r="F318" s="56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5"/>
      <c r="AB318" s="55"/>
      <c r="AC318" s="55"/>
      <c r="AD318" s="57"/>
      <c r="AE318" s="55"/>
    </row>
    <row r="319" spans="1:31" ht="22.5" customHeight="1" x14ac:dyDescent="0.25">
      <c r="A319" s="54"/>
      <c r="B319" s="54"/>
      <c r="C319" s="54"/>
      <c r="D319" s="55"/>
      <c r="E319" s="56"/>
      <c r="F319" s="56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5"/>
      <c r="AB319" s="55"/>
      <c r="AC319" s="55"/>
      <c r="AD319" s="57"/>
      <c r="AE319" s="55"/>
    </row>
    <row r="320" spans="1:31" ht="22.5" customHeight="1" x14ac:dyDescent="0.25">
      <c r="A320" s="54"/>
      <c r="B320" s="54"/>
      <c r="C320" s="54"/>
      <c r="D320" s="55"/>
      <c r="E320" s="56"/>
      <c r="F320" s="56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5"/>
      <c r="AB320" s="55"/>
      <c r="AC320" s="55"/>
      <c r="AD320" s="57"/>
      <c r="AE320" s="55"/>
    </row>
    <row r="321" spans="1:31" ht="22.5" customHeight="1" x14ac:dyDescent="0.25">
      <c r="A321" s="54"/>
      <c r="B321" s="54"/>
      <c r="C321" s="54"/>
      <c r="D321" s="55"/>
      <c r="E321" s="56"/>
      <c r="F321" s="56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5"/>
      <c r="AB321" s="55"/>
      <c r="AC321" s="55"/>
      <c r="AD321" s="57"/>
      <c r="AE321" s="55"/>
    </row>
    <row r="322" spans="1:31" ht="22.5" customHeight="1" x14ac:dyDescent="0.25">
      <c r="A322" s="54"/>
      <c r="B322" s="54"/>
      <c r="C322" s="54"/>
      <c r="D322" s="55"/>
      <c r="E322" s="56"/>
      <c r="F322" s="56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5"/>
      <c r="AB322" s="55"/>
      <c r="AC322" s="55"/>
      <c r="AD322" s="57"/>
      <c r="AE322" s="55"/>
    </row>
    <row r="323" spans="1:31" ht="22.5" customHeight="1" x14ac:dyDescent="0.25">
      <c r="A323" s="54"/>
      <c r="B323" s="54"/>
      <c r="C323" s="54"/>
      <c r="D323" s="55"/>
      <c r="E323" s="56"/>
      <c r="F323" s="56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5"/>
      <c r="AB323" s="55"/>
      <c r="AC323" s="55"/>
      <c r="AD323" s="57"/>
      <c r="AE323" s="55"/>
    </row>
    <row r="324" spans="1:31" ht="22.5" customHeight="1" x14ac:dyDescent="0.25">
      <c r="A324" s="54"/>
      <c r="B324" s="54"/>
      <c r="C324" s="54"/>
      <c r="D324" s="55"/>
      <c r="E324" s="56"/>
      <c r="F324" s="56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5"/>
      <c r="AB324" s="55"/>
      <c r="AC324" s="55"/>
      <c r="AD324" s="57"/>
      <c r="AE324" s="55"/>
    </row>
    <row r="325" spans="1:31" ht="22.5" customHeight="1" x14ac:dyDescent="0.25">
      <c r="A325" s="54"/>
      <c r="B325" s="54"/>
      <c r="C325" s="54"/>
      <c r="D325" s="55"/>
      <c r="E325" s="56"/>
      <c r="F325" s="56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5"/>
      <c r="AB325" s="55"/>
      <c r="AC325" s="55"/>
      <c r="AD325" s="57"/>
      <c r="AE325" s="55"/>
    </row>
    <row r="326" spans="1:31" ht="22.5" customHeight="1" x14ac:dyDescent="0.25">
      <c r="A326" s="54"/>
      <c r="B326" s="54"/>
      <c r="C326" s="54"/>
      <c r="D326" s="55"/>
      <c r="E326" s="56"/>
      <c r="F326" s="56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5"/>
      <c r="AB326" s="55"/>
      <c r="AC326" s="55"/>
      <c r="AD326" s="57"/>
      <c r="AE326" s="55"/>
    </row>
    <row r="327" spans="1:31" ht="22.5" customHeight="1" x14ac:dyDescent="0.25">
      <c r="A327" s="54"/>
      <c r="B327" s="54"/>
      <c r="C327" s="54"/>
      <c r="D327" s="55"/>
      <c r="E327" s="56"/>
      <c r="F327" s="56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5"/>
      <c r="AB327" s="55"/>
      <c r="AC327" s="55"/>
      <c r="AD327" s="57"/>
      <c r="AE327" s="55"/>
    </row>
    <row r="328" spans="1:31" ht="22.5" customHeight="1" x14ac:dyDescent="0.25">
      <c r="A328" s="54"/>
      <c r="B328" s="54"/>
      <c r="C328" s="54"/>
      <c r="D328" s="55"/>
      <c r="E328" s="56"/>
      <c r="F328" s="56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5"/>
      <c r="AB328" s="55"/>
      <c r="AC328" s="55"/>
      <c r="AD328" s="57"/>
      <c r="AE328" s="55"/>
    </row>
    <row r="329" spans="1:31" ht="22.5" customHeight="1" x14ac:dyDescent="0.25">
      <c r="A329" s="54"/>
      <c r="B329" s="54"/>
      <c r="C329" s="54"/>
      <c r="D329" s="55"/>
      <c r="E329" s="56"/>
      <c r="F329" s="56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5"/>
      <c r="AB329" s="55"/>
      <c r="AC329" s="55"/>
      <c r="AD329" s="57"/>
      <c r="AE329" s="55"/>
    </row>
    <row r="330" spans="1:31" ht="22.5" customHeight="1" x14ac:dyDescent="0.25">
      <c r="A330" s="54"/>
      <c r="B330" s="54"/>
      <c r="C330" s="54"/>
      <c r="D330" s="55"/>
      <c r="E330" s="56"/>
      <c r="F330" s="56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5"/>
      <c r="AB330" s="55"/>
      <c r="AC330" s="55"/>
      <c r="AD330" s="57"/>
      <c r="AE330" s="55"/>
    </row>
    <row r="331" spans="1:31" ht="22.5" customHeight="1" x14ac:dyDescent="0.25">
      <c r="A331" s="54"/>
      <c r="B331" s="54"/>
      <c r="C331" s="54"/>
      <c r="D331" s="55"/>
      <c r="E331" s="56"/>
      <c r="F331" s="56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5"/>
      <c r="AB331" s="55"/>
      <c r="AC331" s="55"/>
      <c r="AD331" s="57"/>
      <c r="AE331" s="55"/>
    </row>
    <row r="332" spans="1:31" ht="22.5" customHeight="1" x14ac:dyDescent="0.25">
      <c r="A332" s="54"/>
      <c r="B332" s="54"/>
      <c r="C332" s="54"/>
      <c r="D332" s="55"/>
      <c r="E332" s="56"/>
      <c r="F332" s="56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5"/>
      <c r="AB332" s="55"/>
      <c r="AC332" s="55"/>
      <c r="AD332" s="57"/>
      <c r="AE332" s="55"/>
    </row>
    <row r="333" spans="1:31" ht="22.5" customHeight="1" x14ac:dyDescent="0.25">
      <c r="A333" s="54"/>
      <c r="B333" s="54"/>
      <c r="C333" s="54"/>
      <c r="D333" s="55"/>
      <c r="E333" s="56"/>
      <c r="F333" s="56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5"/>
      <c r="AB333" s="55"/>
      <c r="AC333" s="55"/>
      <c r="AD333" s="57"/>
      <c r="AE333" s="55"/>
    </row>
    <row r="334" spans="1:31" ht="22.5" customHeight="1" x14ac:dyDescent="0.25">
      <c r="A334" s="54"/>
      <c r="B334" s="54"/>
      <c r="C334" s="54"/>
      <c r="D334" s="55"/>
      <c r="E334" s="56"/>
      <c r="F334" s="56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5"/>
      <c r="AB334" s="55"/>
      <c r="AC334" s="55"/>
      <c r="AD334" s="57"/>
      <c r="AE334" s="55"/>
    </row>
    <row r="335" spans="1:31" ht="22.5" customHeight="1" x14ac:dyDescent="0.25">
      <c r="A335" s="54"/>
      <c r="B335" s="54"/>
      <c r="C335" s="54"/>
      <c r="D335" s="55"/>
      <c r="E335" s="56"/>
      <c r="F335" s="56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5"/>
      <c r="AB335" s="55"/>
      <c r="AC335" s="55"/>
      <c r="AD335" s="57"/>
      <c r="AE335" s="55"/>
    </row>
    <row r="336" spans="1:31" ht="22.5" customHeight="1" x14ac:dyDescent="0.25">
      <c r="A336" s="54"/>
      <c r="B336" s="54"/>
      <c r="C336" s="54"/>
      <c r="D336" s="55"/>
      <c r="E336" s="56"/>
      <c r="F336" s="56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5"/>
      <c r="AB336" s="55"/>
      <c r="AC336" s="55"/>
      <c r="AD336" s="57"/>
      <c r="AE336" s="55"/>
    </row>
    <row r="337" spans="1:31" ht="22.5" customHeight="1" x14ac:dyDescent="0.25">
      <c r="A337" s="54"/>
      <c r="B337" s="54"/>
      <c r="C337" s="54"/>
      <c r="D337" s="55"/>
      <c r="E337" s="56"/>
      <c r="F337" s="56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5"/>
      <c r="AB337" s="55"/>
      <c r="AC337" s="55"/>
      <c r="AD337" s="57"/>
      <c r="AE337" s="55"/>
    </row>
    <row r="338" spans="1:31" ht="22.5" customHeight="1" x14ac:dyDescent="0.25">
      <c r="A338" s="54"/>
      <c r="B338" s="54"/>
      <c r="C338" s="54"/>
      <c r="D338" s="55"/>
      <c r="E338" s="56"/>
      <c r="F338" s="56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5"/>
      <c r="AB338" s="55"/>
      <c r="AC338" s="55"/>
      <c r="AD338" s="57"/>
      <c r="AE338" s="55"/>
    </row>
    <row r="339" spans="1:31" ht="22.5" customHeight="1" x14ac:dyDescent="0.25">
      <c r="A339" s="54"/>
      <c r="B339" s="54"/>
      <c r="C339" s="54"/>
      <c r="D339" s="55"/>
      <c r="E339" s="56"/>
      <c r="F339" s="56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5"/>
      <c r="AB339" s="55"/>
      <c r="AC339" s="55"/>
      <c r="AD339" s="57"/>
      <c r="AE339" s="55"/>
    </row>
    <row r="340" spans="1:31" ht="22.5" customHeight="1" x14ac:dyDescent="0.25">
      <c r="A340" s="54"/>
      <c r="B340" s="54"/>
      <c r="C340" s="54"/>
      <c r="D340" s="55"/>
      <c r="E340" s="56"/>
      <c r="F340" s="56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5"/>
      <c r="AB340" s="55"/>
      <c r="AC340" s="55"/>
      <c r="AD340" s="57"/>
      <c r="AE340" s="55"/>
    </row>
    <row r="341" spans="1:31" ht="22.5" customHeight="1" x14ac:dyDescent="0.25">
      <c r="A341" s="54"/>
      <c r="B341" s="54"/>
      <c r="C341" s="54"/>
      <c r="D341" s="55"/>
      <c r="E341" s="56"/>
      <c r="F341" s="56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5"/>
      <c r="AB341" s="55"/>
      <c r="AC341" s="55"/>
      <c r="AD341" s="57"/>
      <c r="AE341" s="55"/>
    </row>
    <row r="342" spans="1:31" ht="22.5" customHeight="1" x14ac:dyDescent="0.25">
      <c r="A342" s="54"/>
      <c r="B342" s="54"/>
      <c r="C342" s="54"/>
      <c r="D342" s="55"/>
      <c r="E342" s="56"/>
      <c r="F342" s="56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5"/>
      <c r="AB342" s="55"/>
      <c r="AC342" s="55"/>
      <c r="AD342" s="57"/>
      <c r="AE342" s="55"/>
    </row>
    <row r="343" spans="1:31" ht="22.5" customHeight="1" x14ac:dyDescent="0.25">
      <c r="A343" s="54"/>
      <c r="B343" s="54"/>
      <c r="C343" s="54"/>
      <c r="D343" s="55"/>
      <c r="E343" s="56"/>
      <c r="F343" s="56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5"/>
      <c r="AB343" s="55"/>
      <c r="AC343" s="55"/>
      <c r="AD343" s="57"/>
      <c r="AE343" s="55"/>
    </row>
    <row r="344" spans="1:31" ht="22.5" customHeight="1" x14ac:dyDescent="0.25">
      <c r="A344" s="54"/>
      <c r="B344" s="54"/>
      <c r="C344" s="54"/>
      <c r="D344" s="55"/>
      <c r="E344" s="56"/>
      <c r="F344" s="56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5"/>
      <c r="AB344" s="55"/>
      <c r="AC344" s="55"/>
      <c r="AD344" s="57"/>
      <c r="AE344" s="55"/>
    </row>
    <row r="345" spans="1:31" ht="22.5" customHeight="1" x14ac:dyDescent="0.25">
      <c r="A345" s="54"/>
      <c r="B345" s="54"/>
      <c r="C345" s="54"/>
      <c r="D345" s="55"/>
      <c r="E345" s="56"/>
      <c r="F345" s="56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5"/>
      <c r="AB345" s="55"/>
      <c r="AC345" s="55"/>
      <c r="AD345" s="57"/>
      <c r="AE345" s="55"/>
    </row>
    <row r="346" spans="1:31" ht="22.5" customHeight="1" x14ac:dyDescent="0.25">
      <c r="A346" s="54"/>
      <c r="B346" s="54"/>
      <c r="C346" s="54"/>
      <c r="D346" s="55"/>
      <c r="E346" s="56"/>
      <c r="F346" s="56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5"/>
      <c r="AB346" s="55"/>
      <c r="AC346" s="55"/>
      <c r="AD346" s="57"/>
      <c r="AE346" s="55"/>
    </row>
    <row r="347" spans="1:31" ht="22.5" customHeight="1" x14ac:dyDescent="0.25">
      <c r="A347" s="54"/>
      <c r="B347" s="54"/>
      <c r="C347" s="54"/>
      <c r="D347" s="55"/>
      <c r="E347" s="56"/>
      <c r="F347" s="56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5"/>
      <c r="AB347" s="55"/>
      <c r="AC347" s="55"/>
      <c r="AD347" s="57"/>
      <c r="AE347" s="55"/>
    </row>
    <row r="348" spans="1:31" ht="22.5" customHeight="1" x14ac:dyDescent="0.25">
      <c r="A348" s="54"/>
      <c r="B348" s="54"/>
      <c r="C348" s="54"/>
      <c r="D348" s="55"/>
      <c r="E348" s="56"/>
      <c r="F348" s="56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5"/>
      <c r="AB348" s="55"/>
      <c r="AC348" s="55"/>
      <c r="AD348" s="57"/>
      <c r="AE348" s="55"/>
    </row>
    <row r="349" spans="1:31" ht="22.5" customHeight="1" x14ac:dyDescent="0.25">
      <c r="A349" s="54"/>
      <c r="B349" s="54"/>
      <c r="C349" s="54"/>
      <c r="D349" s="55"/>
      <c r="E349" s="56"/>
      <c r="F349" s="56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5"/>
      <c r="AB349" s="55"/>
      <c r="AC349" s="55"/>
      <c r="AD349" s="57"/>
      <c r="AE349" s="55"/>
    </row>
    <row r="350" spans="1:31" ht="22.5" customHeight="1" x14ac:dyDescent="0.25">
      <c r="A350" s="54"/>
      <c r="B350" s="54"/>
      <c r="C350" s="54"/>
      <c r="D350" s="55"/>
      <c r="E350" s="56"/>
      <c r="F350" s="56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5"/>
      <c r="AB350" s="55"/>
      <c r="AC350" s="55"/>
      <c r="AD350" s="57"/>
      <c r="AE350" s="55"/>
    </row>
    <row r="351" spans="1:31" ht="22.5" customHeight="1" x14ac:dyDescent="0.25">
      <c r="A351" s="54"/>
      <c r="B351" s="54"/>
      <c r="C351" s="54"/>
      <c r="D351" s="55"/>
      <c r="E351" s="56"/>
      <c r="F351" s="56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5"/>
      <c r="AB351" s="55"/>
      <c r="AC351" s="55"/>
      <c r="AD351" s="57"/>
      <c r="AE351" s="55"/>
    </row>
    <row r="352" spans="1:31" ht="22.5" customHeight="1" x14ac:dyDescent="0.25">
      <c r="A352" s="54"/>
      <c r="B352" s="54"/>
      <c r="C352" s="54"/>
      <c r="D352" s="55"/>
      <c r="E352" s="56"/>
      <c r="F352" s="56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5"/>
      <c r="AB352" s="55"/>
      <c r="AC352" s="55"/>
      <c r="AD352" s="57"/>
      <c r="AE352" s="55"/>
    </row>
    <row r="353" spans="1:31" ht="22.5" customHeight="1" x14ac:dyDescent="0.25">
      <c r="A353" s="54"/>
      <c r="B353" s="54"/>
      <c r="C353" s="54"/>
      <c r="D353" s="55"/>
      <c r="E353" s="56"/>
      <c r="F353" s="56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5"/>
      <c r="AB353" s="55"/>
      <c r="AC353" s="55"/>
      <c r="AD353" s="57"/>
      <c r="AE353" s="55"/>
    </row>
    <row r="354" spans="1:31" ht="22.5" customHeight="1" x14ac:dyDescent="0.25">
      <c r="A354" s="54"/>
      <c r="B354" s="54"/>
      <c r="C354" s="54"/>
      <c r="D354" s="55"/>
      <c r="E354" s="56"/>
      <c r="F354" s="56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5"/>
      <c r="AB354" s="55"/>
      <c r="AC354" s="55"/>
      <c r="AD354" s="57"/>
      <c r="AE354" s="55"/>
    </row>
    <row r="355" spans="1:31" ht="22.5" customHeight="1" x14ac:dyDescent="0.25">
      <c r="A355" s="54"/>
      <c r="B355" s="54"/>
      <c r="C355" s="54"/>
      <c r="D355" s="55"/>
      <c r="E355" s="56"/>
      <c r="F355" s="56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5"/>
      <c r="AB355" s="55"/>
      <c r="AC355" s="55"/>
      <c r="AD355" s="57"/>
      <c r="AE355" s="55"/>
    </row>
    <row r="356" spans="1:31" ht="22.5" customHeight="1" x14ac:dyDescent="0.25">
      <c r="A356" s="54"/>
      <c r="B356" s="54"/>
      <c r="C356" s="54"/>
      <c r="D356" s="55"/>
      <c r="E356" s="56"/>
      <c r="F356" s="56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5"/>
      <c r="AB356" s="55"/>
      <c r="AC356" s="55"/>
      <c r="AD356" s="57"/>
      <c r="AE356" s="55"/>
    </row>
    <row r="357" spans="1:31" ht="22.5" customHeight="1" x14ac:dyDescent="0.25">
      <c r="A357" s="54"/>
      <c r="B357" s="54"/>
      <c r="C357" s="54"/>
      <c r="D357" s="55"/>
      <c r="E357" s="56"/>
      <c r="F357" s="56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5"/>
      <c r="AB357" s="55"/>
      <c r="AC357" s="55"/>
      <c r="AD357" s="57"/>
      <c r="AE357" s="55"/>
    </row>
    <row r="358" spans="1:31" ht="22.5" customHeight="1" x14ac:dyDescent="0.25">
      <c r="A358" s="54"/>
      <c r="B358" s="54"/>
      <c r="C358" s="54"/>
      <c r="D358" s="55"/>
      <c r="E358" s="56"/>
      <c r="F358" s="56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5"/>
      <c r="AB358" s="55"/>
      <c r="AC358" s="55"/>
      <c r="AD358" s="57"/>
      <c r="AE358" s="55"/>
    </row>
    <row r="359" spans="1:31" ht="22.5" customHeight="1" x14ac:dyDescent="0.25">
      <c r="A359" s="54"/>
      <c r="B359" s="54"/>
      <c r="C359" s="54"/>
      <c r="D359" s="55"/>
      <c r="E359" s="56"/>
      <c r="F359" s="56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5"/>
      <c r="AB359" s="55"/>
      <c r="AC359" s="55"/>
      <c r="AD359" s="57"/>
      <c r="AE359" s="55"/>
    </row>
    <row r="360" spans="1:31" ht="22.5" customHeight="1" x14ac:dyDescent="0.25">
      <c r="A360" s="54"/>
      <c r="B360" s="54"/>
      <c r="C360" s="54"/>
      <c r="D360" s="55"/>
      <c r="E360" s="56"/>
      <c r="F360" s="56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5"/>
      <c r="AB360" s="55"/>
      <c r="AC360" s="55"/>
      <c r="AD360" s="57"/>
      <c r="AE360" s="55"/>
    </row>
    <row r="361" spans="1:31" ht="22.5" customHeight="1" x14ac:dyDescent="0.25">
      <c r="A361" s="54"/>
      <c r="B361" s="54"/>
      <c r="C361" s="54"/>
      <c r="D361" s="55"/>
      <c r="E361" s="56"/>
      <c r="F361" s="56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5"/>
      <c r="AB361" s="55"/>
      <c r="AC361" s="55"/>
      <c r="AD361" s="57"/>
      <c r="AE361" s="55"/>
    </row>
    <row r="362" spans="1:31" ht="22.5" customHeight="1" x14ac:dyDescent="0.25">
      <c r="A362" s="54"/>
      <c r="B362" s="54"/>
      <c r="C362" s="54"/>
      <c r="D362" s="55"/>
      <c r="E362" s="56"/>
      <c r="F362" s="56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5"/>
      <c r="AB362" s="55"/>
      <c r="AC362" s="55"/>
      <c r="AD362" s="57"/>
      <c r="AE362" s="55"/>
    </row>
    <row r="363" spans="1:31" ht="22.5" customHeight="1" x14ac:dyDescent="0.25">
      <c r="A363" s="54"/>
      <c r="B363" s="54"/>
      <c r="C363" s="54"/>
      <c r="D363" s="55"/>
      <c r="E363" s="56"/>
      <c r="F363" s="56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5"/>
      <c r="AB363" s="55"/>
      <c r="AC363" s="55"/>
      <c r="AD363" s="57"/>
      <c r="AE363" s="55"/>
    </row>
    <row r="364" spans="1:31" ht="22.5" customHeight="1" x14ac:dyDescent="0.25">
      <c r="A364" s="54"/>
      <c r="B364" s="54"/>
      <c r="C364" s="54"/>
      <c r="D364" s="55"/>
      <c r="E364" s="56"/>
      <c r="F364" s="56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5"/>
      <c r="AB364" s="55"/>
      <c r="AC364" s="55"/>
      <c r="AD364" s="57"/>
      <c r="AE364" s="55"/>
    </row>
    <row r="365" spans="1:31" ht="22.5" customHeight="1" x14ac:dyDescent="0.25">
      <c r="A365" s="54"/>
      <c r="B365" s="54"/>
      <c r="C365" s="54"/>
      <c r="D365" s="55"/>
      <c r="E365" s="56"/>
      <c r="F365" s="56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5"/>
      <c r="AB365" s="55"/>
      <c r="AC365" s="55"/>
      <c r="AD365" s="57"/>
      <c r="AE365" s="55"/>
    </row>
    <row r="366" spans="1:31" ht="22.5" customHeight="1" x14ac:dyDescent="0.25">
      <c r="A366" s="54"/>
      <c r="B366" s="54"/>
      <c r="C366" s="54"/>
      <c r="D366" s="55"/>
      <c r="E366" s="56"/>
      <c r="F366" s="56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5"/>
      <c r="AB366" s="55"/>
      <c r="AC366" s="55"/>
      <c r="AD366" s="57"/>
      <c r="AE366" s="55"/>
    </row>
    <row r="367" spans="1:31" ht="22.5" customHeight="1" x14ac:dyDescent="0.25">
      <c r="A367" s="54"/>
      <c r="B367" s="54"/>
      <c r="C367" s="54"/>
      <c r="D367" s="55"/>
      <c r="E367" s="56"/>
      <c r="F367" s="56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5"/>
      <c r="AB367" s="55"/>
      <c r="AC367" s="55"/>
      <c r="AD367" s="57"/>
      <c r="AE367" s="55"/>
    </row>
    <row r="368" spans="1:31" ht="22.5" customHeight="1" x14ac:dyDescent="0.25">
      <c r="A368" s="54"/>
      <c r="B368" s="54"/>
      <c r="C368" s="54"/>
      <c r="D368" s="55"/>
      <c r="E368" s="56"/>
      <c r="F368" s="56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5"/>
      <c r="AB368" s="55"/>
      <c r="AC368" s="55"/>
      <c r="AD368" s="57"/>
      <c r="AE368" s="55"/>
    </row>
    <row r="369" spans="1:31" ht="22.5" customHeight="1" x14ac:dyDescent="0.25">
      <c r="A369" s="54"/>
      <c r="B369" s="54"/>
      <c r="C369" s="54"/>
      <c r="D369" s="55"/>
      <c r="E369" s="56"/>
      <c r="F369" s="56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5"/>
      <c r="AB369" s="55"/>
      <c r="AC369" s="55"/>
      <c r="AD369" s="57"/>
      <c r="AE369" s="55"/>
    </row>
    <row r="370" spans="1:31" ht="22.5" customHeight="1" x14ac:dyDescent="0.25">
      <c r="A370" s="54"/>
      <c r="B370" s="54"/>
      <c r="C370" s="54"/>
      <c r="D370" s="55"/>
      <c r="E370" s="56"/>
      <c r="F370" s="56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5"/>
      <c r="AB370" s="55"/>
      <c r="AC370" s="55"/>
      <c r="AD370" s="57"/>
      <c r="AE370" s="55"/>
    </row>
    <row r="371" spans="1:31" ht="22.5" customHeight="1" x14ac:dyDescent="0.25">
      <c r="A371" s="54"/>
      <c r="B371" s="54"/>
      <c r="C371" s="54"/>
      <c r="D371" s="55"/>
      <c r="E371" s="56"/>
      <c r="F371" s="56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5"/>
      <c r="AB371" s="55"/>
      <c r="AC371" s="55"/>
      <c r="AD371" s="57"/>
      <c r="AE371" s="55"/>
    </row>
    <row r="372" spans="1:31" ht="22.5" customHeight="1" x14ac:dyDescent="0.25">
      <c r="A372" s="54"/>
      <c r="B372" s="54"/>
      <c r="C372" s="54"/>
      <c r="D372" s="55"/>
      <c r="E372" s="56"/>
      <c r="F372" s="56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5"/>
      <c r="AB372" s="55"/>
      <c r="AC372" s="55"/>
      <c r="AD372" s="57"/>
      <c r="AE372" s="55"/>
    </row>
    <row r="373" spans="1:31" ht="22.5" customHeight="1" x14ac:dyDescent="0.25">
      <c r="A373" s="54"/>
      <c r="B373" s="54"/>
      <c r="C373" s="54"/>
      <c r="D373" s="55"/>
      <c r="E373" s="56"/>
      <c r="F373" s="56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5"/>
      <c r="AB373" s="55"/>
      <c r="AC373" s="55"/>
      <c r="AD373" s="57"/>
      <c r="AE373" s="55"/>
    </row>
    <row r="374" spans="1:31" ht="22.5" customHeight="1" x14ac:dyDescent="0.25">
      <c r="A374" s="54"/>
      <c r="B374" s="54"/>
      <c r="C374" s="54"/>
      <c r="D374" s="55"/>
      <c r="E374" s="56"/>
      <c r="F374" s="56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5"/>
      <c r="AB374" s="55"/>
      <c r="AC374" s="55"/>
      <c r="AD374" s="57"/>
      <c r="AE374" s="55"/>
    </row>
    <row r="375" spans="1:31" ht="22.5" customHeight="1" x14ac:dyDescent="0.25">
      <c r="A375" s="54"/>
      <c r="B375" s="54"/>
      <c r="C375" s="54"/>
      <c r="D375" s="55"/>
      <c r="E375" s="56"/>
      <c r="F375" s="56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5"/>
      <c r="AB375" s="55"/>
      <c r="AC375" s="55"/>
      <c r="AD375" s="57"/>
      <c r="AE375" s="55"/>
    </row>
    <row r="376" spans="1:31" ht="22.5" customHeight="1" x14ac:dyDescent="0.25">
      <c r="A376" s="54"/>
      <c r="B376" s="54"/>
      <c r="C376" s="54"/>
      <c r="D376" s="55"/>
      <c r="E376" s="56"/>
      <c r="F376" s="56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5"/>
      <c r="AB376" s="55"/>
      <c r="AC376" s="55"/>
      <c r="AD376" s="57"/>
      <c r="AE376" s="55"/>
    </row>
    <row r="377" spans="1:31" ht="22.5" customHeight="1" x14ac:dyDescent="0.25">
      <c r="A377" s="54"/>
      <c r="B377" s="54"/>
      <c r="C377" s="54"/>
      <c r="D377" s="55"/>
      <c r="E377" s="56"/>
      <c r="F377" s="56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5"/>
      <c r="AB377" s="55"/>
      <c r="AC377" s="55"/>
      <c r="AD377" s="57"/>
      <c r="AE377" s="55"/>
    </row>
    <row r="378" spans="1:31" ht="22.5" customHeight="1" x14ac:dyDescent="0.25">
      <c r="A378" s="54"/>
      <c r="B378" s="54"/>
      <c r="C378" s="54"/>
      <c r="D378" s="55"/>
      <c r="E378" s="56"/>
      <c r="F378" s="56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5"/>
      <c r="AB378" s="55"/>
      <c r="AC378" s="55"/>
      <c r="AD378" s="57"/>
      <c r="AE378" s="55"/>
    </row>
    <row r="379" spans="1:31" ht="22.5" customHeight="1" x14ac:dyDescent="0.25">
      <c r="A379" s="54"/>
      <c r="B379" s="54"/>
      <c r="C379" s="54"/>
      <c r="D379" s="55"/>
      <c r="E379" s="56"/>
      <c r="F379" s="56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5"/>
      <c r="AB379" s="55"/>
      <c r="AC379" s="55"/>
      <c r="AD379" s="57"/>
      <c r="AE379" s="55"/>
    </row>
    <row r="380" spans="1:31" ht="22.5" customHeight="1" x14ac:dyDescent="0.25">
      <c r="A380" s="54"/>
      <c r="B380" s="54"/>
      <c r="C380" s="54"/>
      <c r="D380" s="55"/>
      <c r="E380" s="56"/>
      <c r="F380" s="56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5"/>
      <c r="AB380" s="55"/>
      <c r="AC380" s="55"/>
      <c r="AD380" s="57"/>
      <c r="AE380" s="55"/>
    </row>
    <row r="381" spans="1:31" ht="22.5" customHeight="1" x14ac:dyDescent="0.25">
      <c r="A381" s="54"/>
      <c r="B381" s="54"/>
      <c r="C381" s="54"/>
      <c r="D381" s="55"/>
      <c r="E381" s="56"/>
      <c r="F381" s="56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5"/>
      <c r="AB381" s="55"/>
      <c r="AC381" s="55"/>
      <c r="AD381" s="57"/>
      <c r="AE381" s="55"/>
    </row>
    <row r="382" spans="1:31" ht="22.5" customHeight="1" x14ac:dyDescent="0.25">
      <c r="A382" s="54"/>
      <c r="B382" s="54"/>
      <c r="C382" s="54"/>
      <c r="D382" s="55"/>
      <c r="E382" s="56"/>
      <c r="F382" s="56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5"/>
      <c r="AB382" s="55"/>
      <c r="AC382" s="55"/>
      <c r="AD382" s="57"/>
      <c r="AE382" s="55"/>
    </row>
    <row r="383" spans="1:31" ht="22.5" customHeight="1" x14ac:dyDescent="0.25">
      <c r="A383" s="54"/>
      <c r="B383" s="54"/>
      <c r="C383" s="54"/>
      <c r="D383" s="55"/>
      <c r="E383" s="56"/>
      <c r="F383" s="56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5"/>
      <c r="AB383" s="55"/>
      <c r="AC383" s="55"/>
      <c r="AD383" s="57"/>
      <c r="AE383" s="55"/>
    </row>
    <row r="384" spans="1:31" ht="22.5" customHeight="1" x14ac:dyDescent="0.25">
      <c r="A384" s="54"/>
      <c r="B384" s="54"/>
      <c r="C384" s="54"/>
      <c r="D384" s="55"/>
      <c r="E384" s="56"/>
      <c r="F384" s="56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5"/>
      <c r="AB384" s="55"/>
      <c r="AC384" s="55"/>
      <c r="AD384" s="57"/>
      <c r="AE384" s="55"/>
    </row>
    <row r="385" spans="1:31" ht="22.5" customHeight="1" x14ac:dyDescent="0.25">
      <c r="A385" s="54"/>
      <c r="B385" s="54"/>
      <c r="C385" s="54"/>
      <c r="D385" s="55"/>
      <c r="E385" s="56"/>
      <c r="F385" s="56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5"/>
      <c r="AB385" s="55"/>
      <c r="AC385" s="55"/>
      <c r="AD385" s="57"/>
      <c r="AE385" s="55"/>
    </row>
    <row r="386" spans="1:31" ht="22.5" customHeight="1" x14ac:dyDescent="0.25">
      <c r="A386" s="54"/>
      <c r="B386" s="54"/>
      <c r="C386" s="54"/>
      <c r="D386" s="55"/>
      <c r="E386" s="56"/>
      <c r="F386" s="56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5"/>
      <c r="AB386" s="55"/>
      <c r="AC386" s="55"/>
      <c r="AD386" s="57"/>
      <c r="AE386" s="55"/>
    </row>
    <row r="387" spans="1:31" ht="22.5" customHeight="1" x14ac:dyDescent="0.25">
      <c r="A387" s="54"/>
      <c r="B387" s="54"/>
      <c r="C387" s="54"/>
      <c r="D387" s="55"/>
      <c r="E387" s="56"/>
      <c r="F387" s="56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5"/>
      <c r="AB387" s="55"/>
      <c r="AC387" s="55"/>
      <c r="AD387" s="57"/>
      <c r="AE387" s="55"/>
    </row>
    <row r="388" spans="1:31" ht="22.5" customHeight="1" x14ac:dyDescent="0.25">
      <c r="A388" s="54"/>
      <c r="B388" s="54"/>
      <c r="C388" s="54"/>
      <c r="D388" s="55"/>
      <c r="E388" s="56"/>
      <c r="F388" s="56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5"/>
      <c r="AB388" s="55"/>
      <c r="AC388" s="55"/>
      <c r="AD388" s="57"/>
      <c r="AE388" s="55"/>
    </row>
    <row r="389" spans="1:31" ht="22.5" customHeight="1" x14ac:dyDescent="0.25">
      <c r="A389" s="54"/>
      <c r="B389" s="54"/>
      <c r="C389" s="54"/>
      <c r="D389" s="55"/>
      <c r="E389" s="56"/>
      <c r="F389" s="56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5"/>
      <c r="AB389" s="55"/>
      <c r="AC389" s="55"/>
      <c r="AD389" s="57"/>
      <c r="AE389" s="55"/>
    </row>
    <row r="390" spans="1:31" ht="22.5" customHeight="1" x14ac:dyDescent="0.25">
      <c r="A390" s="54"/>
      <c r="B390" s="54"/>
      <c r="C390" s="54"/>
      <c r="D390" s="55"/>
      <c r="E390" s="56"/>
      <c r="F390" s="56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5"/>
      <c r="AB390" s="55"/>
      <c r="AC390" s="55"/>
      <c r="AD390" s="57"/>
      <c r="AE390" s="55"/>
    </row>
    <row r="391" spans="1:31" ht="22.5" customHeight="1" x14ac:dyDescent="0.25">
      <c r="A391" s="54"/>
      <c r="B391" s="54"/>
      <c r="C391" s="54"/>
      <c r="D391" s="55"/>
      <c r="E391" s="56"/>
      <c r="F391" s="56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5"/>
      <c r="AB391" s="55"/>
      <c r="AC391" s="55"/>
      <c r="AD391" s="57"/>
      <c r="AE391" s="55"/>
    </row>
    <row r="392" spans="1:31" ht="22.5" customHeight="1" x14ac:dyDescent="0.25">
      <c r="A392" s="54"/>
      <c r="B392" s="54"/>
      <c r="C392" s="54"/>
      <c r="D392" s="55"/>
      <c r="E392" s="56"/>
      <c r="F392" s="56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5"/>
      <c r="AB392" s="55"/>
      <c r="AC392" s="55"/>
      <c r="AD392" s="57"/>
      <c r="AE392" s="55"/>
    </row>
    <row r="393" spans="1:31" ht="22.5" customHeight="1" x14ac:dyDescent="0.25">
      <c r="A393" s="54"/>
      <c r="B393" s="54"/>
      <c r="C393" s="54"/>
      <c r="D393" s="55"/>
      <c r="E393" s="56"/>
      <c r="F393" s="56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5"/>
      <c r="AB393" s="55"/>
      <c r="AC393" s="55"/>
      <c r="AD393" s="57"/>
      <c r="AE393" s="55"/>
    </row>
    <row r="394" spans="1:31" ht="22.5" customHeight="1" x14ac:dyDescent="0.25">
      <c r="A394" s="54"/>
      <c r="B394" s="54"/>
      <c r="C394" s="54"/>
      <c r="D394" s="55"/>
      <c r="E394" s="56"/>
      <c r="F394" s="56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5"/>
      <c r="AB394" s="55"/>
      <c r="AC394" s="55"/>
      <c r="AD394" s="57"/>
      <c r="AE394" s="55"/>
    </row>
    <row r="395" spans="1:31" ht="22.5" customHeight="1" x14ac:dyDescent="0.25">
      <c r="A395" s="54"/>
      <c r="B395" s="54"/>
      <c r="C395" s="54"/>
      <c r="D395" s="55"/>
      <c r="E395" s="56"/>
      <c r="F395" s="56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5"/>
      <c r="AB395" s="55"/>
      <c r="AC395" s="55"/>
      <c r="AD395" s="57"/>
      <c r="AE395" s="55"/>
    </row>
    <row r="396" spans="1:31" ht="22.5" customHeight="1" x14ac:dyDescent="0.25">
      <c r="A396" s="54"/>
      <c r="B396" s="54"/>
      <c r="C396" s="54"/>
      <c r="D396" s="55"/>
      <c r="E396" s="56"/>
      <c r="F396" s="56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5"/>
      <c r="AB396" s="55"/>
      <c r="AC396" s="55"/>
      <c r="AD396" s="57"/>
      <c r="AE396" s="55"/>
    </row>
    <row r="397" spans="1:31" ht="22.5" customHeight="1" x14ac:dyDescent="0.25">
      <c r="A397" s="54"/>
      <c r="B397" s="54"/>
      <c r="C397" s="54"/>
      <c r="D397" s="55"/>
      <c r="E397" s="56"/>
      <c r="F397" s="56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5"/>
      <c r="AB397" s="55"/>
      <c r="AC397" s="55"/>
      <c r="AD397" s="57"/>
      <c r="AE397" s="55"/>
    </row>
    <row r="398" spans="1:31" ht="22.5" customHeight="1" x14ac:dyDescent="0.25">
      <c r="A398" s="54"/>
      <c r="B398" s="54"/>
      <c r="C398" s="54"/>
      <c r="D398" s="55"/>
      <c r="E398" s="56"/>
      <c r="F398" s="56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5"/>
      <c r="AB398" s="55"/>
      <c r="AC398" s="55"/>
      <c r="AD398" s="57"/>
      <c r="AE398" s="55"/>
    </row>
    <row r="399" spans="1:31" ht="22.5" customHeight="1" x14ac:dyDescent="0.25">
      <c r="A399" s="54"/>
      <c r="B399" s="54"/>
      <c r="C399" s="54"/>
      <c r="D399" s="55"/>
      <c r="E399" s="56"/>
      <c r="F399" s="56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5"/>
      <c r="AB399" s="55"/>
      <c r="AC399" s="55"/>
      <c r="AD399" s="57"/>
      <c r="AE399" s="55"/>
    </row>
    <row r="400" spans="1:31" ht="22.5" customHeight="1" x14ac:dyDescent="0.25">
      <c r="A400" s="54"/>
      <c r="B400" s="54"/>
      <c r="C400" s="54"/>
      <c r="D400" s="55"/>
      <c r="E400" s="56"/>
      <c r="F400" s="56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5"/>
      <c r="AB400" s="55"/>
      <c r="AC400" s="55"/>
      <c r="AD400" s="57"/>
      <c r="AE400" s="55"/>
    </row>
    <row r="401" spans="1:31" ht="22.5" customHeight="1" x14ac:dyDescent="0.25">
      <c r="A401" s="54"/>
      <c r="B401" s="54"/>
      <c r="C401" s="54"/>
      <c r="D401" s="55"/>
      <c r="E401" s="56"/>
      <c r="F401" s="56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5"/>
      <c r="AB401" s="55"/>
      <c r="AC401" s="55"/>
      <c r="AD401" s="57"/>
      <c r="AE401" s="55"/>
    </row>
    <row r="402" spans="1:31" ht="22.5" customHeight="1" x14ac:dyDescent="0.25">
      <c r="A402" s="54"/>
      <c r="B402" s="54"/>
      <c r="C402" s="54"/>
      <c r="D402" s="55"/>
      <c r="E402" s="56"/>
      <c r="F402" s="56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5"/>
      <c r="AB402" s="55"/>
      <c r="AC402" s="55"/>
      <c r="AD402" s="57"/>
      <c r="AE402" s="55"/>
    </row>
    <row r="403" spans="1:31" ht="22.5" customHeight="1" x14ac:dyDescent="0.25">
      <c r="A403" s="54"/>
      <c r="B403" s="54"/>
      <c r="C403" s="54"/>
      <c r="D403" s="55"/>
      <c r="E403" s="56"/>
      <c r="F403" s="56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5"/>
      <c r="AB403" s="55"/>
      <c r="AC403" s="55"/>
      <c r="AD403" s="57"/>
      <c r="AE403" s="55"/>
    </row>
    <row r="404" spans="1:31" ht="22.5" customHeight="1" x14ac:dyDescent="0.25">
      <c r="A404" s="54"/>
      <c r="B404" s="54"/>
      <c r="C404" s="54"/>
      <c r="D404" s="55"/>
      <c r="E404" s="56"/>
      <c r="F404" s="56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5"/>
      <c r="AB404" s="55"/>
      <c r="AC404" s="55"/>
      <c r="AD404" s="57"/>
      <c r="AE404" s="55"/>
    </row>
    <row r="405" spans="1:31" ht="22.5" customHeight="1" x14ac:dyDescent="0.25">
      <c r="A405" s="54"/>
      <c r="B405" s="54"/>
      <c r="C405" s="54"/>
      <c r="D405" s="55"/>
      <c r="E405" s="56"/>
      <c r="F405" s="56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5"/>
      <c r="AB405" s="55"/>
      <c r="AC405" s="55"/>
      <c r="AD405" s="57"/>
      <c r="AE405" s="55"/>
    </row>
    <row r="406" spans="1:31" ht="22.5" customHeight="1" x14ac:dyDescent="0.25">
      <c r="A406" s="54"/>
      <c r="B406" s="54"/>
      <c r="C406" s="54"/>
      <c r="D406" s="55"/>
      <c r="E406" s="56"/>
      <c r="F406" s="56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5"/>
      <c r="AB406" s="55"/>
      <c r="AC406" s="55"/>
      <c r="AD406" s="57"/>
      <c r="AE406" s="55"/>
    </row>
    <row r="407" spans="1:31" ht="22.5" customHeight="1" x14ac:dyDescent="0.25">
      <c r="A407" s="54"/>
      <c r="B407" s="54"/>
      <c r="C407" s="54"/>
      <c r="D407" s="55"/>
      <c r="E407" s="56"/>
      <c r="F407" s="56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5"/>
      <c r="AB407" s="55"/>
      <c r="AC407" s="55"/>
      <c r="AD407" s="57"/>
      <c r="AE407" s="55"/>
    </row>
    <row r="408" spans="1:31" ht="22.5" customHeight="1" x14ac:dyDescent="0.25">
      <c r="A408" s="54"/>
      <c r="B408" s="54"/>
      <c r="C408" s="54"/>
      <c r="D408" s="55"/>
      <c r="E408" s="56"/>
      <c r="F408" s="56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5"/>
      <c r="AB408" s="55"/>
      <c r="AC408" s="55"/>
      <c r="AD408" s="57"/>
      <c r="AE408" s="55"/>
    </row>
    <row r="409" spans="1:31" ht="22.5" customHeight="1" x14ac:dyDescent="0.25">
      <c r="A409" s="54"/>
      <c r="B409" s="54"/>
      <c r="C409" s="54"/>
      <c r="D409" s="55"/>
      <c r="E409" s="56"/>
      <c r="F409" s="56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5"/>
      <c r="AB409" s="55"/>
      <c r="AC409" s="55"/>
      <c r="AD409" s="57"/>
      <c r="AE409" s="55"/>
    </row>
    <row r="410" spans="1:31" ht="22.5" customHeight="1" x14ac:dyDescent="0.25">
      <c r="A410" s="54"/>
      <c r="B410" s="54"/>
      <c r="C410" s="54"/>
      <c r="D410" s="55"/>
      <c r="E410" s="56"/>
      <c r="F410" s="56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5"/>
      <c r="AB410" s="55"/>
      <c r="AC410" s="55"/>
      <c r="AD410" s="57"/>
      <c r="AE410" s="55"/>
    </row>
    <row r="411" spans="1:31" ht="22.5" customHeight="1" x14ac:dyDescent="0.25">
      <c r="A411" s="54"/>
      <c r="B411" s="54"/>
      <c r="C411" s="54"/>
      <c r="D411" s="55"/>
      <c r="E411" s="56"/>
      <c r="F411" s="56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5"/>
      <c r="AB411" s="55"/>
      <c r="AC411" s="55"/>
      <c r="AD411" s="57"/>
      <c r="AE411" s="55"/>
    </row>
    <row r="412" spans="1:31" ht="22.5" customHeight="1" x14ac:dyDescent="0.25">
      <c r="A412" s="54"/>
      <c r="B412" s="54"/>
      <c r="C412" s="54"/>
      <c r="D412" s="55"/>
      <c r="E412" s="56"/>
      <c r="F412" s="56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5"/>
      <c r="AB412" s="55"/>
      <c r="AC412" s="55"/>
      <c r="AD412" s="57"/>
      <c r="AE412" s="55"/>
    </row>
    <row r="413" spans="1:31" ht="22.5" customHeight="1" x14ac:dyDescent="0.25">
      <c r="A413" s="54"/>
      <c r="B413" s="54"/>
      <c r="C413" s="54"/>
      <c r="D413" s="55"/>
      <c r="E413" s="56"/>
      <c r="F413" s="56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5"/>
      <c r="AB413" s="55"/>
      <c r="AC413" s="55"/>
      <c r="AD413" s="57"/>
      <c r="AE413" s="55"/>
    </row>
    <row r="414" spans="1:31" ht="22.5" customHeight="1" x14ac:dyDescent="0.25">
      <c r="A414" s="54"/>
      <c r="B414" s="54"/>
      <c r="C414" s="54"/>
      <c r="D414" s="55"/>
      <c r="E414" s="56"/>
      <c r="F414" s="56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5"/>
      <c r="AB414" s="55"/>
      <c r="AC414" s="55"/>
      <c r="AD414" s="57"/>
      <c r="AE414" s="55"/>
    </row>
    <row r="415" spans="1:31" ht="22.5" customHeight="1" x14ac:dyDescent="0.25">
      <c r="A415" s="54"/>
      <c r="B415" s="54"/>
      <c r="C415" s="54"/>
      <c r="D415" s="55"/>
      <c r="E415" s="56"/>
      <c r="F415" s="56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5"/>
      <c r="AB415" s="55"/>
      <c r="AC415" s="55"/>
      <c r="AD415" s="57"/>
      <c r="AE415" s="55"/>
    </row>
    <row r="416" spans="1:31" ht="22.5" customHeight="1" x14ac:dyDescent="0.25">
      <c r="A416" s="54"/>
      <c r="B416" s="54"/>
      <c r="C416" s="54"/>
      <c r="D416" s="55"/>
      <c r="E416" s="56"/>
      <c r="F416" s="56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5"/>
      <c r="AB416" s="55"/>
      <c r="AC416" s="55"/>
      <c r="AD416" s="57"/>
      <c r="AE416" s="55"/>
    </row>
    <row r="417" spans="1:31" ht="22.5" customHeight="1" x14ac:dyDescent="0.25">
      <c r="A417" s="54"/>
      <c r="B417" s="54"/>
      <c r="C417" s="54"/>
      <c r="D417" s="55"/>
      <c r="E417" s="56"/>
      <c r="F417" s="56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5"/>
      <c r="AB417" s="55"/>
      <c r="AC417" s="55"/>
      <c r="AD417" s="57"/>
      <c r="AE417" s="55"/>
    </row>
    <row r="418" spans="1:31" ht="22.5" customHeight="1" x14ac:dyDescent="0.25">
      <c r="A418" s="54"/>
      <c r="B418" s="54"/>
      <c r="C418" s="54"/>
      <c r="D418" s="55"/>
      <c r="E418" s="56"/>
      <c r="F418" s="56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5"/>
      <c r="AB418" s="55"/>
      <c r="AC418" s="55"/>
      <c r="AD418" s="57"/>
      <c r="AE418" s="55"/>
    </row>
    <row r="419" spans="1:31" ht="22.5" customHeight="1" x14ac:dyDescent="0.25">
      <c r="A419" s="54"/>
      <c r="B419" s="54"/>
      <c r="C419" s="54"/>
      <c r="D419" s="55"/>
      <c r="E419" s="56"/>
      <c r="F419" s="56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5"/>
      <c r="AB419" s="55"/>
      <c r="AC419" s="55"/>
      <c r="AD419" s="57"/>
      <c r="AE419" s="55"/>
    </row>
    <row r="420" spans="1:31" ht="22.5" customHeight="1" x14ac:dyDescent="0.25">
      <c r="A420" s="54"/>
      <c r="B420" s="54"/>
      <c r="C420" s="54"/>
      <c r="D420" s="55"/>
      <c r="E420" s="56"/>
      <c r="F420" s="56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5"/>
      <c r="AB420" s="55"/>
      <c r="AC420" s="55"/>
      <c r="AD420" s="57"/>
      <c r="AE420" s="55"/>
    </row>
    <row r="421" spans="1:31" ht="22.5" customHeight="1" x14ac:dyDescent="0.25">
      <c r="A421" s="54"/>
      <c r="B421" s="54"/>
      <c r="C421" s="54"/>
      <c r="D421" s="55"/>
      <c r="E421" s="56"/>
      <c r="F421" s="56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5"/>
      <c r="AB421" s="55"/>
      <c r="AC421" s="55"/>
      <c r="AD421" s="57"/>
      <c r="AE421" s="55"/>
    </row>
    <row r="422" spans="1:31" ht="22.5" customHeight="1" x14ac:dyDescent="0.25">
      <c r="A422" s="54"/>
      <c r="B422" s="54"/>
      <c r="C422" s="54"/>
      <c r="D422" s="55"/>
      <c r="E422" s="56"/>
      <c r="F422" s="56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5"/>
      <c r="AB422" s="55"/>
      <c r="AC422" s="55"/>
      <c r="AD422" s="57"/>
      <c r="AE422" s="55"/>
    </row>
    <row r="423" spans="1:31" ht="22.5" customHeight="1" x14ac:dyDescent="0.25">
      <c r="A423" s="54"/>
      <c r="B423" s="54"/>
      <c r="C423" s="54"/>
      <c r="D423" s="55"/>
      <c r="E423" s="56"/>
      <c r="F423" s="56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5"/>
      <c r="AB423" s="55"/>
      <c r="AC423" s="55"/>
      <c r="AD423" s="57"/>
      <c r="AE423" s="55"/>
    </row>
    <row r="424" spans="1:31" ht="22.5" customHeight="1" x14ac:dyDescent="0.25">
      <c r="A424" s="54"/>
      <c r="B424" s="54"/>
      <c r="C424" s="54"/>
      <c r="D424" s="55"/>
      <c r="E424" s="56"/>
      <c r="F424" s="56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5"/>
      <c r="AB424" s="55"/>
      <c r="AC424" s="55"/>
      <c r="AD424" s="57"/>
      <c r="AE424" s="55"/>
    </row>
    <row r="425" spans="1:31" ht="22.5" customHeight="1" x14ac:dyDescent="0.25">
      <c r="A425" s="54"/>
      <c r="B425" s="54"/>
      <c r="C425" s="54"/>
      <c r="D425" s="55"/>
      <c r="E425" s="56"/>
      <c r="F425" s="56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5"/>
      <c r="AB425" s="55"/>
      <c r="AC425" s="55"/>
      <c r="AD425" s="57"/>
      <c r="AE425" s="55"/>
    </row>
    <row r="426" spans="1:31" ht="22.5" customHeight="1" x14ac:dyDescent="0.25">
      <c r="A426" s="54"/>
      <c r="B426" s="54"/>
      <c r="C426" s="54"/>
      <c r="D426" s="55"/>
      <c r="E426" s="56"/>
      <c r="F426" s="56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5"/>
      <c r="AB426" s="55"/>
      <c r="AC426" s="55"/>
      <c r="AD426" s="57"/>
      <c r="AE426" s="55"/>
    </row>
    <row r="427" spans="1:31" ht="22.5" customHeight="1" x14ac:dyDescent="0.25">
      <c r="A427" s="54"/>
      <c r="B427" s="54"/>
      <c r="C427" s="54"/>
      <c r="D427" s="55"/>
      <c r="E427" s="56"/>
      <c r="F427" s="56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5"/>
      <c r="AB427" s="55"/>
      <c r="AC427" s="55"/>
      <c r="AD427" s="57"/>
      <c r="AE427" s="55"/>
    </row>
    <row r="428" spans="1:31" ht="22.5" customHeight="1" x14ac:dyDescent="0.25">
      <c r="A428" s="54"/>
      <c r="B428" s="54"/>
      <c r="C428" s="54"/>
      <c r="D428" s="55"/>
      <c r="E428" s="56"/>
      <c r="F428" s="56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5"/>
      <c r="AB428" s="55"/>
      <c r="AC428" s="55"/>
      <c r="AD428" s="57"/>
      <c r="AE428" s="55"/>
    </row>
    <row r="429" spans="1:31" ht="22.5" customHeight="1" x14ac:dyDescent="0.25">
      <c r="A429" s="54"/>
      <c r="B429" s="54"/>
      <c r="C429" s="54"/>
      <c r="D429" s="55"/>
      <c r="E429" s="56"/>
      <c r="F429" s="56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5"/>
      <c r="AB429" s="55"/>
      <c r="AC429" s="55"/>
      <c r="AD429" s="57"/>
      <c r="AE429" s="55"/>
    </row>
    <row r="430" spans="1:31" ht="22.5" customHeight="1" x14ac:dyDescent="0.25">
      <c r="A430" s="54"/>
      <c r="B430" s="54"/>
      <c r="C430" s="54"/>
      <c r="D430" s="55"/>
      <c r="E430" s="56"/>
      <c r="F430" s="56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5"/>
      <c r="AB430" s="55"/>
      <c r="AC430" s="55"/>
      <c r="AD430" s="57"/>
      <c r="AE430" s="55"/>
    </row>
    <row r="431" spans="1:31" ht="22.5" customHeight="1" x14ac:dyDescent="0.25">
      <c r="A431" s="54"/>
      <c r="B431" s="54"/>
      <c r="C431" s="54"/>
      <c r="D431" s="55"/>
      <c r="E431" s="56"/>
      <c r="F431" s="56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5"/>
      <c r="AB431" s="55"/>
      <c r="AC431" s="55"/>
      <c r="AD431" s="57"/>
      <c r="AE431" s="55"/>
    </row>
    <row r="432" spans="1:31" ht="22.5" customHeight="1" x14ac:dyDescent="0.25">
      <c r="A432" s="54"/>
      <c r="B432" s="54"/>
      <c r="C432" s="54"/>
      <c r="D432" s="55"/>
      <c r="E432" s="56"/>
      <c r="F432" s="56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5"/>
      <c r="AB432" s="55"/>
      <c r="AC432" s="55"/>
      <c r="AD432" s="57"/>
      <c r="AE432" s="55"/>
    </row>
    <row r="433" spans="1:31" ht="22.5" customHeight="1" x14ac:dyDescent="0.25">
      <c r="A433" s="54"/>
      <c r="B433" s="54"/>
      <c r="C433" s="54"/>
      <c r="D433" s="55"/>
      <c r="E433" s="56"/>
      <c r="F433" s="56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5"/>
      <c r="AB433" s="55"/>
      <c r="AC433" s="55"/>
      <c r="AD433" s="57"/>
      <c r="AE433" s="55"/>
    </row>
    <row r="434" spans="1:31" ht="22.5" customHeight="1" x14ac:dyDescent="0.25">
      <c r="A434" s="54"/>
      <c r="B434" s="54"/>
      <c r="C434" s="54"/>
      <c r="D434" s="55"/>
      <c r="E434" s="56"/>
      <c r="F434" s="56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5"/>
      <c r="AB434" s="55"/>
      <c r="AC434" s="55"/>
      <c r="AD434" s="57"/>
      <c r="AE434" s="55"/>
    </row>
    <row r="435" spans="1:31" ht="22.5" customHeight="1" x14ac:dyDescent="0.25">
      <c r="A435" s="54"/>
      <c r="B435" s="54"/>
      <c r="C435" s="54"/>
      <c r="D435" s="55"/>
      <c r="E435" s="56"/>
      <c r="F435" s="56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5"/>
      <c r="AB435" s="55"/>
      <c r="AC435" s="55"/>
      <c r="AD435" s="57"/>
      <c r="AE435" s="55"/>
    </row>
    <row r="436" spans="1:31" ht="22.5" customHeight="1" x14ac:dyDescent="0.25">
      <c r="A436" s="54"/>
      <c r="B436" s="54"/>
      <c r="C436" s="54"/>
      <c r="D436" s="55"/>
      <c r="E436" s="56"/>
      <c r="F436" s="56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5"/>
      <c r="AB436" s="55"/>
      <c r="AC436" s="55"/>
      <c r="AD436" s="57"/>
      <c r="AE436" s="55"/>
    </row>
    <row r="437" spans="1:31" ht="22.5" customHeight="1" x14ac:dyDescent="0.25">
      <c r="A437" s="54"/>
      <c r="B437" s="54"/>
      <c r="C437" s="54"/>
      <c r="D437" s="55"/>
      <c r="E437" s="56"/>
      <c r="F437" s="56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5"/>
      <c r="AB437" s="55"/>
      <c r="AC437" s="55"/>
      <c r="AD437" s="57"/>
      <c r="AE437" s="55"/>
    </row>
    <row r="438" spans="1:31" ht="22.5" customHeight="1" x14ac:dyDescent="0.25">
      <c r="A438" s="54"/>
      <c r="B438" s="54"/>
      <c r="C438" s="54"/>
      <c r="D438" s="55"/>
      <c r="E438" s="56"/>
      <c r="F438" s="56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5"/>
      <c r="AB438" s="55"/>
      <c r="AC438" s="55"/>
      <c r="AD438" s="57"/>
      <c r="AE438" s="55"/>
    </row>
    <row r="439" spans="1:31" ht="22.5" customHeight="1" x14ac:dyDescent="0.25">
      <c r="A439" s="54"/>
      <c r="B439" s="54"/>
      <c r="C439" s="54"/>
      <c r="D439" s="55"/>
      <c r="E439" s="56"/>
      <c r="F439" s="56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5"/>
      <c r="AB439" s="55"/>
      <c r="AC439" s="55"/>
      <c r="AD439" s="57"/>
      <c r="AE439" s="55"/>
    </row>
    <row r="440" spans="1:31" ht="22.5" customHeight="1" x14ac:dyDescent="0.25">
      <c r="A440" s="54"/>
      <c r="B440" s="54"/>
      <c r="C440" s="54"/>
      <c r="D440" s="55"/>
      <c r="E440" s="56"/>
      <c r="F440" s="56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5"/>
      <c r="AB440" s="55"/>
      <c r="AC440" s="55"/>
      <c r="AD440" s="57"/>
      <c r="AE440" s="55"/>
    </row>
    <row r="441" spans="1:31" ht="22.5" customHeight="1" x14ac:dyDescent="0.25">
      <c r="A441" s="54"/>
      <c r="B441" s="54"/>
      <c r="C441" s="54"/>
      <c r="D441" s="55"/>
      <c r="E441" s="56"/>
      <c r="F441" s="56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5"/>
      <c r="AB441" s="55"/>
      <c r="AC441" s="55"/>
      <c r="AD441" s="57"/>
      <c r="AE441" s="55"/>
    </row>
    <row r="442" spans="1:31" ht="22.5" customHeight="1" x14ac:dyDescent="0.25">
      <c r="A442" s="54"/>
      <c r="B442" s="54"/>
      <c r="C442" s="54"/>
      <c r="D442" s="55"/>
      <c r="E442" s="56"/>
      <c r="F442" s="56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5"/>
      <c r="AB442" s="55"/>
      <c r="AC442" s="55"/>
      <c r="AD442" s="57"/>
      <c r="AE442" s="55"/>
    </row>
    <row r="443" spans="1:31" ht="22.5" customHeight="1" x14ac:dyDescent="0.25">
      <c r="A443" s="54"/>
      <c r="B443" s="54"/>
      <c r="C443" s="54"/>
      <c r="D443" s="55"/>
      <c r="E443" s="56"/>
      <c r="F443" s="56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5"/>
      <c r="AB443" s="55"/>
      <c r="AC443" s="55"/>
      <c r="AD443" s="57"/>
      <c r="AE443" s="55"/>
    </row>
    <row r="444" spans="1:31" ht="22.5" customHeight="1" x14ac:dyDescent="0.25">
      <c r="A444" s="54"/>
      <c r="B444" s="54"/>
      <c r="C444" s="54"/>
      <c r="D444" s="55"/>
      <c r="E444" s="56"/>
      <c r="F444" s="56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5"/>
      <c r="AB444" s="55"/>
      <c r="AC444" s="55"/>
      <c r="AD444" s="57"/>
      <c r="AE444" s="55"/>
    </row>
    <row r="445" spans="1:31" ht="22.5" customHeight="1" x14ac:dyDescent="0.25">
      <c r="A445" s="54"/>
      <c r="B445" s="54"/>
      <c r="C445" s="54"/>
      <c r="D445" s="55"/>
      <c r="E445" s="56"/>
      <c r="F445" s="56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5"/>
      <c r="AB445" s="55"/>
      <c r="AC445" s="55"/>
      <c r="AD445" s="57"/>
      <c r="AE445" s="55"/>
    </row>
    <row r="446" spans="1:31" ht="22.5" customHeight="1" x14ac:dyDescent="0.25">
      <c r="A446" s="54"/>
      <c r="B446" s="54"/>
      <c r="C446" s="54"/>
      <c r="D446" s="55"/>
      <c r="E446" s="56"/>
      <c r="F446" s="56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5"/>
      <c r="AB446" s="55"/>
      <c r="AC446" s="55"/>
      <c r="AD446" s="57"/>
      <c r="AE446" s="55"/>
    </row>
    <row r="447" spans="1:31" ht="22.5" customHeight="1" x14ac:dyDescent="0.25">
      <c r="A447" s="54"/>
      <c r="B447" s="54"/>
      <c r="C447" s="54"/>
      <c r="D447" s="55"/>
      <c r="E447" s="56"/>
      <c r="F447" s="56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5"/>
      <c r="AB447" s="55"/>
      <c r="AC447" s="55"/>
      <c r="AD447" s="57"/>
      <c r="AE447" s="55"/>
    </row>
    <row r="448" spans="1:31" ht="22.5" customHeight="1" x14ac:dyDescent="0.25">
      <c r="A448" s="54"/>
      <c r="B448" s="54"/>
      <c r="C448" s="54"/>
      <c r="D448" s="55"/>
      <c r="E448" s="56"/>
      <c r="F448" s="56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5"/>
      <c r="AB448" s="55"/>
      <c r="AC448" s="55"/>
      <c r="AD448" s="57"/>
      <c r="AE448" s="55"/>
    </row>
    <row r="449" spans="1:31" ht="22.5" customHeight="1" x14ac:dyDescent="0.25">
      <c r="A449" s="54"/>
      <c r="B449" s="54"/>
      <c r="C449" s="54"/>
      <c r="D449" s="55"/>
      <c r="E449" s="56"/>
      <c r="F449" s="56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5"/>
      <c r="AB449" s="55"/>
      <c r="AC449" s="55"/>
      <c r="AD449" s="57"/>
      <c r="AE449" s="55"/>
    </row>
    <row r="450" spans="1:31" ht="22.5" customHeight="1" x14ac:dyDescent="0.25">
      <c r="A450" s="54"/>
      <c r="B450" s="54"/>
      <c r="C450" s="54"/>
      <c r="D450" s="55"/>
      <c r="E450" s="56"/>
      <c r="F450" s="56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5"/>
      <c r="AB450" s="55"/>
      <c r="AC450" s="55"/>
      <c r="AD450" s="57"/>
      <c r="AE450" s="55"/>
    </row>
    <row r="451" spans="1:31" ht="22.5" customHeight="1" x14ac:dyDescent="0.25">
      <c r="A451" s="54"/>
      <c r="B451" s="54"/>
      <c r="C451" s="54"/>
      <c r="D451" s="55"/>
      <c r="E451" s="56"/>
      <c r="F451" s="56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5"/>
      <c r="AB451" s="55"/>
      <c r="AC451" s="55"/>
      <c r="AD451" s="57"/>
      <c r="AE451" s="55"/>
    </row>
    <row r="452" spans="1:31" ht="22.5" customHeight="1" x14ac:dyDescent="0.25">
      <c r="A452" s="54"/>
      <c r="B452" s="54"/>
      <c r="C452" s="54"/>
      <c r="D452" s="55"/>
      <c r="E452" s="56"/>
      <c r="F452" s="56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5"/>
      <c r="AB452" s="55"/>
      <c r="AC452" s="55"/>
      <c r="AD452" s="57"/>
      <c r="AE452" s="55"/>
    </row>
    <row r="453" spans="1:31" ht="22.5" customHeight="1" x14ac:dyDescent="0.25">
      <c r="A453" s="54"/>
      <c r="B453" s="54"/>
      <c r="C453" s="54"/>
      <c r="D453" s="55"/>
      <c r="E453" s="56"/>
      <c r="F453" s="56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5"/>
      <c r="AB453" s="55"/>
      <c r="AC453" s="55"/>
      <c r="AD453" s="57"/>
      <c r="AE453" s="55"/>
    </row>
    <row r="454" spans="1:31" ht="22.5" customHeight="1" x14ac:dyDescent="0.25">
      <c r="A454" s="54"/>
      <c r="B454" s="54"/>
      <c r="C454" s="54"/>
      <c r="D454" s="55"/>
      <c r="E454" s="56"/>
      <c r="F454" s="56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5"/>
      <c r="AB454" s="55"/>
      <c r="AC454" s="55"/>
      <c r="AD454" s="57"/>
      <c r="AE454" s="55"/>
    </row>
    <row r="455" spans="1:31" ht="22.5" customHeight="1" x14ac:dyDescent="0.25">
      <c r="A455" s="54"/>
      <c r="B455" s="54"/>
      <c r="C455" s="54"/>
      <c r="D455" s="55"/>
      <c r="E455" s="56"/>
      <c r="F455" s="56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5"/>
      <c r="AB455" s="55"/>
      <c r="AC455" s="55"/>
      <c r="AD455" s="57"/>
      <c r="AE455" s="55"/>
    </row>
    <row r="456" spans="1:31" ht="22.5" customHeight="1" x14ac:dyDescent="0.25">
      <c r="A456" s="54"/>
      <c r="B456" s="54"/>
      <c r="C456" s="54"/>
      <c r="D456" s="55"/>
      <c r="E456" s="56"/>
      <c r="F456" s="56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5"/>
      <c r="AB456" s="55"/>
      <c r="AC456" s="55"/>
      <c r="AD456" s="57"/>
      <c r="AE456" s="55"/>
    </row>
    <row r="457" spans="1:31" ht="22.5" customHeight="1" x14ac:dyDescent="0.25">
      <c r="A457" s="54"/>
      <c r="B457" s="54"/>
      <c r="C457" s="54"/>
      <c r="D457" s="55"/>
      <c r="E457" s="56"/>
      <c r="F457" s="56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5"/>
      <c r="AB457" s="55"/>
      <c r="AC457" s="55"/>
      <c r="AD457" s="57"/>
      <c r="AE457" s="55"/>
    </row>
    <row r="458" spans="1:31" ht="22.5" customHeight="1" x14ac:dyDescent="0.25">
      <c r="A458" s="54"/>
      <c r="B458" s="54"/>
      <c r="C458" s="54"/>
      <c r="D458" s="55"/>
      <c r="E458" s="56"/>
      <c r="F458" s="56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5"/>
      <c r="AB458" s="55"/>
      <c r="AC458" s="55"/>
      <c r="AD458" s="57"/>
      <c r="AE458" s="55"/>
    </row>
    <row r="459" spans="1:31" ht="22.5" customHeight="1" x14ac:dyDescent="0.25">
      <c r="A459" s="54"/>
      <c r="B459" s="54"/>
      <c r="C459" s="54"/>
      <c r="D459" s="55"/>
      <c r="E459" s="56"/>
      <c r="F459" s="56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5"/>
      <c r="AB459" s="55"/>
      <c r="AC459" s="55"/>
      <c r="AD459" s="57"/>
      <c r="AE459" s="55"/>
    </row>
    <row r="460" spans="1:31" ht="22.5" customHeight="1" x14ac:dyDescent="0.25">
      <c r="A460" s="54"/>
      <c r="B460" s="54"/>
      <c r="C460" s="54"/>
      <c r="D460" s="55"/>
      <c r="E460" s="56"/>
      <c r="F460" s="56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5"/>
      <c r="AB460" s="55"/>
      <c r="AC460" s="55"/>
      <c r="AD460" s="57"/>
      <c r="AE460" s="55"/>
    </row>
    <row r="461" spans="1:31" ht="22.5" customHeight="1" x14ac:dyDescent="0.25">
      <c r="A461" s="54"/>
      <c r="B461" s="54"/>
      <c r="C461" s="54"/>
      <c r="D461" s="55"/>
      <c r="E461" s="56"/>
      <c r="F461" s="56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5"/>
      <c r="AB461" s="55"/>
      <c r="AC461" s="55"/>
      <c r="AD461" s="57"/>
      <c r="AE461" s="55"/>
    </row>
    <row r="462" spans="1:31" ht="22.5" customHeight="1" x14ac:dyDescent="0.25">
      <c r="A462" s="54"/>
      <c r="B462" s="54"/>
      <c r="C462" s="54"/>
      <c r="D462" s="55"/>
      <c r="E462" s="56"/>
      <c r="F462" s="56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5"/>
      <c r="AB462" s="55"/>
      <c r="AC462" s="55"/>
      <c r="AD462" s="57"/>
      <c r="AE462" s="55"/>
    </row>
    <row r="463" spans="1:31" ht="22.5" customHeight="1" x14ac:dyDescent="0.25">
      <c r="A463" s="54"/>
      <c r="B463" s="54"/>
      <c r="C463" s="54"/>
      <c r="D463" s="55"/>
      <c r="E463" s="56"/>
      <c r="F463" s="56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5"/>
      <c r="AB463" s="55"/>
      <c r="AC463" s="55"/>
      <c r="AD463" s="57"/>
      <c r="AE463" s="55"/>
    </row>
    <row r="464" spans="1:31" ht="22.5" customHeight="1" x14ac:dyDescent="0.25">
      <c r="A464" s="54"/>
      <c r="B464" s="54"/>
      <c r="C464" s="54"/>
      <c r="D464" s="55"/>
      <c r="E464" s="56"/>
      <c r="F464" s="56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5"/>
      <c r="AB464" s="55"/>
      <c r="AC464" s="55"/>
      <c r="AD464" s="57"/>
      <c r="AE464" s="55"/>
    </row>
    <row r="465" spans="1:31" ht="22.5" customHeight="1" x14ac:dyDescent="0.25">
      <c r="A465" s="54"/>
      <c r="B465" s="54"/>
      <c r="C465" s="54"/>
      <c r="D465" s="55"/>
      <c r="E465" s="56"/>
      <c r="F465" s="56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5"/>
      <c r="AB465" s="55"/>
      <c r="AC465" s="55"/>
      <c r="AD465" s="57"/>
      <c r="AE465" s="55"/>
    </row>
    <row r="466" spans="1:31" ht="22.5" customHeight="1" x14ac:dyDescent="0.25">
      <c r="A466" s="54"/>
      <c r="B466" s="54"/>
      <c r="C466" s="54"/>
      <c r="D466" s="55"/>
      <c r="E466" s="56"/>
      <c r="F466" s="56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5"/>
      <c r="AB466" s="55"/>
      <c r="AC466" s="55"/>
      <c r="AD466" s="57"/>
      <c r="AE466" s="55"/>
    </row>
    <row r="467" spans="1:31" ht="22.5" customHeight="1" x14ac:dyDescent="0.25">
      <c r="A467" s="54"/>
      <c r="B467" s="54"/>
      <c r="C467" s="54"/>
      <c r="D467" s="55"/>
      <c r="E467" s="56"/>
      <c r="F467" s="56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5"/>
      <c r="AB467" s="55"/>
      <c r="AC467" s="55"/>
      <c r="AD467" s="57"/>
      <c r="AE467" s="55"/>
    </row>
    <row r="468" spans="1:31" ht="22.5" customHeight="1" x14ac:dyDescent="0.25">
      <c r="A468" s="54"/>
      <c r="B468" s="54"/>
      <c r="C468" s="54"/>
      <c r="D468" s="55"/>
      <c r="E468" s="56"/>
      <c r="F468" s="56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5"/>
      <c r="AB468" s="55"/>
      <c r="AC468" s="55"/>
      <c r="AD468" s="57"/>
      <c r="AE468" s="55"/>
    </row>
    <row r="469" spans="1:31" ht="22.5" customHeight="1" x14ac:dyDescent="0.25">
      <c r="A469" s="54"/>
      <c r="B469" s="54"/>
      <c r="C469" s="54"/>
      <c r="D469" s="55"/>
      <c r="E469" s="56"/>
      <c r="F469" s="56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5"/>
      <c r="AB469" s="55"/>
      <c r="AC469" s="55"/>
      <c r="AD469" s="57"/>
      <c r="AE469" s="55"/>
    </row>
    <row r="470" spans="1:31" ht="22.5" customHeight="1" x14ac:dyDescent="0.25">
      <c r="A470" s="54"/>
      <c r="B470" s="54"/>
      <c r="C470" s="54"/>
      <c r="D470" s="55"/>
      <c r="E470" s="56"/>
      <c r="F470" s="56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5"/>
      <c r="AB470" s="55"/>
      <c r="AC470" s="55"/>
      <c r="AD470" s="57"/>
      <c r="AE470" s="55"/>
    </row>
    <row r="471" spans="1:31" ht="22.5" customHeight="1" x14ac:dyDescent="0.25">
      <c r="A471" s="54"/>
      <c r="B471" s="54"/>
      <c r="C471" s="54"/>
      <c r="D471" s="55"/>
      <c r="E471" s="56"/>
      <c r="F471" s="56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5"/>
      <c r="AB471" s="55"/>
      <c r="AC471" s="55"/>
      <c r="AD471" s="57"/>
      <c r="AE471" s="55"/>
    </row>
    <row r="472" spans="1:31" ht="22.5" customHeight="1" x14ac:dyDescent="0.25">
      <c r="A472" s="54"/>
      <c r="B472" s="54"/>
      <c r="C472" s="54"/>
      <c r="D472" s="55"/>
      <c r="E472" s="56"/>
      <c r="F472" s="56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5"/>
      <c r="AB472" s="55"/>
      <c r="AC472" s="55"/>
      <c r="AD472" s="57"/>
      <c r="AE472" s="55"/>
    </row>
    <row r="473" spans="1:31" ht="22.5" customHeight="1" x14ac:dyDescent="0.25">
      <c r="A473" s="54"/>
      <c r="B473" s="54"/>
      <c r="C473" s="54"/>
      <c r="D473" s="55"/>
      <c r="E473" s="56"/>
      <c r="F473" s="56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5"/>
      <c r="AB473" s="55"/>
      <c r="AC473" s="55"/>
      <c r="AD473" s="57"/>
      <c r="AE473" s="55"/>
    </row>
    <row r="474" spans="1:31" ht="22.5" customHeight="1" x14ac:dyDescent="0.25">
      <c r="A474" s="54"/>
      <c r="B474" s="54"/>
      <c r="C474" s="54"/>
      <c r="D474" s="55"/>
      <c r="E474" s="56"/>
      <c r="F474" s="56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5"/>
      <c r="AB474" s="55"/>
      <c r="AC474" s="55"/>
      <c r="AD474" s="57"/>
      <c r="AE474" s="55"/>
    </row>
    <row r="475" spans="1:31" ht="22.5" customHeight="1" x14ac:dyDescent="0.25">
      <c r="A475" s="54"/>
      <c r="B475" s="54"/>
      <c r="C475" s="54"/>
      <c r="D475" s="55"/>
      <c r="E475" s="56"/>
      <c r="F475" s="56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5"/>
      <c r="AB475" s="55"/>
      <c r="AC475" s="55"/>
      <c r="AD475" s="57"/>
      <c r="AE475" s="55"/>
    </row>
    <row r="476" spans="1:31" ht="22.5" customHeight="1" x14ac:dyDescent="0.25">
      <c r="A476" s="54"/>
      <c r="B476" s="54"/>
      <c r="C476" s="54"/>
      <c r="D476" s="55"/>
      <c r="E476" s="56"/>
      <c r="F476" s="56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5"/>
      <c r="AB476" s="55"/>
      <c r="AC476" s="55"/>
      <c r="AD476" s="57"/>
      <c r="AE476" s="55"/>
    </row>
    <row r="477" spans="1:31" ht="22.5" customHeight="1" x14ac:dyDescent="0.25">
      <c r="A477" s="54"/>
      <c r="B477" s="54"/>
      <c r="C477" s="54"/>
      <c r="D477" s="55"/>
      <c r="E477" s="56"/>
      <c r="F477" s="56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5"/>
      <c r="AB477" s="55"/>
      <c r="AC477" s="55"/>
      <c r="AD477" s="57"/>
      <c r="AE477" s="55"/>
    </row>
    <row r="478" spans="1:31" ht="22.5" customHeight="1" x14ac:dyDescent="0.25">
      <c r="A478" s="54"/>
      <c r="B478" s="54"/>
      <c r="C478" s="54"/>
      <c r="D478" s="55"/>
      <c r="E478" s="56"/>
      <c r="F478" s="56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5"/>
      <c r="AB478" s="55"/>
      <c r="AC478" s="55"/>
      <c r="AD478" s="57"/>
      <c r="AE478" s="55"/>
    </row>
    <row r="479" spans="1:31" ht="22.5" customHeight="1" x14ac:dyDescent="0.25">
      <c r="A479" s="54"/>
      <c r="B479" s="54"/>
      <c r="C479" s="54"/>
      <c r="D479" s="55"/>
      <c r="E479" s="56"/>
      <c r="F479" s="56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5"/>
      <c r="AB479" s="55"/>
      <c r="AC479" s="55"/>
      <c r="AD479" s="57"/>
      <c r="AE479" s="55"/>
    </row>
    <row r="480" spans="1:31" ht="22.5" customHeight="1" x14ac:dyDescent="0.25">
      <c r="A480" s="54"/>
      <c r="B480" s="54"/>
      <c r="C480" s="54"/>
      <c r="D480" s="55"/>
      <c r="E480" s="56"/>
      <c r="F480" s="56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5"/>
      <c r="AB480" s="55"/>
      <c r="AC480" s="55"/>
      <c r="AD480" s="57"/>
      <c r="AE480" s="55"/>
    </row>
    <row r="481" spans="1:31" ht="22.5" customHeight="1" x14ac:dyDescent="0.25">
      <c r="A481" s="54"/>
      <c r="B481" s="54"/>
      <c r="C481" s="54"/>
      <c r="D481" s="55"/>
      <c r="E481" s="56"/>
      <c r="F481" s="56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5"/>
      <c r="AB481" s="55"/>
      <c r="AC481" s="55"/>
      <c r="AD481" s="57"/>
      <c r="AE481" s="55"/>
    </row>
    <row r="482" spans="1:31" ht="22.5" customHeight="1" x14ac:dyDescent="0.25">
      <c r="A482" s="54"/>
      <c r="B482" s="54"/>
      <c r="C482" s="54"/>
      <c r="D482" s="55"/>
      <c r="E482" s="56"/>
      <c r="F482" s="56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5"/>
      <c r="AB482" s="55"/>
      <c r="AC482" s="55"/>
      <c r="AD482" s="57"/>
      <c r="AE482" s="55"/>
    </row>
    <row r="483" spans="1:31" ht="22.5" customHeight="1" x14ac:dyDescent="0.25">
      <c r="A483" s="54"/>
      <c r="B483" s="54"/>
      <c r="C483" s="54"/>
      <c r="D483" s="55"/>
      <c r="E483" s="56"/>
      <c r="F483" s="56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5"/>
      <c r="AB483" s="55"/>
      <c r="AC483" s="55"/>
      <c r="AD483" s="57"/>
      <c r="AE483" s="55"/>
    </row>
    <row r="484" spans="1:31" ht="22.5" customHeight="1" x14ac:dyDescent="0.25">
      <c r="A484" s="54"/>
      <c r="B484" s="54"/>
      <c r="C484" s="54"/>
      <c r="D484" s="55"/>
      <c r="E484" s="56"/>
      <c r="F484" s="56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5"/>
      <c r="AB484" s="55"/>
      <c r="AC484" s="55"/>
      <c r="AD484" s="57"/>
      <c r="AE484" s="55"/>
    </row>
    <row r="485" spans="1:31" ht="22.5" customHeight="1" x14ac:dyDescent="0.25">
      <c r="A485" s="54"/>
      <c r="B485" s="54"/>
      <c r="C485" s="54"/>
      <c r="D485" s="55"/>
      <c r="E485" s="56"/>
      <c r="F485" s="56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5"/>
      <c r="AB485" s="55"/>
      <c r="AC485" s="55"/>
      <c r="AD485" s="57"/>
      <c r="AE485" s="55"/>
    </row>
    <row r="486" spans="1:31" ht="22.5" customHeight="1" x14ac:dyDescent="0.25">
      <c r="A486" s="54"/>
      <c r="B486" s="54"/>
      <c r="C486" s="54"/>
      <c r="D486" s="55"/>
      <c r="E486" s="56"/>
      <c r="F486" s="56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5"/>
      <c r="AB486" s="55"/>
      <c r="AC486" s="55"/>
      <c r="AD486" s="57"/>
      <c r="AE486" s="55"/>
    </row>
    <row r="487" spans="1:31" ht="22.5" customHeight="1" x14ac:dyDescent="0.25">
      <c r="A487" s="54"/>
      <c r="B487" s="54"/>
      <c r="C487" s="54"/>
      <c r="D487" s="55"/>
      <c r="E487" s="56"/>
      <c r="F487" s="56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5"/>
      <c r="AB487" s="55"/>
      <c r="AC487" s="55"/>
      <c r="AD487" s="57"/>
      <c r="AE487" s="55"/>
    </row>
    <row r="488" spans="1:31" ht="22.5" customHeight="1" x14ac:dyDescent="0.25">
      <c r="A488" s="54"/>
      <c r="B488" s="54"/>
      <c r="C488" s="54"/>
      <c r="D488" s="55"/>
      <c r="E488" s="56"/>
      <c r="F488" s="56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5"/>
      <c r="AB488" s="55"/>
      <c r="AC488" s="55"/>
      <c r="AD488" s="57"/>
      <c r="AE488" s="55"/>
    </row>
    <row r="489" spans="1:31" ht="22.5" customHeight="1" x14ac:dyDescent="0.25">
      <c r="A489" s="54"/>
      <c r="B489" s="54"/>
      <c r="C489" s="54"/>
      <c r="D489" s="55"/>
      <c r="E489" s="56"/>
      <c r="F489" s="56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5"/>
      <c r="AB489" s="55"/>
      <c r="AC489" s="55"/>
      <c r="AD489" s="57"/>
      <c r="AE489" s="55"/>
    </row>
    <row r="490" spans="1:31" ht="22.5" customHeight="1" x14ac:dyDescent="0.25">
      <c r="A490" s="54"/>
      <c r="B490" s="54"/>
      <c r="C490" s="54"/>
      <c r="D490" s="55"/>
      <c r="E490" s="56"/>
      <c r="F490" s="56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5"/>
      <c r="AB490" s="55"/>
      <c r="AC490" s="55"/>
      <c r="AD490" s="57"/>
      <c r="AE490" s="55"/>
    </row>
    <row r="491" spans="1:31" ht="22.5" customHeight="1" x14ac:dyDescent="0.25">
      <c r="A491" s="54"/>
      <c r="B491" s="54"/>
      <c r="C491" s="54"/>
      <c r="D491" s="55"/>
      <c r="E491" s="56"/>
      <c r="F491" s="56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5"/>
      <c r="AB491" s="55"/>
      <c r="AC491" s="55"/>
      <c r="AD491" s="57"/>
      <c r="AE491" s="55"/>
    </row>
    <row r="492" spans="1:31" ht="22.5" customHeight="1" x14ac:dyDescent="0.25">
      <c r="A492" s="54"/>
      <c r="B492" s="54"/>
      <c r="C492" s="54"/>
      <c r="D492" s="55"/>
      <c r="E492" s="56"/>
      <c r="F492" s="56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5"/>
      <c r="AB492" s="55"/>
      <c r="AC492" s="55"/>
      <c r="AD492" s="57"/>
      <c r="AE492" s="55"/>
    </row>
    <row r="493" spans="1:31" ht="22.5" customHeight="1" x14ac:dyDescent="0.25">
      <c r="A493" s="54"/>
      <c r="B493" s="54"/>
      <c r="C493" s="54"/>
      <c r="D493" s="55"/>
      <c r="E493" s="56"/>
      <c r="F493" s="56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5"/>
      <c r="AB493" s="55"/>
      <c r="AC493" s="55"/>
      <c r="AD493" s="57"/>
      <c r="AE493" s="55"/>
    </row>
    <row r="494" spans="1:31" ht="22.5" customHeight="1" x14ac:dyDescent="0.25">
      <c r="A494" s="54"/>
      <c r="B494" s="54"/>
      <c r="C494" s="54"/>
      <c r="D494" s="55"/>
      <c r="E494" s="56"/>
      <c r="F494" s="56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5"/>
      <c r="AB494" s="55"/>
      <c r="AC494" s="55"/>
      <c r="AD494" s="57"/>
      <c r="AE494" s="55"/>
    </row>
    <row r="495" spans="1:31" ht="22.5" customHeight="1" x14ac:dyDescent="0.25">
      <c r="A495" s="54"/>
      <c r="B495" s="54"/>
      <c r="C495" s="54"/>
      <c r="D495" s="55"/>
      <c r="E495" s="56"/>
      <c r="F495" s="56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5"/>
      <c r="AB495" s="55"/>
      <c r="AC495" s="55"/>
      <c r="AD495" s="57"/>
      <c r="AE495" s="55"/>
    </row>
    <row r="496" spans="1:31" ht="22.5" customHeight="1" x14ac:dyDescent="0.25">
      <c r="A496" s="54"/>
      <c r="B496" s="54"/>
      <c r="C496" s="54"/>
      <c r="D496" s="55"/>
      <c r="E496" s="56"/>
      <c r="F496" s="56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5"/>
      <c r="AB496" s="55"/>
      <c r="AC496" s="55"/>
      <c r="AD496" s="57"/>
      <c r="AE496" s="55"/>
    </row>
    <row r="497" spans="1:31" ht="22.5" customHeight="1" x14ac:dyDescent="0.25">
      <c r="A497" s="54"/>
      <c r="B497" s="54"/>
      <c r="C497" s="54"/>
      <c r="D497" s="55"/>
      <c r="E497" s="56"/>
      <c r="F497" s="56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5"/>
      <c r="AB497" s="55"/>
      <c r="AC497" s="55"/>
      <c r="AD497" s="57"/>
      <c r="AE497" s="55"/>
    </row>
    <row r="498" spans="1:31" ht="22.5" customHeight="1" x14ac:dyDescent="0.25">
      <c r="A498" s="54"/>
      <c r="B498" s="54"/>
      <c r="C498" s="54"/>
      <c r="D498" s="55"/>
      <c r="E498" s="56"/>
      <c r="F498" s="56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5"/>
      <c r="AB498" s="55"/>
      <c r="AC498" s="55"/>
      <c r="AD498" s="57"/>
      <c r="AE498" s="55"/>
    </row>
    <row r="499" spans="1:31" ht="22.5" customHeight="1" x14ac:dyDescent="0.25">
      <c r="A499" s="54"/>
      <c r="B499" s="54"/>
      <c r="C499" s="54"/>
      <c r="D499" s="55"/>
      <c r="E499" s="56"/>
      <c r="F499" s="56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5"/>
      <c r="AB499" s="55"/>
      <c r="AC499" s="55"/>
      <c r="AD499" s="57"/>
      <c r="AE499" s="55"/>
    </row>
    <row r="500" spans="1:31" ht="22.5" customHeight="1" x14ac:dyDescent="0.25">
      <c r="A500" s="54"/>
      <c r="B500" s="54"/>
      <c r="C500" s="54"/>
      <c r="D500" s="55"/>
      <c r="E500" s="56"/>
      <c r="F500" s="56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5"/>
      <c r="AB500" s="55"/>
      <c r="AC500" s="55"/>
      <c r="AD500" s="57"/>
      <c r="AE500" s="55"/>
    </row>
    <row r="501" spans="1:31" ht="22.5" customHeight="1" x14ac:dyDescent="0.25">
      <c r="A501" s="54"/>
      <c r="B501" s="54"/>
      <c r="C501" s="54"/>
      <c r="D501" s="55"/>
      <c r="E501" s="56"/>
      <c r="F501" s="56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5"/>
      <c r="AB501" s="55"/>
      <c r="AC501" s="55"/>
      <c r="AD501" s="57"/>
      <c r="AE501" s="55"/>
    </row>
    <row r="502" spans="1:31" ht="22.5" customHeight="1" x14ac:dyDescent="0.25">
      <c r="A502" s="54"/>
      <c r="B502" s="54"/>
      <c r="C502" s="54"/>
      <c r="D502" s="55"/>
      <c r="E502" s="56"/>
      <c r="F502" s="56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5"/>
      <c r="AB502" s="55"/>
      <c r="AC502" s="55"/>
      <c r="AD502" s="57"/>
      <c r="AE502" s="55"/>
    </row>
    <row r="503" spans="1:31" ht="22.5" customHeight="1" x14ac:dyDescent="0.25">
      <c r="A503" s="54"/>
      <c r="B503" s="54"/>
      <c r="C503" s="54"/>
      <c r="D503" s="55"/>
      <c r="E503" s="56"/>
      <c r="F503" s="56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5"/>
      <c r="AB503" s="55"/>
      <c r="AC503" s="55"/>
      <c r="AD503" s="57"/>
      <c r="AE503" s="55"/>
    </row>
    <row r="504" spans="1:31" ht="22.5" customHeight="1" x14ac:dyDescent="0.25">
      <c r="A504" s="54"/>
      <c r="B504" s="54"/>
      <c r="C504" s="54"/>
      <c r="D504" s="55"/>
      <c r="E504" s="56"/>
      <c r="F504" s="56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5"/>
      <c r="AB504" s="55"/>
      <c r="AC504" s="55"/>
      <c r="AD504" s="57"/>
      <c r="AE504" s="55"/>
    </row>
    <row r="505" spans="1:31" ht="22.5" customHeight="1" x14ac:dyDescent="0.25">
      <c r="A505" s="54"/>
      <c r="B505" s="54"/>
      <c r="C505" s="54"/>
      <c r="D505" s="55"/>
      <c r="E505" s="56"/>
      <c r="F505" s="56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5"/>
      <c r="AB505" s="55"/>
      <c r="AC505" s="55"/>
      <c r="AD505" s="57"/>
      <c r="AE505" s="55"/>
    </row>
    <row r="506" spans="1:31" ht="22.5" customHeight="1" x14ac:dyDescent="0.25">
      <c r="A506" s="54"/>
      <c r="B506" s="54"/>
      <c r="C506" s="54"/>
      <c r="D506" s="55"/>
      <c r="E506" s="56"/>
      <c r="F506" s="56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5"/>
      <c r="AB506" s="55"/>
      <c r="AC506" s="55"/>
      <c r="AD506" s="57"/>
      <c r="AE506" s="55"/>
    </row>
    <row r="507" spans="1:31" ht="22.5" customHeight="1" x14ac:dyDescent="0.25">
      <c r="A507" s="54"/>
      <c r="B507" s="54"/>
      <c r="C507" s="54"/>
      <c r="D507" s="55"/>
      <c r="E507" s="56"/>
      <c r="F507" s="56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5"/>
      <c r="AB507" s="55"/>
      <c r="AC507" s="55"/>
      <c r="AD507" s="57"/>
      <c r="AE507" s="55"/>
    </row>
    <row r="508" spans="1:31" ht="22.5" customHeight="1" x14ac:dyDescent="0.25">
      <c r="A508" s="54"/>
      <c r="B508" s="54"/>
      <c r="C508" s="54"/>
      <c r="D508" s="55"/>
      <c r="E508" s="56"/>
      <c r="F508" s="56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5"/>
      <c r="AB508" s="55"/>
      <c r="AC508" s="55"/>
      <c r="AD508" s="57"/>
      <c r="AE508" s="55"/>
    </row>
    <row r="509" spans="1:31" ht="22.5" customHeight="1" x14ac:dyDescent="0.25">
      <c r="A509" s="54"/>
      <c r="B509" s="54"/>
      <c r="C509" s="54"/>
      <c r="D509" s="55"/>
      <c r="E509" s="56"/>
      <c r="F509" s="56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5"/>
      <c r="AB509" s="55"/>
      <c r="AC509" s="55"/>
      <c r="AD509" s="57"/>
      <c r="AE509" s="55"/>
    </row>
    <row r="510" spans="1:31" ht="22.5" customHeight="1" x14ac:dyDescent="0.25">
      <c r="A510" s="54"/>
      <c r="B510" s="54"/>
      <c r="C510" s="54"/>
      <c r="D510" s="55"/>
      <c r="E510" s="56"/>
      <c r="F510" s="56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5"/>
      <c r="AB510" s="55"/>
      <c r="AC510" s="55"/>
      <c r="AD510" s="57"/>
      <c r="AE510" s="55"/>
    </row>
    <row r="511" spans="1:31" ht="22.5" customHeight="1" x14ac:dyDescent="0.25">
      <c r="A511" s="54"/>
      <c r="B511" s="54"/>
      <c r="C511" s="54"/>
      <c r="D511" s="55"/>
      <c r="E511" s="56"/>
      <c r="F511" s="56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5"/>
      <c r="AB511" s="55"/>
      <c r="AC511" s="55"/>
      <c r="AD511" s="57"/>
      <c r="AE511" s="55"/>
    </row>
    <row r="512" spans="1:31" ht="22.5" customHeight="1" x14ac:dyDescent="0.25">
      <c r="A512" s="54"/>
      <c r="B512" s="54"/>
      <c r="C512" s="54"/>
      <c r="D512" s="55"/>
      <c r="E512" s="56"/>
      <c r="F512" s="56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5"/>
      <c r="AB512" s="55"/>
      <c r="AC512" s="55"/>
      <c r="AD512" s="57"/>
      <c r="AE512" s="55"/>
    </row>
    <row r="513" spans="1:31" ht="22.5" customHeight="1" x14ac:dyDescent="0.25">
      <c r="A513" s="54"/>
      <c r="B513" s="54"/>
      <c r="C513" s="54"/>
      <c r="D513" s="55"/>
      <c r="E513" s="56"/>
      <c r="F513" s="56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5"/>
      <c r="AB513" s="55"/>
      <c r="AC513" s="55"/>
      <c r="AD513" s="57"/>
      <c r="AE513" s="55"/>
    </row>
    <row r="514" spans="1:31" ht="22.5" customHeight="1" x14ac:dyDescent="0.25">
      <c r="A514" s="54"/>
      <c r="B514" s="54"/>
      <c r="C514" s="54"/>
      <c r="D514" s="55"/>
      <c r="E514" s="56"/>
      <c r="F514" s="56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5"/>
      <c r="AB514" s="55"/>
      <c r="AC514" s="55"/>
      <c r="AD514" s="57"/>
      <c r="AE514" s="55"/>
    </row>
    <row r="515" spans="1:31" ht="22.5" customHeight="1" x14ac:dyDescent="0.25">
      <c r="A515" s="54"/>
      <c r="B515" s="54"/>
      <c r="C515" s="54"/>
      <c r="D515" s="55"/>
      <c r="E515" s="56"/>
      <c r="F515" s="56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5"/>
      <c r="AB515" s="55"/>
      <c r="AC515" s="55"/>
      <c r="AD515" s="57"/>
      <c r="AE515" s="55"/>
    </row>
    <row r="516" spans="1:31" ht="22.5" customHeight="1" x14ac:dyDescent="0.25">
      <c r="A516" s="54"/>
      <c r="B516" s="54"/>
      <c r="C516" s="54"/>
      <c r="D516" s="55"/>
      <c r="E516" s="56"/>
      <c r="F516" s="56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5"/>
      <c r="AB516" s="55"/>
      <c r="AC516" s="55"/>
      <c r="AD516" s="57"/>
      <c r="AE516" s="55"/>
    </row>
    <row r="517" spans="1:31" ht="22.5" customHeight="1" x14ac:dyDescent="0.25">
      <c r="A517" s="54"/>
      <c r="B517" s="54"/>
      <c r="C517" s="54"/>
      <c r="D517" s="55"/>
      <c r="E517" s="56"/>
      <c r="F517" s="56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5"/>
      <c r="AB517" s="55"/>
      <c r="AC517" s="55"/>
      <c r="AD517" s="57"/>
      <c r="AE517" s="55"/>
    </row>
    <row r="518" spans="1:31" ht="22.5" customHeight="1" x14ac:dyDescent="0.25">
      <c r="A518" s="54"/>
      <c r="B518" s="54"/>
      <c r="C518" s="54"/>
      <c r="D518" s="55"/>
      <c r="E518" s="56"/>
      <c r="F518" s="56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5"/>
      <c r="AB518" s="55"/>
      <c r="AC518" s="55"/>
      <c r="AD518" s="57"/>
      <c r="AE518" s="55"/>
    </row>
    <row r="519" spans="1:31" ht="22.5" customHeight="1" x14ac:dyDescent="0.25">
      <c r="A519" s="54"/>
      <c r="B519" s="54"/>
      <c r="C519" s="54"/>
      <c r="D519" s="55"/>
      <c r="E519" s="56"/>
      <c r="F519" s="56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5"/>
      <c r="AB519" s="55"/>
      <c r="AC519" s="55"/>
      <c r="AD519" s="57"/>
      <c r="AE519" s="55"/>
    </row>
    <row r="520" spans="1:31" ht="22.5" customHeight="1" x14ac:dyDescent="0.25">
      <c r="A520" s="54"/>
      <c r="B520" s="54"/>
      <c r="C520" s="54"/>
      <c r="D520" s="55"/>
      <c r="E520" s="56"/>
      <c r="F520" s="56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5"/>
      <c r="AB520" s="55"/>
      <c r="AC520" s="55"/>
      <c r="AD520" s="57"/>
      <c r="AE520" s="55"/>
    </row>
    <row r="521" spans="1:31" ht="22.5" customHeight="1" x14ac:dyDescent="0.25">
      <c r="A521" s="54"/>
      <c r="B521" s="54"/>
      <c r="C521" s="54"/>
      <c r="D521" s="55"/>
      <c r="E521" s="56"/>
      <c r="F521" s="56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5"/>
      <c r="AB521" s="55"/>
      <c r="AC521" s="55"/>
      <c r="AD521" s="57"/>
      <c r="AE521" s="55"/>
    </row>
    <row r="522" spans="1:31" ht="22.5" customHeight="1" x14ac:dyDescent="0.25">
      <c r="A522" s="54"/>
      <c r="B522" s="54"/>
      <c r="C522" s="54"/>
      <c r="D522" s="55"/>
      <c r="E522" s="56"/>
      <c r="F522" s="56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5"/>
      <c r="AB522" s="55"/>
      <c r="AC522" s="55"/>
      <c r="AD522" s="57"/>
      <c r="AE522" s="55"/>
    </row>
    <row r="523" spans="1:31" ht="22.5" customHeight="1" x14ac:dyDescent="0.25">
      <c r="A523" s="54"/>
      <c r="B523" s="54"/>
      <c r="C523" s="54"/>
      <c r="D523" s="55"/>
      <c r="E523" s="56"/>
      <c r="F523" s="56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5"/>
      <c r="AB523" s="55"/>
      <c r="AC523" s="55"/>
      <c r="AD523" s="57"/>
      <c r="AE523" s="55"/>
    </row>
    <row r="524" spans="1:31" ht="22.5" customHeight="1" x14ac:dyDescent="0.25">
      <c r="A524" s="54"/>
      <c r="B524" s="54"/>
      <c r="C524" s="54"/>
      <c r="D524" s="55"/>
      <c r="E524" s="56"/>
      <c r="F524" s="56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5"/>
      <c r="AB524" s="55"/>
      <c r="AC524" s="55"/>
      <c r="AD524" s="57"/>
      <c r="AE524" s="55"/>
    </row>
    <row r="525" spans="1:31" ht="22.5" customHeight="1" x14ac:dyDescent="0.25">
      <c r="A525" s="54"/>
      <c r="B525" s="54"/>
      <c r="C525" s="54"/>
      <c r="D525" s="55"/>
      <c r="E525" s="56"/>
      <c r="F525" s="56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5"/>
      <c r="AB525" s="55"/>
      <c r="AC525" s="55"/>
      <c r="AD525" s="57"/>
      <c r="AE525" s="55"/>
    </row>
    <row r="526" spans="1:31" ht="22.5" customHeight="1" x14ac:dyDescent="0.25">
      <c r="A526" s="54"/>
      <c r="B526" s="54"/>
      <c r="C526" s="54"/>
      <c r="D526" s="55"/>
      <c r="E526" s="56"/>
      <c r="F526" s="56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5"/>
      <c r="AB526" s="55"/>
      <c r="AC526" s="55"/>
      <c r="AD526" s="57"/>
      <c r="AE526" s="55"/>
    </row>
    <row r="527" spans="1:31" ht="22.5" customHeight="1" x14ac:dyDescent="0.25">
      <c r="A527" s="54"/>
      <c r="B527" s="54"/>
      <c r="C527" s="54"/>
      <c r="D527" s="55"/>
      <c r="E527" s="56"/>
      <c r="F527" s="56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5"/>
      <c r="AB527" s="55"/>
      <c r="AC527" s="55"/>
      <c r="AD527" s="57"/>
      <c r="AE527" s="55"/>
    </row>
    <row r="528" spans="1:31" ht="22.5" customHeight="1" x14ac:dyDescent="0.25">
      <c r="A528" s="54"/>
      <c r="B528" s="54"/>
      <c r="C528" s="54"/>
      <c r="D528" s="55"/>
      <c r="E528" s="56"/>
      <c r="F528" s="56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5"/>
      <c r="AB528" s="55"/>
      <c r="AC528" s="55"/>
      <c r="AD528" s="57"/>
      <c r="AE528" s="55"/>
    </row>
    <row r="529" spans="1:31" ht="22.5" customHeight="1" x14ac:dyDescent="0.25">
      <c r="A529" s="54"/>
      <c r="B529" s="54"/>
      <c r="C529" s="54"/>
      <c r="D529" s="55"/>
      <c r="E529" s="56"/>
      <c r="F529" s="56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5"/>
      <c r="AB529" s="55"/>
      <c r="AC529" s="55"/>
      <c r="AD529" s="57"/>
      <c r="AE529" s="55"/>
    </row>
    <row r="530" spans="1:31" ht="22.5" customHeight="1" x14ac:dyDescent="0.25">
      <c r="A530" s="54"/>
      <c r="B530" s="54"/>
      <c r="C530" s="54"/>
      <c r="D530" s="55"/>
      <c r="E530" s="56"/>
      <c r="F530" s="56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5"/>
      <c r="AB530" s="55"/>
      <c r="AC530" s="55"/>
      <c r="AD530" s="57"/>
      <c r="AE530" s="55"/>
    </row>
    <row r="531" spans="1:31" ht="22.5" customHeight="1" x14ac:dyDescent="0.25">
      <c r="A531" s="54"/>
      <c r="B531" s="54"/>
      <c r="C531" s="54"/>
      <c r="D531" s="55"/>
      <c r="E531" s="56"/>
      <c r="F531" s="56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5"/>
      <c r="AB531" s="55"/>
      <c r="AC531" s="55"/>
      <c r="AD531" s="57"/>
      <c r="AE531" s="55"/>
    </row>
    <row r="532" spans="1:31" ht="22.5" customHeight="1" x14ac:dyDescent="0.25">
      <c r="A532" s="54"/>
      <c r="B532" s="54"/>
      <c r="C532" s="54"/>
      <c r="D532" s="55"/>
      <c r="E532" s="56"/>
      <c r="F532" s="56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5"/>
      <c r="AB532" s="55"/>
      <c r="AC532" s="55"/>
      <c r="AD532" s="57"/>
      <c r="AE532" s="55"/>
    </row>
    <row r="533" spans="1:31" ht="22.5" customHeight="1" x14ac:dyDescent="0.25">
      <c r="A533" s="54"/>
      <c r="B533" s="54"/>
      <c r="C533" s="54"/>
      <c r="D533" s="55"/>
      <c r="E533" s="56"/>
      <c r="F533" s="56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5"/>
      <c r="AB533" s="55"/>
      <c r="AC533" s="55"/>
      <c r="AD533" s="57"/>
      <c r="AE533" s="55"/>
    </row>
    <row r="534" spans="1:31" ht="22.5" customHeight="1" x14ac:dyDescent="0.25">
      <c r="A534" s="54"/>
      <c r="B534" s="54"/>
      <c r="C534" s="54"/>
      <c r="D534" s="55"/>
      <c r="E534" s="56"/>
      <c r="F534" s="56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5"/>
      <c r="AB534" s="55"/>
      <c r="AC534" s="55"/>
      <c r="AD534" s="57"/>
      <c r="AE534" s="55"/>
    </row>
    <row r="535" spans="1:31" ht="22.5" customHeight="1" x14ac:dyDescent="0.25">
      <c r="A535" s="54"/>
      <c r="B535" s="54"/>
      <c r="C535" s="54"/>
      <c r="D535" s="55"/>
      <c r="E535" s="56"/>
      <c r="F535" s="56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5"/>
      <c r="AB535" s="55"/>
      <c r="AC535" s="55"/>
      <c r="AD535" s="57"/>
      <c r="AE535" s="55"/>
    </row>
    <row r="536" spans="1:31" ht="22.5" customHeight="1" x14ac:dyDescent="0.25">
      <c r="A536" s="54"/>
      <c r="B536" s="54"/>
      <c r="C536" s="54"/>
      <c r="D536" s="55"/>
      <c r="E536" s="56"/>
      <c r="F536" s="56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5"/>
      <c r="AB536" s="55"/>
      <c r="AC536" s="55"/>
      <c r="AD536" s="57"/>
      <c r="AE536" s="55"/>
    </row>
    <row r="537" spans="1:31" ht="22.5" customHeight="1" x14ac:dyDescent="0.25">
      <c r="A537" s="54"/>
      <c r="B537" s="54"/>
      <c r="C537" s="54"/>
      <c r="D537" s="55"/>
      <c r="E537" s="56"/>
      <c r="F537" s="56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5"/>
      <c r="AB537" s="55"/>
      <c r="AC537" s="55"/>
      <c r="AD537" s="57"/>
      <c r="AE537" s="55"/>
    </row>
    <row r="538" spans="1:31" ht="22.5" customHeight="1" x14ac:dyDescent="0.25">
      <c r="A538" s="54"/>
      <c r="B538" s="54"/>
      <c r="C538" s="54"/>
      <c r="D538" s="55"/>
      <c r="E538" s="56"/>
      <c r="F538" s="56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5"/>
      <c r="AB538" s="55"/>
      <c r="AC538" s="55"/>
      <c r="AD538" s="57"/>
      <c r="AE538" s="55"/>
    </row>
    <row r="539" spans="1:31" ht="22.5" customHeight="1" x14ac:dyDescent="0.25">
      <c r="A539" s="54"/>
      <c r="B539" s="54"/>
      <c r="C539" s="54"/>
      <c r="D539" s="55"/>
      <c r="E539" s="56"/>
      <c r="F539" s="56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5"/>
      <c r="AB539" s="55"/>
      <c r="AC539" s="55"/>
      <c r="AD539" s="57"/>
      <c r="AE539" s="55"/>
    </row>
    <row r="540" spans="1:31" ht="22.5" customHeight="1" x14ac:dyDescent="0.25">
      <c r="A540" s="54"/>
      <c r="B540" s="54"/>
      <c r="C540" s="54"/>
      <c r="D540" s="55"/>
      <c r="E540" s="56"/>
      <c r="F540" s="56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5"/>
      <c r="AB540" s="55"/>
      <c r="AC540" s="55"/>
      <c r="AD540" s="57"/>
      <c r="AE540" s="55"/>
    </row>
    <row r="541" spans="1:31" ht="22.5" customHeight="1" x14ac:dyDescent="0.25">
      <c r="A541" s="54"/>
      <c r="B541" s="54"/>
      <c r="C541" s="54"/>
      <c r="D541" s="55"/>
      <c r="E541" s="56"/>
      <c r="F541" s="56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5"/>
      <c r="AB541" s="55"/>
      <c r="AC541" s="55"/>
      <c r="AD541" s="57"/>
      <c r="AE541" s="55"/>
    </row>
    <row r="542" spans="1:31" ht="22.5" customHeight="1" x14ac:dyDescent="0.25">
      <c r="A542" s="54"/>
      <c r="B542" s="54"/>
      <c r="C542" s="54"/>
      <c r="D542" s="55"/>
      <c r="E542" s="56"/>
      <c r="F542" s="56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5"/>
      <c r="AB542" s="55"/>
      <c r="AC542" s="55"/>
      <c r="AD542" s="57"/>
      <c r="AE542" s="55"/>
    </row>
    <row r="543" spans="1:31" ht="22.5" customHeight="1" x14ac:dyDescent="0.25">
      <c r="A543" s="54"/>
      <c r="B543" s="54"/>
      <c r="C543" s="54"/>
      <c r="D543" s="55"/>
      <c r="E543" s="56"/>
      <c r="F543" s="56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5"/>
      <c r="AB543" s="55"/>
      <c r="AC543" s="55"/>
      <c r="AD543" s="57"/>
      <c r="AE543" s="55"/>
    </row>
    <row r="544" spans="1:31" ht="22.5" customHeight="1" x14ac:dyDescent="0.25">
      <c r="A544" s="54"/>
      <c r="B544" s="54"/>
      <c r="C544" s="54"/>
      <c r="D544" s="55"/>
      <c r="E544" s="56"/>
      <c r="F544" s="56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5"/>
      <c r="AB544" s="55"/>
      <c r="AC544" s="55"/>
      <c r="AD544" s="57"/>
      <c r="AE544" s="55"/>
    </row>
    <row r="545" spans="1:31" ht="22.5" customHeight="1" x14ac:dyDescent="0.25">
      <c r="A545" s="54"/>
      <c r="B545" s="54"/>
      <c r="C545" s="54"/>
      <c r="D545" s="55"/>
      <c r="E545" s="56"/>
      <c r="F545" s="56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5"/>
      <c r="AB545" s="55"/>
      <c r="AC545" s="55"/>
      <c r="AD545" s="57"/>
      <c r="AE545" s="55"/>
    </row>
    <row r="546" spans="1:31" ht="22.5" customHeight="1" x14ac:dyDescent="0.25">
      <c r="A546" s="54"/>
      <c r="B546" s="54"/>
      <c r="C546" s="54"/>
      <c r="D546" s="55"/>
      <c r="E546" s="56"/>
      <c r="F546" s="56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5"/>
      <c r="AB546" s="55"/>
      <c r="AC546" s="55"/>
      <c r="AD546" s="57"/>
      <c r="AE546" s="55"/>
    </row>
    <row r="547" spans="1:31" ht="22.5" customHeight="1" x14ac:dyDescent="0.25">
      <c r="A547" s="54"/>
      <c r="B547" s="54"/>
      <c r="C547" s="54"/>
      <c r="D547" s="55"/>
      <c r="E547" s="56"/>
      <c r="F547" s="56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5"/>
      <c r="AB547" s="55"/>
      <c r="AC547" s="55"/>
      <c r="AD547" s="57"/>
      <c r="AE547" s="55"/>
    </row>
    <row r="548" spans="1:31" ht="22.5" customHeight="1" x14ac:dyDescent="0.25">
      <c r="A548" s="54"/>
      <c r="B548" s="54"/>
      <c r="C548" s="54"/>
      <c r="D548" s="55"/>
      <c r="E548" s="56"/>
      <c r="F548" s="56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5"/>
      <c r="AB548" s="55"/>
      <c r="AC548" s="55"/>
      <c r="AD548" s="57"/>
      <c r="AE548" s="55"/>
    </row>
    <row r="549" spans="1:31" ht="22.5" customHeight="1" x14ac:dyDescent="0.25">
      <c r="A549" s="54"/>
      <c r="B549" s="54"/>
      <c r="C549" s="54"/>
      <c r="D549" s="55"/>
      <c r="E549" s="56"/>
      <c r="F549" s="56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5"/>
      <c r="AB549" s="55"/>
      <c r="AC549" s="55"/>
      <c r="AD549" s="57"/>
      <c r="AE549" s="55"/>
    </row>
    <row r="550" spans="1:31" ht="22.5" customHeight="1" x14ac:dyDescent="0.25">
      <c r="A550" s="54"/>
      <c r="B550" s="54"/>
      <c r="C550" s="54"/>
      <c r="D550" s="55"/>
      <c r="E550" s="56"/>
      <c r="F550" s="56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5"/>
      <c r="AB550" s="55"/>
      <c r="AC550" s="55"/>
      <c r="AD550" s="57"/>
      <c r="AE550" s="55"/>
    </row>
    <row r="551" spans="1:31" ht="22.5" customHeight="1" x14ac:dyDescent="0.25">
      <c r="A551" s="54"/>
      <c r="B551" s="54"/>
      <c r="C551" s="54"/>
      <c r="D551" s="55"/>
      <c r="E551" s="56"/>
      <c r="F551" s="56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5"/>
      <c r="AB551" s="55"/>
      <c r="AC551" s="55"/>
      <c r="AD551" s="57"/>
      <c r="AE551" s="55"/>
    </row>
    <row r="552" spans="1:31" ht="22.5" customHeight="1" x14ac:dyDescent="0.25">
      <c r="A552" s="54"/>
      <c r="B552" s="54"/>
      <c r="C552" s="54"/>
      <c r="D552" s="55"/>
      <c r="E552" s="56"/>
      <c r="F552" s="56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5"/>
      <c r="AB552" s="55"/>
      <c r="AC552" s="55"/>
      <c r="AD552" s="57"/>
      <c r="AE552" s="55"/>
    </row>
    <row r="553" spans="1:31" ht="22.5" customHeight="1" x14ac:dyDescent="0.25">
      <c r="A553" s="54"/>
      <c r="B553" s="54"/>
      <c r="C553" s="54"/>
      <c r="D553" s="55"/>
      <c r="E553" s="56"/>
      <c r="F553" s="56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5"/>
      <c r="AB553" s="55"/>
      <c r="AC553" s="55"/>
      <c r="AD553" s="57"/>
      <c r="AE553" s="55"/>
    </row>
    <row r="554" spans="1:31" ht="22.5" customHeight="1" x14ac:dyDescent="0.25">
      <c r="A554" s="54"/>
      <c r="B554" s="54"/>
      <c r="C554" s="54"/>
      <c r="D554" s="55"/>
      <c r="E554" s="56"/>
      <c r="F554" s="56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5"/>
      <c r="AB554" s="55"/>
      <c r="AC554" s="55"/>
      <c r="AD554" s="57"/>
      <c r="AE554" s="55"/>
    </row>
    <row r="555" spans="1:31" ht="22.5" customHeight="1" x14ac:dyDescent="0.25">
      <c r="A555" s="54"/>
      <c r="B555" s="54"/>
      <c r="C555" s="54"/>
      <c r="D555" s="55"/>
      <c r="E555" s="56"/>
      <c r="F555" s="56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5"/>
      <c r="AB555" s="55"/>
      <c r="AC555" s="55"/>
      <c r="AD555" s="57"/>
      <c r="AE555" s="55"/>
    </row>
    <row r="556" spans="1:31" ht="22.5" customHeight="1" x14ac:dyDescent="0.25">
      <c r="A556" s="54"/>
      <c r="B556" s="54"/>
      <c r="C556" s="54"/>
      <c r="D556" s="55"/>
      <c r="E556" s="56"/>
      <c r="F556" s="56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5"/>
      <c r="AB556" s="55"/>
      <c r="AC556" s="55"/>
      <c r="AD556" s="57"/>
      <c r="AE556" s="55"/>
    </row>
    <row r="557" spans="1:31" ht="22.5" customHeight="1" x14ac:dyDescent="0.25">
      <c r="A557" s="54"/>
      <c r="B557" s="54"/>
      <c r="C557" s="54"/>
      <c r="D557" s="55"/>
      <c r="E557" s="56"/>
      <c r="F557" s="56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5"/>
      <c r="AB557" s="55"/>
      <c r="AC557" s="55"/>
      <c r="AD557" s="57"/>
      <c r="AE557" s="55"/>
    </row>
    <row r="558" spans="1:31" ht="22.5" customHeight="1" x14ac:dyDescent="0.25">
      <c r="A558" s="54"/>
      <c r="B558" s="54"/>
      <c r="C558" s="54"/>
      <c r="D558" s="55"/>
      <c r="E558" s="56"/>
      <c r="F558" s="56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5"/>
      <c r="AB558" s="55"/>
      <c r="AC558" s="55"/>
      <c r="AD558" s="57"/>
      <c r="AE558" s="55"/>
    </row>
    <row r="559" spans="1:31" ht="22.5" customHeight="1" x14ac:dyDescent="0.25">
      <c r="A559" s="54"/>
      <c r="B559" s="54"/>
      <c r="C559" s="54"/>
      <c r="D559" s="55"/>
      <c r="E559" s="56"/>
      <c r="F559" s="56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5"/>
      <c r="AB559" s="55"/>
      <c r="AC559" s="55"/>
      <c r="AD559" s="57"/>
      <c r="AE559" s="55"/>
    </row>
    <row r="560" spans="1:31" ht="22.5" customHeight="1" x14ac:dyDescent="0.25">
      <c r="A560" s="54"/>
      <c r="B560" s="54"/>
      <c r="C560" s="54"/>
      <c r="D560" s="55"/>
      <c r="E560" s="56"/>
      <c r="F560" s="56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5"/>
      <c r="AB560" s="55"/>
      <c r="AC560" s="55"/>
      <c r="AD560" s="57"/>
      <c r="AE560" s="55"/>
    </row>
    <row r="561" spans="1:31" ht="22.5" customHeight="1" x14ac:dyDescent="0.25">
      <c r="A561" s="54"/>
      <c r="B561" s="54"/>
      <c r="C561" s="54"/>
      <c r="D561" s="55"/>
      <c r="E561" s="56"/>
      <c r="F561" s="56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5"/>
      <c r="AB561" s="55"/>
      <c r="AC561" s="55"/>
      <c r="AD561" s="57"/>
      <c r="AE561" s="55"/>
    </row>
    <row r="562" spans="1:31" ht="22.5" customHeight="1" x14ac:dyDescent="0.25">
      <c r="A562" s="54"/>
      <c r="B562" s="54"/>
      <c r="C562" s="54"/>
      <c r="D562" s="55"/>
      <c r="E562" s="56"/>
      <c r="F562" s="56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5"/>
      <c r="AB562" s="55"/>
      <c r="AC562" s="55"/>
      <c r="AD562" s="57"/>
      <c r="AE562" s="55"/>
    </row>
    <row r="563" spans="1:31" ht="22.5" customHeight="1" x14ac:dyDescent="0.25">
      <c r="A563" s="54"/>
      <c r="B563" s="54"/>
      <c r="C563" s="54"/>
      <c r="D563" s="55"/>
      <c r="E563" s="56"/>
      <c r="F563" s="56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5"/>
      <c r="AB563" s="55"/>
      <c r="AC563" s="55"/>
      <c r="AD563" s="57"/>
      <c r="AE563" s="55"/>
    </row>
    <row r="564" spans="1:31" ht="22.5" customHeight="1" x14ac:dyDescent="0.25">
      <c r="A564" s="54"/>
      <c r="B564" s="54"/>
      <c r="C564" s="54"/>
      <c r="D564" s="55"/>
      <c r="E564" s="56"/>
      <c r="F564" s="56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5"/>
      <c r="AB564" s="55"/>
      <c r="AC564" s="55"/>
      <c r="AD564" s="57"/>
      <c r="AE564" s="55"/>
    </row>
    <row r="565" spans="1:31" ht="22.5" customHeight="1" x14ac:dyDescent="0.25">
      <c r="A565" s="54"/>
      <c r="B565" s="54"/>
      <c r="C565" s="54"/>
      <c r="D565" s="55"/>
      <c r="E565" s="56"/>
      <c r="F565" s="56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5"/>
      <c r="AB565" s="55"/>
      <c r="AC565" s="55"/>
      <c r="AD565" s="57"/>
      <c r="AE565" s="55"/>
    </row>
    <row r="566" spans="1:31" ht="22.5" customHeight="1" x14ac:dyDescent="0.25">
      <c r="A566" s="54"/>
      <c r="B566" s="54"/>
      <c r="C566" s="54"/>
      <c r="D566" s="55"/>
      <c r="E566" s="56"/>
      <c r="F566" s="56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5"/>
      <c r="AB566" s="55"/>
      <c r="AC566" s="55"/>
      <c r="AD566" s="57"/>
      <c r="AE566" s="55"/>
    </row>
    <row r="567" spans="1:31" ht="22.5" customHeight="1" x14ac:dyDescent="0.25">
      <c r="A567" s="54"/>
      <c r="B567" s="54"/>
      <c r="C567" s="54"/>
      <c r="D567" s="55"/>
      <c r="E567" s="56"/>
      <c r="F567" s="56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5"/>
      <c r="AB567" s="55"/>
      <c r="AC567" s="55"/>
      <c r="AD567" s="57"/>
      <c r="AE567" s="55"/>
    </row>
    <row r="568" spans="1:31" ht="22.5" customHeight="1" x14ac:dyDescent="0.25">
      <c r="A568" s="54"/>
      <c r="B568" s="54"/>
      <c r="C568" s="54"/>
      <c r="D568" s="55"/>
      <c r="E568" s="56"/>
      <c r="F568" s="56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5"/>
      <c r="AB568" s="55"/>
      <c r="AC568" s="55"/>
      <c r="AD568" s="57"/>
      <c r="AE568" s="55"/>
    </row>
    <row r="569" spans="1:31" ht="22.5" customHeight="1" x14ac:dyDescent="0.25">
      <c r="A569" s="54"/>
      <c r="B569" s="54"/>
      <c r="C569" s="54"/>
      <c r="D569" s="55"/>
      <c r="E569" s="56"/>
      <c r="F569" s="56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5"/>
      <c r="AB569" s="55"/>
      <c r="AC569" s="55"/>
      <c r="AD569" s="57"/>
      <c r="AE569" s="55"/>
    </row>
    <row r="570" spans="1:31" ht="22.5" customHeight="1" x14ac:dyDescent="0.25">
      <c r="A570" s="54"/>
      <c r="B570" s="54"/>
      <c r="C570" s="54"/>
      <c r="D570" s="55"/>
      <c r="E570" s="56"/>
      <c r="F570" s="56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5"/>
      <c r="AB570" s="55"/>
      <c r="AC570" s="55"/>
      <c r="AD570" s="57"/>
      <c r="AE570" s="55"/>
    </row>
    <row r="571" spans="1:31" ht="22.5" customHeight="1" x14ac:dyDescent="0.25">
      <c r="A571" s="54"/>
      <c r="B571" s="54"/>
      <c r="C571" s="54"/>
      <c r="D571" s="55"/>
      <c r="E571" s="56"/>
      <c r="F571" s="56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5"/>
      <c r="AB571" s="55"/>
      <c r="AC571" s="55"/>
      <c r="AD571" s="57"/>
      <c r="AE571" s="55"/>
    </row>
    <row r="572" spans="1:31" ht="22.5" customHeight="1" x14ac:dyDescent="0.25">
      <c r="A572" s="54"/>
      <c r="B572" s="54"/>
      <c r="C572" s="54"/>
      <c r="D572" s="55"/>
      <c r="E572" s="56"/>
      <c r="F572" s="56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5"/>
      <c r="AB572" s="55"/>
      <c r="AC572" s="55"/>
      <c r="AD572" s="57"/>
      <c r="AE572" s="55"/>
    </row>
    <row r="573" spans="1:31" ht="22.5" customHeight="1" x14ac:dyDescent="0.25">
      <c r="A573" s="54"/>
      <c r="B573" s="54"/>
      <c r="C573" s="54"/>
      <c r="D573" s="55"/>
      <c r="E573" s="56"/>
      <c r="F573" s="56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5"/>
      <c r="AB573" s="55"/>
      <c r="AC573" s="55"/>
      <c r="AD573" s="57"/>
      <c r="AE573" s="55"/>
    </row>
    <row r="574" spans="1:31" ht="22.5" customHeight="1" x14ac:dyDescent="0.25">
      <c r="A574" s="54"/>
      <c r="B574" s="54"/>
      <c r="C574" s="54"/>
      <c r="D574" s="55"/>
      <c r="E574" s="56"/>
      <c r="F574" s="56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5"/>
      <c r="AB574" s="55"/>
      <c r="AC574" s="55"/>
      <c r="AD574" s="57"/>
      <c r="AE574" s="55"/>
    </row>
    <row r="575" spans="1:31" ht="22.5" customHeight="1" x14ac:dyDescent="0.25">
      <c r="A575" s="54"/>
      <c r="B575" s="54"/>
      <c r="C575" s="54"/>
      <c r="D575" s="55"/>
      <c r="E575" s="56"/>
      <c r="F575" s="56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5"/>
      <c r="AB575" s="55"/>
      <c r="AC575" s="55"/>
      <c r="AD575" s="57"/>
      <c r="AE575" s="55"/>
    </row>
    <row r="576" spans="1:31" ht="22.5" customHeight="1" x14ac:dyDescent="0.25">
      <c r="A576" s="54"/>
      <c r="B576" s="54"/>
      <c r="C576" s="54"/>
      <c r="D576" s="55"/>
      <c r="E576" s="56"/>
      <c r="F576" s="56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5"/>
      <c r="AB576" s="55"/>
      <c r="AC576" s="55"/>
      <c r="AD576" s="57"/>
      <c r="AE576" s="55"/>
    </row>
    <row r="577" spans="1:31" ht="22.5" customHeight="1" x14ac:dyDescent="0.25">
      <c r="A577" s="54"/>
      <c r="B577" s="54"/>
      <c r="C577" s="54"/>
      <c r="D577" s="55"/>
      <c r="E577" s="56"/>
      <c r="F577" s="56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5"/>
      <c r="AB577" s="55"/>
      <c r="AC577" s="55"/>
      <c r="AD577" s="57"/>
      <c r="AE577" s="55"/>
    </row>
    <row r="578" spans="1:31" ht="22.5" customHeight="1" x14ac:dyDescent="0.25">
      <c r="A578" s="54"/>
      <c r="B578" s="54"/>
      <c r="C578" s="54"/>
      <c r="D578" s="55"/>
      <c r="E578" s="56"/>
      <c r="F578" s="56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5"/>
      <c r="AB578" s="55"/>
      <c r="AC578" s="55"/>
      <c r="AD578" s="57"/>
      <c r="AE578" s="55"/>
    </row>
    <row r="579" spans="1:31" ht="22.5" customHeight="1" x14ac:dyDescent="0.25">
      <c r="A579" s="54"/>
      <c r="B579" s="54"/>
      <c r="C579" s="54"/>
      <c r="D579" s="55"/>
      <c r="E579" s="56"/>
      <c r="F579" s="56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5"/>
      <c r="AB579" s="55"/>
      <c r="AC579" s="55"/>
      <c r="AD579" s="57"/>
      <c r="AE579" s="55"/>
    </row>
    <row r="580" spans="1:31" ht="22.5" customHeight="1" x14ac:dyDescent="0.25">
      <c r="A580" s="54"/>
      <c r="B580" s="54"/>
      <c r="C580" s="54"/>
      <c r="D580" s="55"/>
      <c r="E580" s="56"/>
      <c r="F580" s="56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5"/>
      <c r="AB580" s="55"/>
      <c r="AC580" s="55"/>
      <c r="AD580" s="57"/>
      <c r="AE580" s="55"/>
    </row>
    <row r="581" spans="1:31" ht="22.5" customHeight="1" x14ac:dyDescent="0.25">
      <c r="A581" s="54"/>
      <c r="B581" s="54"/>
      <c r="C581" s="54"/>
      <c r="D581" s="55"/>
      <c r="E581" s="56"/>
      <c r="F581" s="56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5"/>
      <c r="AB581" s="55"/>
      <c r="AC581" s="55"/>
      <c r="AD581" s="57"/>
      <c r="AE581" s="55"/>
    </row>
    <row r="582" spans="1:31" ht="22.5" customHeight="1" x14ac:dyDescent="0.25">
      <c r="A582" s="54"/>
      <c r="B582" s="54"/>
      <c r="C582" s="54"/>
      <c r="D582" s="55"/>
      <c r="E582" s="56"/>
      <c r="F582" s="56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5"/>
      <c r="AB582" s="55"/>
      <c r="AC582" s="55"/>
      <c r="AD582" s="57"/>
      <c r="AE582" s="55"/>
    </row>
    <row r="583" spans="1:31" ht="22.5" customHeight="1" x14ac:dyDescent="0.25">
      <c r="A583" s="54"/>
      <c r="B583" s="54"/>
      <c r="C583" s="54"/>
      <c r="D583" s="55"/>
      <c r="E583" s="56"/>
      <c r="F583" s="56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5"/>
      <c r="AB583" s="55"/>
      <c r="AC583" s="55"/>
      <c r="AD583" s="57"/>
      <c r="AE583" s="55"/>
    </row>
    <row r="584" spans="1:31" ht="22.5" customHeight="1" x14ac:dyDescent="0.25">
      <c r="A584" s="54"/>
      <c r="B584" s="54"/>
      <c r="C584" s="54"/>
      <c r="D584" s="55"/>
      <c r="E584" s="56"/>
      <c r="F584" s="56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5"/>
      <c r="AB584" s="55"/>
      <c r="AC584" s="55"/>
      <c r="AD584" s="57"/>
      <c r="AE584" s="55"/>
    </row>
    <row r="585" spans="1:31" ht="22.5" customHeight="1" x14ac:dyDescent="0.25">
      <c r="A585" s="54"/>
      <c r="B585" s="54"/>
      <c r="C585" s="54"/>
      <c r="D585" s="55"/>
      <c r="E585" s="56"/>
      <c r="F585" s="56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5"/>
      <c r="AB585" s="55"/>
      <c r="AC585" s="55"/>
      <c r="AD585" s="57"/>
      <c r="AE585" s="55"/>
    </row>
    <row r="586" spans="1:31" ht="22.5" customHeight="1" x14ac:dyDescent="0.25">
      <c r="A586" s="54"/>
      <c r="B586" s="54"/>
      <c r="C586" s="54"/>
      <c r="D586" s="55"/>
      <c r="E586" s="56"/>
      <c r="F586" s="56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5"/>
      <c r="AB586" s="55"/>
      <c r="AC586" s="55"/>
      <c r="AD586" s="57"/>
      <c r="AE586" s="55"/>
    </row>
    <row r="587" spans="1:31" ht="22.5" customHeight="1" x14ac:dyDescent="0.25">
      <c r="A587" s="54"/>
      <c r="B587" s="54"/>
      <c r="C587" s="54"/>
      <c r="D587" s="55"/>
      <c r="E587" s="56"/>
      <c r="F587" s="56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5"/>
      <c r="AB587" s="55"/>
      <c r="AC587" s="55"/>
      <c r="AD587" s="57"/>
      <c r="AE587" s="55"/>
    </row>
    <row r="588" spans="1:31" ht="22.5" customHeight="1" x14ac:dyDescent="0.25">
      <c r="A588" s="54"/>
      <c r="B588" s="54"/>
      <c r="C588" s="54"/>
      <c r="D588" s="55"/>
      <c r="E588" s="56"/>
      <c r="F588" s="56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5"/>
      <c r="AB588" s="55"/>
      <c r="AC588" s="55"/>
      <c r="AD588" s="57"/>
      <c r="AE588" s="55"/>
    </row>
    <row r="589" spans="1:31" ht="22.5" customHeight="1" x14ac:dyDescent="0.25">
      <c r="A589" s="54"/>
      <c r="B589" s="54"/>
      <c r="C589" s="54"/>
      <c r="D589" s="55"/>
      <c r="E589" s="56"/>
      <c r="F589" s="56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5"/>
      <c r="AB589" s="55"/>
      <c r="AC589" s="55"/>
      <c r="AD589" s="57"/>
      <c r="AE589" s="55"/>
    </row>
    <row r="590" spans="1:31" ht="22.5" customHeight="1" x14ac:dyDescent="0.25">
      <c r="A590" s="54"/>
      <c r="B590" s="54"/>
      <c r="C590" s="54"/>
      <c r="D590" s="55"/>
      <c r="E590" s="56"/>
      <c r="F590" s="56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5"/>
      <c r="AB590" s="55"/>
      <c r="AC590" s="55"/>
      <c r="AD590" s="57"/>
      <c r="AE590" s="55"/>
    </row>
    <row r="591" spans="1:31" ht="22.5" customHeight="1" x14ac:dyDescent="0.25">
      <c r="A591" s="54"/>
      <c r="B591" s="54"/>
      <c r="C591" s="54"/>
      <c r="D591" s="55"/>
      <c r="E591" s="56"/>
      <c r="F591" s="56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5"/>
      <c r="AB591" s="55"/>
      <c r="AC591" s="55"/>
      <c r="AD591" s="57"/>
      <c r="AE591" s="55"/>
    </row>
    <row r="592" spans="1:31" ht="22.5" customHeight="1" x14ac:dyDescent="0.25">
      <c r="A592" s="54"/>
      <c r="B592" s="54"/>
      <c r="C592" s="54"/>
      <c r="D592" s="55"/>
      <c r="E592" s="56"/>
      <c r="F592" s="56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5"/>
      <c r="AB592" s="55"/>
      <c r="AC592" s="55"/>
      <c r="AD592" s="57"/>
      <c r="AE592" s="55"/>
    </row>
    <row r="593" spans="1:31" ht="22.5" customHeight="1" x14ac:dyDescent="0.25">
      <c r="A593" s="54"/>
      <c r="B593" s="54"/>
      <c r="C593" s="54"/>
      <c r="D593" s="55"/>
      <c r="E593" s="56"/>
      <c r="F593" s="56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5"/>
      <c r="AB593" s="55"/>
      <c r="AC593" s="55"/>
      <c r="AD593" s="57"/>
      <c r="AE593" s="55"/>
    </row>
    <row r="594" spans="1:31" ht="22.5" customHeight="1" x14ac:dyDescent="0.25">
      <c r="A594" s="54"/>
      <c r="B594" s="54"/>
      <c r="C594" s="54"/>
      <c r="D594" s="55"/>
      <c r="E594" s="56"/>
      <c r="F594" s="56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5"/>
      <c r="AB594" s="55"/>
      <c r="AC594" s="55"/>
      <c r="AD594" s="57"/>
      <c r="AE594" s="55"/>
    </row>
    <row r="595" spans="1:31" ht="22.5" customHeight="1" x14ac:dyDescent="0.25">
      <c r="A595" s="54"/>
      <c r="B595" s="54"/>
      <c r="C595" s="54"/>
      <c r="D595" s="55"/>
      <c r="E595" s="56"/>
      <c r="F595" s="56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5"/>
      <c r="AB595" s="55"/>
      <c r="AC595" s="55"/>
      <c r="AD595" s="57"/>
      <c r="AE595" s="55"/>
    </row>
    <row r="596" spans="1:31" ht="22.5" customHeight="1" x14ac:dyDescent="0.25">
      <c r="A596" s="54"/>
      <c r="B596" s="54"/>
      <c r="C596" s="54"/>
      <c r="D596" s="55"/>
      <c r="E596" s="56"/>
      <c r="F596" s="56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5"/>
      <c r="AB596" s="55"/>
      <c r="AC596" s="55"/>
      <c r="AD596" s="57"/>
      <c r="AE596" s="55"/>
    </row>
    <row r="597" spans="1:31" ht="22.5" customHeight="1" x14ac:dyDescent="0.25">
      <c r="A597" s="54"/>
      <c r="B597" s="54"/>
      <c r="C597" s="54"/>
      <c r="D597" s="55"/>
      <c r="E597" s="56"/>
      <c r="F597" s="56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5"/>
      <c r="AB597" s="55"/>
      <c r="AC597" s="55"/>
      <c r="AD597" s="57"/>
      <c r="AE597" s="55"/>
    </row>
    <row r="598" spans="1:31" ht="22.5" customHeight="1" x14ac:dyDescent="0.25">
      <c r="A598" s="54"/>
      <c r="B598" s="54"/>
      <c r="C598" s="54"/>
      <c r="D598" s="55"/>
      <c r="E598" s="56"/>
      <c r="F598" s="56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5"/>
      <c r="AB598" s="55"/>
      <c r="AC598" s="55"/>
      <c r="AD598" s="57"/>
      <c r="AE598" s="55"/>
    </row>
    <row r="599" spans="1:31" ht="22.5" customHeight="1" x14ac:dyDescent="0.25">
      <c r="A599" s="54"/>
      <c r="B599" s="54"/>
      <c r="C599" s="54"/>
      <c r="D599" s="55"/>
      <c r="E599" s="56"/>
      <c r="F599" s="56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5"/>
      <c r="AB599" s="55"/>
      <c r="AC599" s="55"/>
      <c r="AD599" s="57"/>
      <c r="AE599" s="55"/>
    </row>
    <row r="600" spans="1:31" ht="22.5" customHeight="1" x14ac:dyDescent="0.25">
      <c r="A600" s="54"/>
      <c r="B600" s="54"/>
      <c r="C600" s="54"/>
      <c r="D600" s="55"/>
      <c r="E600" s="56"/>
      <c r="F600" s="56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5"/>
      <c r="AB600" s="55"/>
      <c r="AC600" s="55"/>
      <c r="AD600" s="57"/>
      <c r="AE600" s="55"/>
    </row>
    <row r="601" spans="1:31" ht="22.5" customHeight="1" x14ac:dyDescent="0.25">
      <c r="A601" s="54"/>
      <c r="B601" s="54"/>
      <c r="C601" s="54"/>
      <c r="D601" s="55"/>
      <c r="E601" s="56"/>
      <c r="F601" s="56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5"/>
      <c r="AB601" s="55"/>
      <c r="AC601" s="55"/>
      <c r="AD601" s="57"/>
      <c r="AE601" s="55"/>
    </row>
    <row r="602" spans="1:31" ht="22.5" customHeight="1" x14ac:dyDescent="0.25">
      <c r="A602" s="54"/>
      <c r="B602" s="54"/>
      <c r="C602" s="54"/>
      <c r="D602" s="55"/>
      <c r="E602" s="56"/>
      <c r="F602" s="56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5"/>
      <c r="AB602" s="55"/>
      <c r="AC602" s="55"/>
      <c r="AD602" s="57"/>
      <c r="AE602" s="55"/>
    </row>
    <row r="603" spans="1:31" ht="22.5" customHeight="1" x14ac:dyDescent="0.25">
      <c r="A603" s="54"/>
      <c r="B603" s="54"/>
      <c r="C603" s="54"/>
      <c r="D603" s="55"/>
      <c r="E603" s="56"/>
      <c r="F603" s="56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5"/>
      <c r="AB603" s="55"/>
      <c r="AC603" s="55"/>
      <c r="AD603" s="57"/>
      <c r="AE603" s="55"/>
    </row>
    <row r="604" spans="1:31" ht="22.5" customHeight="1" x14ac:dyDescent="0.25">
      <c r="A604" s="54"/>
      <c r="B604" s="54"/>
      <c r="C604" s="54"/>
      <c r="D604" s="55"/>
      <c r="E604" s="56"/>
      <c r="F604" s="56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5"/>
      <c r="AB604" s="55"/>
      <c r="AC604" s="55"/>
      <c r="AD604" s="57"/>
      <c r="AE604" s="55"/>
    </row>
    <row r="605" spans="1:31" ht="22.5" customHeight="1" x14ac:dyDescent="0.25">
      <c r="A605" s="54"/>
      <c r="B605" s="54"/>
      <c r="C605" s="54"/>
      <c r="D605" s="55"/>
      <c r="E605" s="56"/>
      <c r="F605" s="56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5"/>
      <c r="AB605" s="55"/>
      <c r="AC605" s="55"/>
      <c r="AD605" s="57"/>
      <c r="AE605" s="55"/>
    </row>
    <row r="606" spans="1:31" ht="22.5" customHeight="1" x14ac:dyDescent="0.25">
      <c r="A606" s="54"/>
      <c r="B606" s="54"/>
      <c r="C606" s="54"/>
      <c r="D606" s="55"/>
      <c r="E606" s="56"/>
      <c r="F606" s="56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5"/>
      <c r="AB606" s="55"/>
      <c r="AC606" s="55"/>
      <c r="AD606" s="57"/>
      <c r="AE606" s="55"/>
    </row>
    <row r="607" spans="1:31" ht="22.5" customHeight="1" x14ac:dyDescent="0.25">
      <c r="A607" s="54"/>
      <c r="B607" s="54"/>
      <c r="C607" s="54"/>
      <c r="D607" s="55"/>
      <c r="E607" s="56"/>
      <c r="F607" s="56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5"/>
      <c r="AB607" s="55"/>
      <c r="AC607" s="55"/>
      <c r="AD607" s="57"/>
      <c r="AE607" s="55"/>
    </row>
    <row r="608" spans="1:31" ht="22.5" customHeight="1" x14ac:dyDescent="0.25">
      <c r="A608" s="54"/>
      <c r="B608" s="54"/>
      <c r="C608" s="54"/>
      <c r="D608" s="55"/>
      <c r="E608" s="56"/>
      <c r="F608" s="56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5"/>
      <c r="AB608" s="55"/>
      <c r="AC608" s="55"/>
      <c r="AD608" s="57"/>
      <c r="AE608" s="55"/>
    </row>
    <row r="609" spans="1:31" ht="22.5" customHeight="1" x14ac:dyDescent="0.25">
      <c r="A609" s="54"/>
      <c r="B609" s="54"/>
      <c r="C609" s="54"/>
      <c r="D609" s="55"/>
      <c r="E609" s="56"/>
      <c r="F609" s="56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5"/>
      <c r="AB609" s="55"/>
      <c r="AC609" s="55"/>
      <c r="AD609" s="57"/>
      <c r="AE609" s="55"/>
    </row>
    <row r="610" spans="1:31" ht="22.5" customHeight="1" x14ac:dyDescent="0.25">
      <c r="A610" s="54"/>
      <c r="B610" s="54"/>
      <c r="C610" s="54"/>
      <c r="D610" s="55"/>
      <c r="E610" s="56"/>
      <c r="F610" s="56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5"/>
      <c r="AB610" s="55"/>
      <c r="AC610" s="55"/>
      <c r="AD610" s="57"/>
      <c r="AE610" s="55"/>
    </row>
    <row r="611" spans="1:31" ht="22.5" customHeight="1" x14ac:dyDescent="0.25">
      <c r="A611" s="54"/>
      <c r="B611" s="54"/>
      <c r="C611" s="54"/>
      <c r="D611" s="55"/>
      <c r="E611" s="56"/>
      <c r="F611" s="56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5"/>
      <c r="AB611" s="55"/>
      <c r="AC611" s="55"/>
      <c r="AD611" s="57"/>
      <c r="AE611" s="55"/>
    </row>
    <row r="612" spans="1:31" ht="22.5" customHeight="1" x14ac:dyDescent="0.25">
      <c r="A612" s="54"/>
      <c r="B612" s="54"/>
      <c r="C612" s="54"/>
      <c r="D612" s="55"/>
      <c r="E612" s="56"/>
      <c r="F612" s="56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5"/>
      <c r="AB612" s="55"/>
      <c r="AC612" s="55"/>
      <c r="AD612" s="57"/>
      <c r="AE612" s="55"/>
    </row>
    <row r="613" spans="1:31" ht="22.5" customHeight="1" x14ac:dyDescent="0.25">
      <c r="A613" s="54"/>
      <c r="B613" s="54"/>
      <c r="C613" s="54"/>
      <c r="D613" s="55"/>
      <c r="E613" s="56"/>
      <c r="F613" s="56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5"/>
      <c r="AB613" s="55"/>
      <c r="AC613" s="55"/>
      <c r="AD613" s="57"/>
      <c r="AE613" s="55"/>
    </row>
    <row r="614" spans="1:31" ht="22.5" customHeight="1" x14ac:dyDescent="0.25">
      <c r="A614" s="54"/>
      <c r="B614" s="54"/>
      <c r="C614" s="54"/>
      <c r="D614" s="55"/>
      <c r="E614" s="56"/>
      <c r="F614" s="56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5"/>
      <c r="AB614" s="55"/>
      <c r="AC614" s="55"/>
      <c r="AD614" s="57"/>
      <c r="AE614" s="55"/>
    </row>
    <row r="615" spans="1:31" ht="22.5" customHeight="1" x14ac:dyDescent="0.25">
      <c r="A615" s="54"/>
      <c r="B615" s="54"/>
      <c r="C615" s="54"/>
      <c r="D615" s="55"/>
      <c r="E615" s="56"/>
      <c r="F615" s="56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5"/>
      <c r="AB615" s="55"/>
      <c r="AC615" s="55"/>
      <c r="AD615" s="57"/>
      <c r="AE615" s="55"/>
    </row>
    <row r="616" spans="1:31" ht="22.5" customHeight="1" x14ac:dyDescent="0.25">
      <c r="A616" s="54"/>
      <c r="B616" s="54"/>
      <c r="C616" s="54"/>
      <c r="D616" s="55"/>
      <c r="E616" s="56"/>
      <c r="F616" s="56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5"/>
      <c r="AB616" s="55"/>
      <c r="AC616" s="55"/>
      <c r="AD616" s="57"/>
      <c r="AE616" s="55"/>
    </row>
    <row r="617" spans="1:31" ht="22.5" customHeight="1" x14ac:dyDescent="0.25">
      <c r="A617" s="54"/>
      <c r="B617" s="54"/>
      <c r="C617" s="54"/>
      <c r="D617" s="55"/>
      <c r="E617" s="56"/>
      <c r="F617" s="56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5"/>
      <c r="AB617" s="55"/>
      <c r="AC617" s="55"/>
      <c r="AD617" s="57"/>
      <c r="AE617" s="55"/>
    </row>
    <row r="618" spans="1:31" ht="22.5" customHeight="1" x14ac:dyDescent="0.25">
      <c r="A618" s="54"/>
      <c r="B618" s="54"/>
      <c r="C618" s="54"/>
      <c r="D618" s="55"/>
      <c r="E618" s="56"/>
      <c r="F618" s="56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5"/>
      <c r="AB618" s="55"/>
      <c r="AC618" s="55"/>
      <c r="AD618" s="57"/>
      <c r="AE618" s="55"/>
    </row>
    <row r="619" spans="1:31" ht="22.5" customHeight="1" x14ac:dyDescent="0.25">
      <c r="A619" s="54"/>
      <c r="B619" s="54"/>
      <c r="C619" s="54"/>
      <c r="D619" s="55"/>
      <c r="E619" s="56"/>
      <c r="F619" s="56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5"/>
      <c r="AB619" s="55"/>
      <c r="AC619" s="55"/>
      <c r="AD619" s="57"/>
      <c r="AE619" s="55"/>
    </row>
    <row r="620" spans="1:31" ht="22.5" customHeight="1" x14ac:dyDescent="0.25">
      <c r="A620" s="54"/>
      <c r="B620" s="54"/>
      <c r="C620" s="54"/>
      <c r="D620" s="55"/>
      <c r="E620" s="56"/>
      <c r="F620" s="56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5"/>
      <c r="AB620" s="55"/>
      <c r="AC620" s="55"/>
      <c r="AD620" s="57"/>
      <c r="AE620" s="55"/>
    </row>
    <row r="621" spans="1:31" ht="22.5" customHeight="1" x14ac:dyDescent="0.25">
      <c r="A621" s="54"/>
      <c r="B621" s="54"/>
      <c r="C621" s="54"/>
      <c r="D621" s="55"/>
      <c r="E621" s="56"/>
      <c r="F621" s="56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5"/>
      <c r="AB621" s="55"/>
      <c r="AC621" s="55"/>
      <c r="AD621" s="57"/>
      <c r="AE621" s="55"/>
    </row>
    <row r="622" spans="1:31" ht="22.5" customHeight="1" x14ac:dyDescent="0.25">
      <c r="A622" s="54"/>
      <c r="B622" s="54"/>
      <c r="C622" s="54"/>
      <c r="D622" s="55"/>
      <c r="E622" s="56"/>
      <c r="F622" s="56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5"/>
      <c r="AB622" s="55"/>
      <c r="AC622" s="55"/>
      <c r="AD622" s="57"/>
      <c r="AE622" s="55"/>
    </row>
    <row r="623" spans="1:31" ht="22.5" customHeight="1" x14ac:dyDescent="0.25">
      <c r="A623" s="54"/>
      <c r="B623" s="54"/>
      <c r="C623" s="54"/>
      <c r="D623" s="55"/>
      <c r="E623" s="56"/>
      <c r="F623" s="56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5"/>
      <c r="AB623" s="55"/>
      <c r="AC623" s="55"/>
      <c r="AD623" s="57"/>
      <c r="AE623" s="55"/>
    </row>
    <row r="624" spans="1:31" ht="22.5" customHeight="1" x14ac:dyDescent="0.25">
      <c r="A624" s="54"/>
      <c r="B624" s="54"/>
      <c r="C624" s="54"/>
      <c r="D624" s="55"/>
      <c r="E624" s="56"/>
      <c r="F624" s="56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5"/>
      <c r="AB624" s="55"/>
      <c r="AC624" s="55"/>
      <c r="AD624" s="57"/>
      <c r="AE624" s="55"/>
    </row>
    <row r="625" spans="1:31" ht="22.5" customHeight="1" x14ac:dyDescent="0.25">
      <c r="A625" s="54"/>
      <c r="B625" s="54"/>
      <c r="C625" s="54"/>
      <c r="D625" s="55"/>
      <c r="E625" s="56"/>
      <c r="F625" s="56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5"/>
      <c r="AB625" s="55"/>
      <c r="AC625" s="55"/>
      <c r="AD625" s="57"/>
      <c r="AE625" s="55"/>
    </row>
    <row r="626" spans="1:31" ht="22.5" customHeight="1" x14ac:dyDescent="0.25">
      <c r="A626" s="54"/>
      <c r="B626" s="54"/>
      <c r="C626" s="54"/>
      <c r="D626" s="55"/>
      <c r="E626" s="56"/>
      <c r="F626" s="56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5"/>
      <c r="AB626" s="55"/>
      <c r="AC626" s="55"/>
      <c r="AD626" s="57"/>
      <c r="AE626" s="55"/>
    </row>
    <row r="627" spans="1:31" ht="22.5" customHeight="1" x14ac:dyDescent="0.25">
      <c r="A627" s="54"/>
      <c r="B627" s="54"/>
      <c r="C627" s="54"/>
      <c r="D627" s="55"/>
      <c r="E627" s="56"/>
      <c r="F627" s="56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5"/>
      <c r="AB627" s="55"/>
      <c r="AC627" s="55"/>
      <c r="AD627" s="57"/>
      <c r="AE627" s="55"/>
    </row>
    <row r="628" spans="1:31" ht="22.5" customHeight="1" x14ac:dyDescent="0.25">
      <c r="A628" s="54"/>
      <c r="B628" s="54"/>
      <c r="C628" s="54"/>
      <c r="D628" s="55"/>
      <c r="E628" s="56"/>
      <c r="F628" s="56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5"/>
      <c r="AB628" s="55"/>
      <c r="AC628" s="55"/>
      <c r="AD628" s="57"/>
      <c r="AE628" s="55"/>
    </row>
    <row r="629" spans="1:31" ht="22.5" customHeight="1" x14ac:dyDescent="0.25">
      <c r="A629" s="54"/>
      <c r="B629" s="54"/>
      <c r="C629" s="54"/>
      <c r="D629" s="55"/>
      <c r="E629" s="56"/>
      <c r="F629" s="56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5"/>
      <c r="AB629" s="55"/>
      <c r="AC629" s="55"/>
      <c r="AD629" s="57"/>
      <c r="AE629" s="55"/>
    </row>
    <row r="630" spans="1:31" ht="22.5" customHeight="1" x14ac:dyDescent="0.25">
      <c r="A630" s="54"/>
      <c r="B630" s="54"/>
      <c r="C630" s="54"/>
      <c r="D630" s="55"/>
      <c r="E630" s="56"/>
      <c r="F630" s="56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5"/>
      <c r="AB630" s="55"/>
      <c r="AC630" s="55"/>
      <c r="AD630" s="57"/>
      <c r="AE630" s="55"/>
    </row>
    <row r="631" spans="1:31" ht="22.5" customHeight="1" x14ac:dyDescent="0.25">
      <c r="A631" s="54"/>
      <c r="B631" s="54"/>
      <c r="C631" s="54"/>
      <c r="D631" s="55"/>
      <c r="E631" s="56"/>
      <c r="F631" s="56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5"/>
      <c r="AB631" s="55"/>
      <c r="AC631" s="55"/>
      <c r="AD631" s="57"/>
      <c r="AE631" s="55"/>
    </row>
    <row r="632" spans="1:31" ht="22.5" customHeight="1" x14ac:dyDescent="0.25">
      <c r="A632" s="54"/>
      <c r="B632" s="54"/>
      <c r="C632" s="54"/>
      <c r="D632" s="55"/>
      <c r="E632" s="56"/>
      <c r="F632" s="56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5"/>
      <c r="AB632" s="55"/>
      <c r="AC632" s="55"/>
      <c r="AD632" s="57"/>
      <c r="AE632" s="55"/>
    </row>
    <row r="633" spans="1:31" ht="22.5" customHeight="1" x14ac:dyDescent="0.25">
      <c r="A633" s="54"/>
      <c r="B633" s="54"/>
      <c r="C633" s="54"/>
      <c r="D633" s="55"/>
      <c r="E633" s="56"/>
      <c r="F633" s="56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5"/>
      <c r="AB633" s="55"/>
      <c r="AC633" s="55"/>
      <c r="AD633" s="57"/>
      <c r="AE633" s="55"/>
    </row>
    <row r="634" spans="1:31" ht="22.5" customHeight="1" x14ac:dyDescent="0.25">
      <c r="A634" s="54"/>
      <c r="B634" s="54"/>
      <c r="C634" s="54"/>
      <c r="D634" s="55"/>
      <c r="E634" s="56"/>
      <c r="F634" s="56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5"/>
      <c r="AB634" s="55"/>
      <c r="AC634" s="55"/>
      <c r="AD634" s="57"/>
      <c r="AE634" s="55"/>
    </row>
    <row r="635" spans="1:31" ht="22.5" customHeight="1" x14ac:dyDescent="0.25">
      <c r="A635" s="54"/>
      <c r="B635" s="54"/>
      <c r="C635" s="54"/>
      <c r="D635" s="55"/>
      <c r="E635" s="56"/>
      <c r="F635" s="56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5"/>
      <c r="AB635" s="55"/>
      <c r="AC635" s="55"/>
      <c r="AD635" s="57"/>
      <c r="AE635" s="55"/>
    </row>
    <row r="636" spans="1:31" ht="22.5" customHeight="1" x14ac:dyDescent="0.25">
      <c r="A636" s="54"/>
      <c r="B636" s="54"/>
      <c r="C636" s="54"/>
      <c r="D636" s="55"/>
      <c r="E636" s="56"/>
      <c r="F636" s="56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5"/>
      <c r="AB636" s="55"/>
      <c r="AC636" s="55"/>
      <c r="AD636" s="57"/>
      <c r="AE636" s="55"/>
    </row>
    <row r="637" spans="1:31" ht="22.5" customHeight="1" x14ac:dyDescent="0.25">
      <c r="A637" s="54"/>
      <c r="B637" s="54"/>
      <c r="C637" s="54"/>
      <c r="D637" s="55"/>
      <c r="E637" s="56"/>
      <c r="F637" s="56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5"/>
      <c r="AB637" s="55"/>
      <c r="AC637" s="55"/>
      <c r="AD637" s="57"/>
      <c r="AE637" s="55"/>
    </row>
    <row r="638" spans="1:31" ht="22.5" customHeight="1" x14ac:dyDescent="0.25">
      <c r="A638" s="54"/>
      <c r="B638" s="54"/>
      <c r="C638" s="54"/>
      <c r="D638" s="55"/>
      <c r="E638" s="56"/>
      <c r="F638" s="56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5"/>
      <c r="AB638" s="55"/>
      <c r="AC638" s="55"/>
      <c r="AD638" s="57"/>
      <c r="AE638" s="55"/>
    </row>
    <row r="639" spans="1:31" ht="22.5" customHeight="1" x14ac:dyDescent="0.25">
      <c r="A639" s="54"/>
      <c r="B639" s="54"/>
      <c r="C639" s="54"/>
      <c r="D639" s="55"/>
      <c r="E639" s="56"/>
      <c r="F639" s="56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5"/>
      <c r="AB639" s="55"/>
      <c r="AC639" s="55"/>
      <c r="AD639" s="57"/>
      <c r="AE639" s="55"/>
    </row>
    <row r="640" spans="1:31" ht="22.5" customHeight="1" x14ac:dyDescent="0.25">
      <c r="A640" s="54"/>
      <c r="B640" s="54"/>
      <c r="C640" s="54"/>
      <c r="D640" s="55"/>
      <c r="E640" s="56"/>
      <c r="F640" s="56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5"/>
      <c r="AB640" s="55"/>
      <c r="AC640" s="55"/>
      <c r="AD640" s="57"/>
      <c r="AE640" s="55"/>
    </row>
    <row r="641" spans="1:31" ht="22.5" customHeight="1" x14ac:dyDescent="0.25">
      <c r="A641" s="54"/>
      <c r="B641" s="54"/>
      <c r="C641" s="54"/>
      <c r="D641" s="55"/>
      <c r="E641" s="56"/>
      <c r="F641" s="56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5"/>
      <c r="AB641" s="55"/>
      <c r="AC641" s="55"/>
      <c r="AD641" s="57"/>
      <c r="AE641" s="55"/>
    </row>
    <row r="642" spans="1:31" ht="22.5" customHeight="1" x14ac:dyDescent="0.25">
      <c r="A642" s="54"/>
      <c r="B642" s="54"/>
      <c r="C642" s="54"/>
      <c r="D642" s="55"/>
      <c r="E642" s="56"/>
      <c r="F642" s="56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5"/>
      <c r="AB642" s="55"/>
      <c r="AC642" s="55"/>
      <c r="AD642" s="57"/>
      <c r="AE642" s="55"/>
    </row>
    <row r="643" spans="1:31" ht="22.5" customHeight="1" x14ac:dyDescent="0.25">
      <c r="A643" s="54"/>
      <c r="B643" s="54"/>
      <c r="C643" s="54"/>
      <c r="D643" s="55"/>
      <c r="E643" s="56"/>
      <c r="F643" s="56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5"/>
      <c r="AB643" s="55"/>
      <c r="AC643" s="55"/>
      <c r="AD643" s="57"/>
      <c r="AE643" s="55"/>
    </row>
    <row r="644" spans="1:31" ht="22.5" customHeight="1" x14ac:dyDescent="0.25">
      <c r="A644" s="54"/>
      <c r="B644" s="54"/>
      <c r="C644" s="54"/>
      <c r="D644" s="55"/>
      <c r="E644" s="56"/>
      <c r="F644" s="56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5"/>
      <c r="AB644" s="55"/>
      <c r="AC644" s="55"/>
      <c r="AD644" s="57"/>
      <c r="AE644" s="55"/>
    </row>
    <row r="645" spans="1:31" ht="22.5" customHeight="1" x14ac:dyDescent="0.25">
      <c r="A645" s="54"/>
      <c r="B645" s="54"/>
      <c r="C645" s="54"/>
      <c r="D645" s="55"/>
      <c r="E645" s="56"/>
      <c r="F645" s="56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5"/>
      <c r="AB645" s="55"/>
      <c r="AC645" s="55"/>
      <c r="AD645" s="57"/>
      <c r="AE645" s="55"/>
    </row>
    <row r="646" spans="1:31" ht="22.5" customHeight="1" x14ac:dyDescent="0.25">
      <c r="A646" s="54"/>
      <c r="B646" s="54"/>
      <c r="C646" s="54"/>
      <c r="D646" s="55"/>
      <c r="E646" s="56"/>
      <c r="F646" s="56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5"/>
      <c r="AB646" s="55"/>
      <c r="AC646" s="55"/>
      <c r="AD646" s="57"/>
      <c r="AE646" s="55"/>
    </row>
    <row r="647" spans="1:31" ht="22.5" customHeight="1" x14ac:dyDescent="0.25">
      <c r="A647" s="54"/>
      <c r="B647" s="54"/>
      <c r="C647" s="54"/>
      <c r="D647" s="55"/>
      <c r="E647" s="56"/>
      <c r="F647" s="56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5"/>
      <c r="AB647" s="55"/>
      <c r="AC647" s="55"/>
      <c r="AD647" s="57"/>
      <c r="AE647" s="55"/>
    </row>
    <row r="648" spans="1:31" ht="22.5" customHeight="1" x14ac:dyDescent="0.25">
      <c r="A648" s="54"/>
      <c r="B648" s="54"/>
      <c r="C648" s="54"/>
      <c r="D648" s="55"/>
      <c r="E648" s="56"/>
      <c r="F648" s="56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5"/>
      <c r="AB648" s="55"/>
      <c r="AC648" s="55"/>
      <c r="AD648" s="57"/>
      <c r="AE648" s="55"/>
    </row>
    <row r="649" spans="1:31" ht="22.5" customHeight="1" x14ac:dyDescent="0.25">
      <c r="A649" s="54"/>
      <c r="B649" s="54"/>
      <c r="C649" s="54"/>
      <c r="D649" s="55"/>
      <c r="E649" s="56"/>
      <c r="F649" s="56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5"/>
      <c r="AB649" s="55"/>
      <c r="AC649" s="55"/>
      <c r="AD649" s="57"/>
      <c r="AE649" s="55"/>
    </row>
    <row r="650" spans="1:31" ht="22.5" customHeight="1" x14ac:dyDescent="0.25">
      <c r="A650" s="54"/>
      <c r="B650" s="54"/>
      <c r="C650" s="54"/>
      <c r="D650" s="55"/>
      <c r="E650" s="56"/>
      <c r="F650" s="56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5"/>
      <c r="AB650" s="55"/>
      <c r="AC650" s="55"/>
      <c r="AD650" s="57"/>
      <c r="AE650" s="55"/>
    </row>
    <row r="651" spans="1:31" ht="22.5" customHeight="1" x14ac:dyDescent="0.25">
      <c r="A651" s="54"/>
      <c r="B651" s="54"/>
      <c r="C651" s="54"/>
      <c r="D651" s="55"/>
      <c r="E651" s="56"/>
      <c r="F651" s="56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5"/>
      <c r="AB651" s="55"/>
      <c r="AC651" s="55"/>
      <c r="AD651" s="57"/>
      <c r="AE651" s="55"/>
    </row>
    <row r="652" spans="1:31" ht="22.5" customHeight="1" x14ac:dyDescent="0.25">
      <c r="A652" s="54"/>
      <c r="B652" s="54"/>
      <c r="C652" s="54"/>
      <c r="D652" s="55"/>
      <c r="E652" s="56"/>
      <c r="F652" s="56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5"/>
      <c r="AB652" s="55"/>
      <c r="AC652" s="55"/>
      <c r="AD652" s="57"/>
      <c r="AE652" s="55"/>
    </row>
    <row r="653" spans="1:31" ht="22.5" customHeight="1" x14ac:dyDescent="0.25">
      <c r="A653" s="54"/>
      <c r="B653" s="54"/>
      <c r="C653" s="54"/>
      <c r="D653" s="55"/>
      <c r="E653" s="56"/>
      <c r="F653" s="56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5"/>
      <c r="AB653" s="55"/>
      <c r="AC653" s="55"/>
      <c r="AD653" s="57"/>
      <c r="AE653" s="55"/>
    </row>
    <row r="654" spans="1:31" ht="22.5" customHeight="1" x14ac:dyDescent="0.25">
      <c r="A654" s="54"/>
      <c r="B654" s="54"/>
      <c r="C654" s="54"/>
      <c r="D654" s="55"/>
      <c r="E654" s="56"/>
      <c r="F654" s="56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5"/>
      <c r="AB654" s="55"/>
      <c r="AC654" s="55"/>
      <c r="AD654" s="57"/>
      <c r="AE654" s="55"/>
    </row>
    <row r="655" spans="1:31" ht="22.5" customHeight="1" x14ac:dyDescent="0.25">
      <c r="A655" s="54"/>
      <c r="B655" s="54"/>
      <c r="C655" s="54"/>
      <c r="D655" s="55"/>
      <c r="E655" s="56"/>
      <c r="F655" s="56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5"/>
      <c r="AB655" s="55"/>
      <c r="AC655" s="55"/>
      <c r="AD655" s="57"/>
      <c r="AE655" s="55"/>
    </row>
    <row r="656" spans="1:31" ht="22.5" customHeight="1" x14ac:dyDescent="0.25">
      <c r="A656" s="54"/>
      <c r="B656" s="54"/>
      <c r="C656" s="54"/>
      <c r="D656" s="55"/>
      <c r="E656" s="56"/>
      <c r="F656" s="56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5"/>
      <c r="AB656" s="55"/>
      <c r="AC656" s="55"/>
      <c r="AD656" s="57"/>
      <c r="AE656" s="55"/>
    </row>
    <row r="657" spans="1:31" ht="22.5" customHeight="1" x14ac:dyDescent="0.25">
      <c r="A657" s="54"/>
      <c r="B657" s="54"/>
      <c r="C657" s="54"/>
      <c r="D657" s="55"/>
      <c r="E657" s="56"/>
      <c r="F657" s="56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5"/>
      <c r="AB657" s="55"/>
      <c r="AC657" s="55"/>
      <c r="AD657" s="57"/>
      <c r="AE657" s="55"/>
    </row>
    <row r="658" spans="1:31" ht="22.5" customHeight="1" x14ac:dyDescent="0.25">
      <c r="A658" s="54"/>
      <c r="B658" s="54"/>
      <c r="C658" s="54"/>
      <c r="D658" s="55"/>
      <c r="E658" s="56"/>
      <c r="F658" s="56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5"/>
      <c r="AB658" s="55"/>
      <c r="AC658" s="55"/>
      <c r="AD658" s="57"/>
      <c r="AE658" s="55"/>
    </row>
    <row r="659" spans="1:31" ht="22.5" customHeight="1" x14ac:dyDescent="0.25">
      <c r="A659" s="54"/>
      <c r="B659" s="54"/>
      <c r="C659" s="54"/>
      <c r="D659" s="55"/>
      <c r="E659" s="56"/>
      <c r="F659" s="56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5"/>
      <c r="AB659" s="55"/>
      <c r="AC659" s="55"/>
      <c r="AD659" s="57"/>
      <c r="AE659" s="55"/>
    </row>
    <row r="660" spans="1:31" ht="22.5" customHeight="1" x14ac:dyDescent="0.25">
      <c r="A660" s="54"/>
      <c r="B660" s="54"/>
      <c r="C660" s="54"/>
      <c r="D660" s="55"/>
      <c r="E660" s="56"/>
      <c r="F660" s="56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5"/>
      <c r="AB660" s="55"/>
      <c r="AC660" s="55"/>
      <c r="AD660" s="57"/>
      <c r="AE660" s="55"/>
    </row>
    <row r="661" spans="1:31" ht="22.5" customHeight="1" x14ac:dyDescent="0.25">
      <c r="A661" s="54"/>
      <c r="B661" s="54"/>
      <c r="C661" s="54"/>
      <c r="D661" s="55"/>
      <c r="E661" s="56"/>
      <c r="F661" s="56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5"/>
      <c r="AB661" s="55"/>
      <c r="AC661" s="55"/>
      <c r="AD661" s="57"/>
      <c r="AE661" s="55"/>
    </row>
    <row r="662" spans="1:31" ht="22.5" customHeight="1" x14ac:dyDescent="0.25">
      <c r="A662" s="54"/>
      <c r="B662" s="54"/>
      <c r="C662" s="54"/>
      <c r="D662" s="55"/>
      <c r="E662" s="56"/>
      <c r="F662" s="56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5"/>
      <c r="AB662" s="55"/>
      <c r="AC662" s="55"/>
      <c r="AD662" s="57"/>
      <c r="AE662" s="55"/>
    </row>
    <row r="663" spans="1:31" ht="22.5" customHeight="1" x14ac:dyDescent="0.25">
      <c r="A663" s="54"/>
      <c r="B663" s="54"/>
      <c r="C663" s="54"/>
      <c r="D663" s="55"/>
      <c r="E663" s="56"/>
      <c r="F663" s="56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5"/>
      <c r="AB663" s="55"/>
      <c r="AC663" s="55"/>
      <c r="AD663" s="57"/>
      <c r="AE663" s="55"/>
    </row>
    <row r="664" spans="1:31" ht="22.5" customHeight="1" x14ac:dyDescent="0.25">
      <c r="A664" s="54"/>
      <c r="B664" s="54"/>
      <c r="C664" s="54"/>
      <c r="D664" s="55"/>
      <c r="E664" s="56"/>
      <c r="F664" s="56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5"/>
      <c r="AB664" s="55"/>
      <c r="AC664" s="55"/>
      <c r="AD664" s="57"/>
      <c r="AE664" s="55"/>
    </row>
    <row r="665" spans="1:31" ht="22.5" customHeight="1" x14ac:dyDescent="0.25">
      <c r="A665" s="54"/>
      <c r="B665" s="54"/>
      <c r="C665" s="54"/>
      <c r="D665" s="55"/>
      <c r="E665" s="56"/>
      <c r="F665" s="56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5"/>
      <c r="AB665" s="55"/>
      <c r="AC665" s="55"/>
      <c r="AD665" s="57"/>
      <c r="AE665" s="55"/>
    </row>
    <row r="666" spans="1:31" ht="22.5" customHeight="1" x14ac:dyDescent="0.25">
      <c r="A666" s="54"/>
      <c r="B666" s="54"/>
      <c r="C666" s="54"/>
      <c r="D666" s="55"/>
      <c r="E666" s="56"/>
      <c r="F666" s="56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5"/>
      <c r="AB666" s="55"/>
      <c r="AC666" s="55"/>
      <c r="AD666" s="57"/>
      <c r="AE666" s="55"/>
    </row>
    <row r="667" spans="1:31" ht="22.5" customHeight="1" x14ac:dyDescent="0.25">
      <c r="A667" s="54"/>
      <c r="B667" s="54"/>
      <c r="C667" s="54"/>
      <c r="D667" s="55"/>
      <c r="E667" s="56"/>
      <c r="F667" s="56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5"/>
      <c r="AB667" s="55"/>
      <c r="AC667" s="55"/>
      <c r="AD667" s="57"/>
      <c r="AE667" s="55"/>
    </row>
    <row r="668" spans="1:31" ht="22.5" customHeight="1" x14ac:dyDescent="0.25">
      <c r="A668" s="54"/>
      <c r="B668" s="54"/>
      <c r="C668" s="54"/>
      <c r="D668" s="55"/>
      <c r="E668" s="56"/>
      <c r="F668" s="56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5"/>
      <c r="AB668" s="55"/>
      <c r="AC668" s="55"/>
      <c r="AD668" s="57"/>
      <c r="AE668" s="55"/>
    </row>
    <row r="669" spans="1:31" ht="22.5" customHeight="1" x14ac:dyDescent="0.25">
      <c r="A669" s="54"/>
      <c r="B669" s="54"/>
      <c r="C669" s="54"/>
      <c r="D669" s="55"/>
      <c r="E669" s="56"/>
      <c r="F669" s="56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5"/>
      <c r="AB669" s="55"/>
      <c r="AC669" s="55"/>
      <c r="AD669" s="57"/>
      <c r="AE669" s="55"/>
    </row>
    <row r="670" spans="1:31" ht="22.5" customHeight="1" x14ac:dyDescent="0.25">
      <c r="A670" s="54"/>
      <c r="B670" s="54"/>
      <c r="C670" s="54"/>
      <c r="D670" s="55"/>
      <c r="E670" s="56"/>
      <c r="F670" s="56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5"/>
      <c r="AB670" s="55"/>
      <c r="AC670" s="55"/>
      <c r="AD670" s="57"/>
      <c r="AE670" s="55"/>
    </row>
    <row r="671" spans="1:31" ht="22.5" customHeight="1" x14ac:dyDescent="0.25">
      <c r="A671" s="54"/>
      <c r="B671" s="54"/>
      <c r="C671" s="54"/>
      <c r="D671" s="55"/>
      <c r="E671" s="56"/>
      <c r="F671" s="56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5"/>
      <c r="AB671" s="55"/>
      <c r="AC671" s="55"/>
      <c r="AD671" s="57"/>
      <c r="AE671" s="55"/>
    </row>
    <row r="672" spans="1:31" ht="22.5" customHeight="1" x14ac:dyDescent="0.25">
      <c r="A672" s="54"/>
      <c r="B672" s="54"/>
      <c r="C672" s="54"/>
      <c r="D672" s="55"/>
      <c r="E672" s="56"/>
      <c r="F672" s="56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5"/>
      <c r="AB672" s="55"/>
      <c r="AC672" s="55"/>
      <c r="AD672" s="57"/>
      <c r="AE672" s="55"/>
    </row>
    <row r="673" spans="1:31" ht="22.5" customHeight="1" x14ac:dyDescent="0.25">
      <c r="A673" s="54"/>
      <c r="B673" s="54"/>
      <c r="C673" s="54"/>
      <c r="D673" s="55"/>
      <c r="E673" s="56"/>
      <c r="F673" s="56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5"/>
      <c r="AB673" s="55"/>
      <c r="AC673" s="55"/>
      <c r="AD673" s="57"/>
      <c r="AE673" s="55"/>
    </row>
    <row r="674" spans="1:31" ht="22.5" customHeight="1" x14ac:dyDescent="0.25">
      <c r="A674" s="54"/>
      <c r="B674" s="54"/>
      <c r="C674" s="54"/>
      <c r="D674" s="55"/>
      <c r="E674" s="56"/>
      <c r="F674" s="56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5"/>
      <c r="AB674" s="55"/>
      <c r="AC674" s="55"/>
      <c r="AD674" s="57"/>
      <c r="AE674" s="55"/>
    </row>
    <row r="675" spans="1:31" ht="22.5" customHeight="1" x14ac:dyDescent="0.25">
      <c r="A675" s="54"/>
      <c r="B675" s="54"/>
      <c r="C675" s="54"/>
      <c r="D675" s="55"/>
      <c r="E675" s="56"/>
      <c r="F675" s="56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5"/>
      <c r="AB675" s="55"/>
      <c r="AC675" s="55"/>
      <c r="AD675" s="57"/>
      <c r="AE675" s="55"/>
    </row>
    <row r="676" spans="1:31" ht="22.5" customHeight="1" x14ac:dyDescent="0.25">
      <c r="A676" s="54"/>
      <c r="B676" s="54"/>
      <c r="C676" s="54"/>
      <c r="D676" s="55"/>
      <c r="E676" s="56"/>
      <c r="F676" s="56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5"/>
      <c r="AB676" s="55"/>
      <c r="AC676" s="55"/>
      <c r="AD676" s="57"/>
      <c r="AE676" s="55"/>
    </row>
    <row r="677" spans="1:31" ht="22.5" customHeight="1" x14ac:dyDescent="0.25">
      <c r="A677" s="54"/>
      <c r="B677" s="54"/>
      <c r="C677" s="54"/>
      <c r="D677" s="55"/>
      <c r="E677" s="56"/>
      <c r="F677" s="56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5"/>
      <c r="AB677" s="55"/>
      <c r="AC677" s="55"/>
      <c r="AD677" s="57"/>
      <c r="AE677" s="55"/>
    </row>
    <row r="678" spans="1:31" ht="22.5" customHeight="1" x14ac:dyDescent="0.25">
      <c r="A678" s="54"/>
      <c r="B678" s="54"/>
      <c r="C678" s="54"/>
      <c r="D678" s="55"/>
      <c r="E678" s="56"/>
      <c r="F678" s="56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5"/>
      <c r="AB678" s="55"/>
      <c r="AC678" s="55"/>
      <c r="AD678" s="57"/>
      <c r="AE678" s="55"/>
    </row>
    <row r="679" spans="1:31" ht="22.5" customHeight="1" x14ac:dyDescent="0.25">
      <c r="A679" s="54"/>
      <c r="B679" s="54"/>
      <c r="C679" s="54"/>
      <c r="D679" s="55"/>
      <c r="E679" s="56"/>
      <c r="F679" s="56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5"/>
      <c r="AB679" s="55"/>
      <c r="AC679" s="55"/>
      <c r="AD679" s="57"/>
      <c r="AE679" s="55"/>
    </row>
    <row r="680" spans="1:31" ht="22.5" customHeight="1" x14ac:dyDescent="0.25">
      <c r="A680" s="54"/>
      <c r="B680" s="54"/>
      <c r="C680" s="54"/>
      <c r="D680" s="55"/>
      <c r="E680" s="56"/>
      <c r="F680" s="56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5"/>
      <c r="AB680" s="55"/>
      <c r="AC680" s="55"/>
      <c r="AD680" s="57"/>
      <c r="AE680" s="55"/>
    </row>
    <row r="681" spans="1:31" ht="22.5" customHeight="1" x14ac:dyDescent="0.25">
      <c r="A681" s="54"/>
      <c r="B681" s="54"/>
      <c r="C681" s="54"/>
      <c r="D681" s="55"/>
      <c r="E681" s="56"/>
      <c r="F681" s="56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5"/>
      <c r="AB681" s="55"/>
      <c r="AC681" s="55"/>
      <c r="AD681" s="57"/>
      <c r="AE681" s="55"/>
    </row>
    <row r="682" spans="1:31" ht="22.5" customHeight="1" x14ac:dyDescent="0.25">
      <c r="A682" s="54"/>
      <c r="B682" s="54"/>
      <c r="C682" s="54"/>
      <c r="D682" s="55"/>
      <c r="E682" s="56"/>
      <c r="F682" s="56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5"/>
      <c r="AB682" s="55"/>
      <c r="AC682" s="55"/>
      <c r="AD682" s="57"/>
      <c r="AE682" s="55"/>
    </row>
    <row r="683" spans="1:31" ht="22.5" customHeight="1" x14ac:dyDescent="0.25">
      <c r="A683" s="54"/>
      <c r="B683" s="54"/>
      <c r="C683" s="54"/>
      <c r="D683" s="55"/>
      <c r="E683" s="56"/>
      <c r="F683" s="56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5"/>
      <c r="AB683" s="55"/>
      <c r="AC683" s="55"/>
      <c r="AD683" s="57"/>
      <c r="AE683" s="55"/>
    </row>
    <row r="684" spans="1:31" ht="22.5" customHeight="1" x14ac:dyDescent="0.25">
      <c r="A684" s="54"/>
      <c r="B684" s="54"/>
      <c r="C684" s="54"/>
      <c r="D684" s="55"/>
      <c r="E684" s="56"/>
      <c r="F684" s="56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5"/>
      <c r="AB684" s="55"/>
      <c r="AC684" s="55"/>
      <c r="AD684" s="57"/>
      <c r="AE684" s="55"/>
    </row>
    <row r="685" spans="1:31" ht="22.5" customHeight="1" x14ac:dyDescent="0.25">
      <c r="A685" s="54"/>
      <c r="B685" s="54"/>
      <c r="C685" s="54"/>
      <c r="D685" s="55"/>
      <c r="E685" s="56"/>
      <c r="F685" s="56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5"/>
      <c r="AB685" s="55"/>
      <c r="AC685" s="55"/>
      <c r="AD685" s="57"/>
      <c r="AE685" s="55"/>
    </row>
    <row r="686" spans="1:31" ht="22.5" customHeight="1" x14ac:dyDescent="0.25">
      <c r="A686" s="54"/>
      <c r="B686" s="54"/>
      <c r="C686" s="54"/>
      <c r="D686" s="55"/>
      <c r="E686" s="56"/>
      <c r="F686" s="56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5"/>
      <c r="AB686" s="55"/>
      <c r="AC686" s="55"/>
      <c r="AD686" s="57"/>
      <c r="AE686" s="55"/>
    </row>
    <row r="687" spans="1:31" ht="22.5" customHeight="1" x14ac:dyDescent="0.25">
      <c r="A687" s="54"/>
      <c r="B687" s="54"/>
      <c r="C687" s="54"/>
      <c r="D687" s="55"/>
      <c r="E687" s="56"/>
      <c r="F687" s="56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5"/>
      <c r="AB687" s="55"/>
      <c r="AC687" s="55"/>
      <c r="AD687" s="57"/>
      <c r="AE687" s="55"/>
    </row>
    <row r="688" spans="1:31" ht="22.5" customHeight="1" x14ac:dyDescent="0.25">
      <c r="A688" s="54"/>
      <c r="B688" s="54"/>
      <c r="C688" s="54"/>
      <c r="D688" s="55"/>
      <c r="E688" s="56"/>
      <c r="F688" s="56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5"/>
      <c r="AB688" s="55"/>
      <c r="AC688" s="55"/>
      <c r="AD688" s="57"/>
      <c r="AE688" s="55"/>
    </row>
    <row r="689" spans="1:31" ht="22.5" customHeight="1" x14ac:dyDescent="0.25">
      <c r="A689" s="54"/>
      <c r="B689" s="54"/>
      <c r="C689" s="54"/>
      <c r="D689" s="55"/>
      <c r="E689" s="56"/>
      <c r="F689" s="56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5"/>
      <c r="AB689" s="55"/>
      <c r="AC689" s="55"/>
      <c r="AD689" s="57"/>
      <c r="AE689" s="55"/>
    </row>
    <row r="690" spans="1:31" ht="22.5" customHeight="1" x14ac:dyDescent="0.25">
      <c r="A690" s="54"/>
      <c r="B690" s="54"/>
      <c r="C690" s="54"/>
      <c r="D690" s="55"/>
      <c r="E690" s="56"/>
      <c r="F690" s="56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5"/>
      <c r="AB690" s="55"/>
      <c r="AC690" s="55"/>
      <c r="AD690" s="57"/>
      <c r="AE690" s="55"/>
    </row>
    <row r="691" spans="1:31" ht="22.5" customHeight="1" x14ac:dyDescent="0.25">
      <c r="A691" s="54"/>
      <c r="B691" s="54"/>
      <c r="C691" s="54"/>
      <c r="D691" s="55"/>
      <c r="E691" s="56"/>
      <c r="F691" s="56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5"/>
      <c r="AB691" s="55"/>
      <c r="AC691" s="55"/>
      <c r="AD691" s="57"/>
      <c r="AE691" s="55"/>
    </row>
    <row r="692" spans="1:31" ht="22.5" customHeight="1" x14ac:dyDescent="0.25">
      <c r="A692" s="54"/>
      <c r="B692" s="54"/>
      <c r="C692" s="54"/>
      <c r="D692" s="55"/>
      <c r="E692" s="56"/>
      <c r="F692" s="56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5"/>
      <c r="AB692" s="55"/>
      <c r="AC692" s="55"/>
      <c r="AD692" s="57"/>
      <c r="AE692" s="55"/>
    </row>
    <row r="693" spans="1:31" ht="22.5" customHeight="1" x14ac:dyDescent="0.25">
      <c r="A693" s="54"/>
      <c r="B693" s="54"/>
      <c r="C693" s="54"/>
      <c r="D693" s="55"/>
      <c r="E693" s="56"/>
      <c r="F693" s="56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5"/>
      <c r="AB693" s="55"/>
      <c r="AC693" s="55"/>
      <c r="AD693" s="57"/>
      <c r="AE693" s="55"/>
    </row>
    <row r="694" spans="1:31" ht="22.5" customHeight="1" x14ac:dyDescent="0.25">
      <c r="A694" s="54"/>
      <c r="B694" s="54"/>
      <c r="C694" s="54"/>
      <c r="D694" s="55"/>
      <c r="E694" s="56"/>
      <c r="F694" s="56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5"/>
      <c r="AB694" s="55"/>
      <c r="AC694" s="55"/>
      <c r="AD694" s="57"/>
      <c r="AE694" s="55"/>
    </row>
    <row r="695" spans="1:31" ht="22.5" customHeight="1" x14ac:dyDescent="0.25">
      <c r="A695" s="54"/>
      <c r="B695" s="54"/>
      <c r="C695" s="54"/>
      <c r="D695" s="55"/>
      <c r="E695" s="56"/>
      <c r="F695" s="56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5"/>
      <c r="AB695" s="55"/>
      <c r="AC695" s="55"/>
      <c r="AD695" s="57"/>
      <c r="AE695" s="55"/>
    </row>
    <row r="696" spans="1:31" ht="22.5" customHeight="1" x14ac:dyDescent="0.25">
      <c r="A696" s="54"/>
      <c r="B696" s="54"/>
      <c r="C696" s="54"/>
      <c r="D696" s="55"/>
      <c r="E696" s="56"/>
      <c r="F696" s="56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5"/>
      <c r="AB696" s="55"/>
      <c r="AC696" s="55"/>
      <c r="AD696" s="57"/>
      <c r="AE696" s="55"/>
    </row>
    <row r="697" spans="1:31" ht="22.5" customHeight="1" x14ac:dyDescent="0.25">
      <c r="A697" s="54"/>
      <c r="B697" s="54"/>
      <c r="C697" s="54"/>
      <c r="D697" s="55"/>
      <c r="E697" s="56"/>
      <c r="F697" s="56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5"/>
      <c r="AB697" s="55"/>
      <c r="AC697" s="55"/>
      <c r="AD697" s="57"/>
      <c r="AE697" s="55"/>
    </row>
    <row r="698" spans="1:31" ht="22.5" customHeight="1" x14ac:dyDescent="0.25">
      <c r="A698" s="54"/>
      <c r="B698" s="54"/>
      <c r="C698" s="54"/>
      <c r="D698" s="55"/>
      <c r="E698" s="56"/>
      <c r="F698" s="56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5"/>
      <c r="AB698" s="55"/>
      <c r="AC698" s="55"/>
      <c r="AD698" s="57"/>
      <c r="AE698" s="55"/>
    </row>
    <row r="699" spans="1:31" ht="22.5" customHeight="1" x14ac:dyDescent="0.25">
      <c r="A699" s="54"/>
      <c r="B699" s="54"/>
      <c r="C699" s="54"/>
      <c r="D699" s="55"/>
      <c r="E699" s="56"/>
      <c r="F699" s="56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5"/>
      <c r="AB699" s="55"/>
      <c r="AC699" s="55"/>
      <c r="AD699" s="57"/>
      <c r="AE699" s="55"/>
    </row>
    <row r="700" spans="1:31" ht="22.5" customHeight="1" x14ac:dyDescent="0.25">
      <c r="A700" s="54"/>
      <c r="B700" s="54"/>
      <c r="C700" s="54"/>
      <c r="D700" s="55"/>
      <c r="E700" s="56"/>
      <c r="F700" s="56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5"/>
      <c r="AB700" s="55"/>
      <c r="AC700" s="55"/>
      <c r="AD700" s="57"/>
      <c r="AE700" s="55"/>
    </row>
    <row r="701" spans="1:31" ht="22.5" customHeight="1" x14ac:dyDescent="0.25">
      <c r="A701" s="54"/>
      <c r="B701" s="54"/>
      <c r="C701" s="54"/>
      <c r="D701" s="55"/>
      <c r="E701" s="56"/>
      <c r="F701" s="56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5"/>
      <c r="AB701" s="55"/>
      <c r="AC701" s="55"/>
      <c r="AD701" s="57"/>
      <c r="AE701" s="55"/>
    </row>
    <row r="702" spans="1:31" ht="22.5" customHeight="1" x14ac:dyDescent="0.25">
      <c r="A702" s="54"/>
      <c r="B702" s="54"/>
      <c r="C702" s="54"/>
      <c r="D702" s="55"/>
      <c r="E702" s="56"/>
      <c r="F702" s="56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5"/>
      <c r="AB702" s="55"/>
      <c r="AC702" s="55"/>
      <c r="AD702" s="57"/>
      <c r="AE702" s="55"/>
    </row>
    <row r="703" spans="1:31" ht="22.5" customHeight="1" x14ac:dyDescent="0.25">
      <c r="A703" s="54"/>
      <c r="B703" s="54"/>
      <c r="C703" s="54"/>
      <c r="D703" s="55"/>
      <c r="E703" s="56"/>
      <c r="F703" s="56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5"/>
      <c r="AB703" s="55"/>
      <c r="AC703" s="55"/>
      <c r="AD703" s="57"/>
      <c r="AE703" s="55"/>
    </row>
    <row r="704" spans="1:31" ht="22.5" customHeight="1" x14ac:dyDescent="0.25">
      <c r="A704" s="54"/>
      <c r="B704" s="54"/>
      <c r="C704" s="54"/>
      <c r="D704" s="55"/>
      <c r="E704" s="56"/>
      <c r="F704" s="56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5"/>
      <c r="AB704" s="55"/>
      <c r="AC704" s="55"/>
      <c r="AD704" s="57"/>
      <c r="AE704" s="55"/>
    </row>
    <row r="705" spans="1:31" ht="22.5" customHeight="1" x14ac:dyDescent="0.25">
      <c r="A705" s="54"/>
      <c r="B705" s="54"/>
      <c r="C705" s="54"/>
      <c r="D705" s="55"/>
      <c r="E705" s="56"/>
      <c r="F705" s="56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5"/>
      <c r="AB705" s="55"/>
      <c r="AC705" s="55"/>
      <c r="AD705" s="57"/>
      <c r="AE705" s="55"/>
    </row>
    <row r="706" spans="1:31" ht="22.5" customHeight="1" x14ac:dyDescent="0.25">
      <c r="A706" s="54"/>
      <c r="B706" s="54"/>
      <c r="C706" s="54"/>
      <c r="D706" s="55"/>
      <c r="E706" s="56"/>
      <c r="F706" s="56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5"/>
      <c r="AB706" s="55"/>
      <c r="AC706" s="55"/>
      <c r="AD706" s="57"/>
      <c r="AE706" s="55"/>
    </row>
    <row r="707" spans="1:31" ht="22.5" customHeight="1" x14ac:dyDescent="0.25">
      <c r="A707" s="54"/>
      <c r="B707" s="54"/>
      <c r="C707" s="54"/>
      <c r="D707" s="55"/>
      <c r="E707" s="56"/>
      <c r="F707" s="56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5"/>
      <c r="AB707" s="55"/>
      <c r="AC707" s="55"/>
      <c r="AD707" s="57"/>
      <c r="AE707" s="55"/>
    </row>
    <row r="708" spans="1:31" ht="22.5" customHeight="1" x14ac:dyDescent="0.25">
      <c r="A708" s="54"/>
      <c r="B708" s="54"/>
      <c r="C708" s="54"/>
      <c r="D708" s="55"/>
      <c r="E708" s="56"/>
      <c r="F708" s="56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5"/>
      <c r="AB708" s="55"/>
      <c r="AC708" s="55"/>
      <c r="AD708" s="57"/>
      <c r="AE708" s="55"/>
    </row>
    <row r="709" spans="1:31" ht="22.5" customHeight="1" x14ac:dyDescent="0.25">
      <c r="A709" s="54"/>
      <c r="B709" s="54"/>
      <c r="C709" s="54"/>
      <c r="D709" s="55"/>
      <c r="E709" s="56"/>
      <c r="F709" s="56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5"/>
      <c r="AB709" s="55"/>
      <c r="AC709" s="55"/>
      <c r="AD709" s="57"/>
      <c r="AE709" s="55"/>
    </row>
    <row r="710" spans="1:31" ht="22.5" customHeight="1" x14ac:dyDescent="0.25">
      <c r="A710" s="54"/>
      <c r="B710" s="54"/>
      <c r="C710" s="54"/>
      <c r="D710" s="55"/>
      <c r="E710" s="56"/>
      <c r="F710" s="56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5"/>
      <c r="AB710" s="55"/>
      <c r="AC710" s="55"/>
      <c r="AD710" s="57"/>
      <c r="AE710" s="55"/>
    </row>
    <row r="711" spans="1:31" ht="22.5" customHeight="1" x14ac:dyDescent="0.25">
      <c r="A711" s="54"/>
      <c r="B711" s="54"/>
      <c r="C711" s="54"/>
      <c r="D711" s="55"/>
      <c r="E711" s="56"/>
      <c r="F711" s="56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5"/>
      <c r="AB711" s="55"/>
      <c r="AC711" s="55"/>
      <c r="AD711" s="57"/>
      <c r="AE711" s="55"/>
    </row>
    <row r="712" spans="1:31" ht="22.5" customHeight="1" x14ac:dyDescent="0.25">
      <c r="A712" s="54"/>
      <c r="B712" s="54"/>
      <c r="C712" s="54"/>
      <c r="D712" s="55"/>
      <c r="E712" s="56"/>
      <c r="F712" s="56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5"/>
      <c r="AB712" s="55"/>
      <c r="AC712" s="55"/>
      <c r="AD712" s="57"/>
      <c r="AE712" s="55"/>
    </row>
    <row r="713" spans="1:31" ht="22.5" customHeight="1" x14ac:dyDescent="0.25">
      <c r="A713" s="54"/>
      <c r="B713" s="54"/>
      <c r="C713" s="54"/>
      <c r="D713" s="55"/>
      <c r="E713" s="56"/>
      <c r="F713" s="56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5"/>
      <c r="AB713" s="55"/>
      <c r="AC713" s="55"/>
      <c r="AD713" s="57"/>
      <c r="AE713" s="55"/>
    </row>
    <row r="714" spans="1:31" ht="22.5" customHeight="1" x14ac:dyDescent="0.25">
      <c r="A714" s="54"/>
      <c r="B714" s="54"/>
      <c r="C714" s="54"/>
      <c r="D714" s="55"/>
      <c r="E714" s="56"/>
      <c r="F714" s="56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5"/>
      <c r="AB714" s="55"/>
      <c r="AC714" s="55"/>
      <c r="AD714" s="57"/>
      <c r="AE714" s="55"/>
    </row>
    <row r="715" spans="1:31" ht="22.5" customHeight="1" x14ac:dyDescent="0.25">
      <c r="A715" s="54"/>
      <c r="B715" s="54"/>
      <c r="C715" s="54"/>
      <c r="D715" s="55"/>
      <c r="E715" s="56"/>
      <c r="F715" s="56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5"/>
      <c r="AB715" s="55"/>
      <c r="AC715" s="55"/>
      <c r="AD715" s="57"/>
      <c r="AE715" s="55"/>
    </row>
    <row r="716" spans="1:31" ht="22.5" customHeight="1" x14ac:dyDescent="0.25">
      <c r="A716" s="54"/>
      <c r="B716" s="54"/>
      <c r="C716" s="54"/>
      <c r="D716" s="55"/>
      <c r="E716" s="56"/>
      <c r="F716" s="56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5"/>
      <c r="AB716" s="55"/>
      <c r="AC716" s="55"/>
      <c r="AD716" s="57"/>
      <c r="AE716" s="55"/>
    </row>
    <row r="717" spans="1:31" ht="22.5" customHeight="1" x14ac:dyDescent="0.25">
      <c r="A717" s="54"/>
      <c r="B717" s="54"/>
      <c r="C717" s="54"/>
      <c r="D717" s="55"/>
      <c r="E717" s="56"/>
      <c r="F717" s="56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5"/>
      <c r="AB717" s="55"/>
      <c r="AC717" s="55"/>
      <c r="AD717" s="57"/>
      <c r="AE717" s="55"/>
    </row>
    <row r="718" spans="1:31" ht="22.5" customHeight="1" x14ac:dyDescent="0.25">
      <c r="A718" s="54"/>
      <c r="B718" s="54"/>
      <c r="C718" s="54"/>
      <c r="D718" s="55"/>
      <c r="E718" s="56"/>
      <c r="F718" s="56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5"/>
      <c r="AB718" s="55"/>
      <c r="AC718" s="55"/>
      <c r="AD718" s="57"/>
      <c r="AE718" s="55"/>
    </row>
    <row r="719" spans="1:31" ht="22.5" customHeight="1" x14ac:dyDescent="0.25">
      <c r="A719" s="54"/>
      <c r="B719" s="54"/>
      <c r="C719" s="54"/>
      <c r="D719" s="55"/>
      <c r="E719" s="56"/>
      <c r="F719" s="56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5"/>
      <c r="AB719" s="55"/>
      <c r="AC719" s="55"/>
      <c r="AD719" s="57"/>
      <c r="AE719" s="55"/>
    </row>
    <row r="720" spans="1:31" ht="22.5" customHeight="1" x14ac:dyDescent="0.25">
      <c r="A720" s="54"/>
      <c r="B720" s="54"/>
      <c r="C720" s="54"/>
      <c r="D720" s="55"/>
      <c r="E720" s="56"/>
      <c r="F720" s="56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5"/>
      <c r="AB720" s="55"/>
      <c r="AC720" s="55"/>
      <c r="AD720" s="57"/>
      <c r="AE720" s="55"/>
    </row>
    <row r="721" spans="1:31" ht="22.5" customHeight="1" x14ac:dyDescent="0.25">
      <c r="A721" s="54"/>
      <c r="B721" s="54"/>
      <c r="C721" s="54"/>
      <c r="D721" s="55"/>
      <c r="E721" s="56"/>
      <c r="F721" s="56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5"/>
      <c r="AB721" s="55"/>
      <c r="AC721" s="55"/>
      <c r="AD721" s="57"/>
      <c r="AE721" s="55"/>
    </row>
    <row r="722" spans="1:31" ht="22.5" customHeight="1" x14ac:dyDescent="0.25">
      <c r="A722" s="54"/>
      <c r="B722" s="54"/>
      <c r="C722" s="54"/>
      <c r="D722" s="55"/>
      <c r="E722" s="56"/>
      <c r="F722" s="56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5"/>
      <c r="AB722" s="55"/>
      <c r="AC722" s="55"/>
      <c r="AD722" s="57"/>
      <c r="AE722" s="55"/>
    </row>
    <row r="723" spans="1:31" ht="22.5" customHeight="1" x14ac:dyDescent="0.25">
      <c r="A723" s="54"/>
      <c r="B723" s="54"/>
      <c r="C723" s="54"/>
      <c r="D723" s="55"/>
      <c r="E723" s="56"/>
      <c r="F723" s="56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5"/>
      <c r="AB723" s="55"/>
      <c r="AC723" s="55"/>
      <c r="AD723" s="57"/>
      <c r="AE723" s="55"/>
    </row>
    <row r="724" spans="1:31" ht="22.5" customHeight="1" x14ac:dyDescent="0.25">
      <c r="A724" s="54"/>
      <c r="B724" s="54"/>
      <c r="C724" s="54"/>
      <c r="D724" s="55"/>
      <c r="E724" s="56"/>
      <c r="F724" s="56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5"/>
      <c r="AB724" s="55"/>
      <c r="AC724" s="55"/>
      <c r="AD724" s="57"/>
      <c r="AE724" s="55"/>
    </row>
    <row r="725" spans="1:31" ht="22.5" customHeight="1" x14ac:dyDescent="0.25">
      <c r="A725" s="54"/>
      <c r="B725" s="54"/>
      <c r="C725" s="54"/>
      <c r="D725" s="55"/>
      <c r="E725" s="56"/>
      <c r="F725" s="56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5"/>
      <c r="AB725" s="55"/>
      <c r="AC725" s="55"/>
      <c r="AD725" s="57"/>
      <c r="AE725" s="55"/>
    </row>
    <row r="726" spans="1:31" ht="22.5" customHeight="1" x14ac:dyDescent="0.25">
      <c r="A726" s="54"/>
      <c r="B726" s="54"/>
      <c r="C726" s="54"/>
      <c r="D726" s="55"/>
      <c r="E726" s="56"/>
      <c r="F726" s="56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5"/>
      <c r="AB726" s="55"/>
      <c r="AC726" s="55"/>
      <c r="AD726" s="57"/>
      <c r="AE726" s="55"/>
    </row>
    <row r="727" spans="1:31" ht="22.5" customHeight="1" x14ac:dyDescent="0.25">
      <c r="A727" s="54"/>
      <c r="B727" s="54"/>
      <c r="C727" s="54"/>
      <c r="D727" s="55"/>
      <c r="E727" s="56"/>
      <c r="F727" s="56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5"/>
      <c r="AB727" s="55"/>
      <c r="AC727" s="55"/>
      <c r="AD727" s="57"/>
      <c r="AE727" s="55"/>
    </row>
    <row r="728" spans="1:31" ht="22.5" customHeight="1" x14ac:dyDescent="0.25">
      <c r="A728" s="54"/>
      <c r="B728" s="54"/>
      <c r="C728" s="54"/>
      <c r="D728" s="55"/>
      <c r="E728" s="56"/>
      <c r="F728" s="56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5"/>
      <c r="AB728" s="55"/>
      <c r="AC728" s="55"/>
      <c r="AD728" s="57"/>
      <c r="AE728" s="55"/>
    </row>
    <row r="729" spans="1:31" ht="22.5" customHeight="1" x14ac:dyDescent="0.25">
      <c r="A729" s="54"/>
      <c r="B729" s="54"/>
      <c r="C729" s="54"/>
      <c r="D729" s="55"/>
      <c r="E729" s="56"/>
      <c r="F729" s="56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5"/>
      <c r="AB729" s="55"/>
      <c r="AC729" s="55"/>
      <c r="AD729" s="57"/>
      <c r="AE729" s="55"/>
    </row>
    <row r="730" spans="1:31" ht="22.5" customHeight="1" x14ac:dyDescent="0.25">
      <c r="A730" s="54"/>
      <c r="B730" s="54"/>
      <c r="C730" s="54"/>
      <c r="D730" s="55"/>
      <c r="E730" s="56"/>
      <c r="F730" s="56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5"/>
      <c r="AB730" s="55"/>
      <c r="AC730" s="55"/>
      <c r="AD730" s="57"/>
      <c r="AE730" s="55"/>
    </row>
    <row r="731" spans="1:31" ht="22.5" customHeight="1" x14ac:dyDescent="0.25">
      <c r="A731" s="54"/>
      <c r="B731" s="54"/>
      <c r="C731" s="54"/>
      <c r="D731" s="55"/>
      <c r="E731" s="56"/>
      <c r="F731" s="56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5"/>
      <c r="AB731" s="55"/>
      <c r="AC731" s="55"/>
      <c r="AD731" s="57"/>
      <c r="AE731" s="55"/>
    </row>
    <row r="732" spans="1:31" ht="22.5" customHeight="1" x14ac:dyDescent="0.25">
      <c r="A732" s="54"/>
      <c r="B732" s="54"/>
      <c r="C732" s="54"/>
      <c r="D732" s="55"/>
      <c r="E732" s="56"/>
      <c r="F732" s="56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5"/>
      <c r="AB732" s="55"/>
      <c r="AC732" s="55"/>
      <c r="AD732" s="57"/>
      <c r="AE732" s="55"/>
    </row>
    <row r="733" spans="1:31" ht="22.5" customHeight="1" x14ac:dyDescent="0.25">
      <c r="A733" s="54"/>
      <c r="B733" s="54"/>
      <c r="C733" s="54"/>
      <c r="D733" s="55"/>
      <c r="E733" s="56"/>
      <c r="F733" s="56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5"/>
      <c r="AB733" s="55"/>
      <c r="AC733" s="55"/>
      <c r="AD733" s="57"/>
      <c r="AE733" s="55"/>
    </row>
    <row r="734" spans="1:31" ht="22.5" customHeight="1" x14ac:dyDescent="0.25">
      <c r="A734" s="54"/>
      <c r="B734" s="54"/>
      <c r="C734" s="54"/>
      <c r="D734" s="55"/>
      <c r="E734" s="56"/>
      <c r="F734" s="56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5"/>
      <c r="AB734" s="55"/>
      <c r="AC734" s="55"/>
      <c r="AD734" s="57"/>
      <c r="AE734" s="55"/>
    </row>
    <row r="735" spans="1:31" ht="22.5" customHeight="1" x14ac:dyDescent="0.25">
      <c r="A735" s="54"/>
      <c r="B735" s="54"/>
      <c r="C735" s="54"/>
      <c r="D735" s="55"/>
      <c r="E735" s="56"/>
      <c r="F735" s="56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5"/>
      <c r="AB735" s="55"/>
      <c r="AC735" s="55"/>
      <c r="AD735" s="57"/>
      <c r="AE735" s="55"/>
    </row>
    <row r="736" spans="1:31" ht="22.5" customHeight="1" x14ac:dyDescent="0.25">
      <c r="A736" s="54"/>
      <c r="B736" s="54"/>
      <c r="C736" s="54"/>
      <c r="D736" s="55"/>
      <c r="E736" s="56"/>
      <c r="F736" s="56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5"/>
      <c r="AB736" s="55"/>
      <c r="AC736" s="55"/>
      <c r="AD736" s="57"/>
      <c r="AE736" s="55"/>
    </row>
    <row r="737" spans="1:31" ht="22.5" customHeight="1" x14ac:dyDescent="0.25">
      <c r="A737" s="54"/>
      <c r="B737" s="54"/>
      <c r="C737" s="54"/>
      <c r="D737" s="55"/>
      <c r="E737" s="56"/>
      <c r="F737" s="56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5"/>
      <c r="AB737" s="55"/>
      <c r="AC737" s="55"/>
      <c r="AD737" s="57"/>
      <c r="AE737" s="55"/>
    </row>
    <row r="738" spans="1:31" ht="22.5" customHeight="1" x14ac:dyDescent="0.25">
      <c r="A738" s="54"/>
      <c r="B738" s="54"/>
      <c r="C738" s="54"/>
      <c r="D738" s="55"/>
      <c r="E738" s="56"/>
      <c r="F738" s="56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5"/>
      <c r="AB738" s="55"/>
      <c r="AC738" s="55"/>
      <c r="AD738" s="57"/>
      <c r="AE738" s="55"/>
    </row>
    <row r="739" spans="1:31" ht="22.5" customHeight="1" x14ac:dyDescent="0.25">
      <c r="A739" s="54"/>
      <c r="B739" s="54"/>
      <c r="C739" s="54"/>
      <c r="D739" s="55"/>
      <c r="E739" s="56"/>
      <c r="F739" s="56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5"/>
      <c r="AB739" s="55"/>
      <c r="AC739" s="55"/>
      <c r="AD739" s="57"/>
      <c r="AE739" s="55"/>
    </row>
    <row r="740" spans="1:31" ht="22.5" customHeight="1" x14ac:dyDescent="0.25">
      <c r="A740" s="54"/>
      <c r="B740" s="54"/>
      <c r="C740" s="54"/>
      <c r="D740" s="55"/>
      <c r="E740" s="56"/>
      <c r="F740" s="56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5"/>
      <c r="AB740" s="55"/>
      <c r="AC740" s="55"/>
      <c r="AD740" s="57"/>
      <c r="AE740" s="55"/>
    </row>
    <row r="741" spans="1:31" ht="22.5" customHeight="1" x14ac:dyDescent="0.25">
      <c r="A741" s="54"/>
      <c r="B741" s="54"/>
      <c r="C741" s="54"/>
      <c r="D741" s="55"/>
      <c r="E741" s="56"/>
      <c r="F741" s="56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5"/>
      <c r="AB741" s="55"/>
      <c r="AC741" s="55"/>
      <c r="AD741" s="57"/>
      <c r="AE741" s="55"/>
    </row>
    <row r="742" spans="1:31" ht="22.5" customHeight="1" x14ac:dyDescent="0.25">
      <c r="A742" s="54"/>
      <c r="B742" s="54"/>
      <c r="C742" s="54"/>
      <c r="D742" s="55"/>
      <c r="E742" s="56"/>
      <c r="F742" s="56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5"/>
      <c r="AB742" s="55"/>
      <c r="AC742" s="55"/>
      <c r="AD742" s="57"/>
      <c r="AE742" s="55"/>
    </row>
    <row r="743" spans="1:31" ht="22.5" customHeight="1" x14ac:dyDescent="0.25">
      <c r="A743" s="54"/>
      <c r="B743" s="54"/>
      <c r="C743" s="54"/>
      <c r="D743" s="55"/>
      <c r="E743" s="56"/>
      <c r="F743" s="56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5"/>
      <c r="AB743" s="55"/>
      <c r="AC743" s="55"/>
      <c r="AD743" s="57"/>
      <c r="AE743" s="55"/>
    </row>
    <row r="744" spans="1:31" ht="22.5" customHeight="1" x14ac:dyDescent="0.25">
      <c r="A744" s="54"/>
      <c r="B744" s="54"/>
      <c r="C744" s="54"/>
      <c r="D744" s="55"/>
      <c r="E744" s="56"/>
      <c r="F744" s="56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5"/>
      <c r="AB744" s="55"/>
      <c r="AC744" s="55"/>
      <c r="AD744" s="57"/>
      <c r="AE744" s="55"/>
    </row>
    <row r="745" spans="1:31" ht="22.5" customHeight="1" x14ac:dyDescent="0.25">
      <c r="A745" s="54"/>
      <c r="B745" s="54"/>
      <c r="C745" s="54"/>
      <c r="D745" s="55"/>
      <c r="E745" s="56"/>
      <c r="F745" s="56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5"/>
      <c r="AB745" s="55"/>
      <c r="AC745" s="55"/>
      <c r="AD745" s="57"/>
      <c r="AE745" s="55"/>
    </row>
    <row r="746" spans="1:31" ht="22.5" customHeight="1" x14ac:dyDescent="0.25">
      <c r="A746" s="54"/>
      <c r="B746" s="54"/>
      <c r="C746" s="54"/>
      <c r="D746" s="55"/>
      <c r="E746" s="56"/>
      <c r="F746" s="56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5"/>
      <c r="AB746" s="55"/>
      <c r="AC746" s="55"/>
      <c r="AD746" s="57"/>
      <c r="AE746" s="55"/>
    </row>
    <row r="747" spans="1:31" ht="22.5" customHeight="1" x14ac:dyDescent="0.25">
      <c r="A747" s="54"/>
      <c r="B747" s="54"/>
      <c r="C747" s="54"/>
      <c r="D747" s="55"/>
      <c r="E747" s="56"/>
      <c r="F747" s="56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5"/>
      <c r="AB747" s="55"/>
      <c r="AC747" s="55"/>
      <c r="AD747" s="57"/>
      <c r="AE747" s="55"/>
    </row>
    <row r="748" spans="1:31" ht="22.5" customHeight="1" x14ac:dyDescent="0.25">
      <c r="A748" s="54"/>
      <c r="B748" s="54"/>
      <c r="C748" s="54"/>
      <c r="D748" s="55"/>
      <c r="E748" s="56"/>
      <c r="F748" s="56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5"/>
      <c r="AB748" s="55"/>
      <c r="AC748" s="55"/>
      <c r="AD748" s="57"/>
      <c r="AE748" s="55"/>
    </row>
    <row r="749" spans="1:31" ht="22.5" customHeight="1" x14ac:dyDescent="0.25">
      <c r="A749" s="54"/>
      <c r="B749" s="54"/>
      <c r="C749" s="54"/>
      <c r="D749" s="55"/>
      <c r="E749" s="56"/>
      <c r="F749" s="56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5"/>
      <c r="AB749" s="55"/>
      <c r="AC749" s="55"/>
      <c r="AD749" s="57"/>
      <c r="AE749" s="55"/>
    </row>
    <row r="750" spans="1:31" ht="22.5" customHeight="1" x14ac:dyDescent="0.25">
      <c r="A750" s="54"/>
      <c r="B750" s="54"/>
      <c r="C750" s="54"/>
      <c r="D750" s="55"/>
      <c r="E750" s="56"/>
      <c r="F750" s="56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5"/>
      <c r="AB750" s="55"/>
      <c r="AC750" s="55"/>
      <c r="AD750" s="57"/>
      <c r="AE750" s="55"/>
    </row>
    <row r="751" spans="1:31" ht="22.5" customHeight="1" x14ac:dyDescent="0.25">
      <c r="A751" s="54"/>
      <c r="B751" s="54"/>
      <c r="C751" s="54"/>
      <c r="D751" s="55"/>
      <c r="E751" s="56"/>
      <c r="F751" s="56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5"/>
      <c r="AB751" s="55"/>
      <c r="AC751" s="55"/>
      <c r="AD751" s="57"/>
      <c r="AE751" s="55"/>
    </row>
    <row r="752" spans="1:31" ht="22.5" customHeight="1" x14ac:dyDescent="0.25">
      <c r="A752" s="54"/>
      <c r="B752" s="54"/>
      <c r="C752" s="54"/>
      <c r="D752" s="55"/>
      <c r="E752" s="56"/>
      <c r="F752" s="56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5"/>
      <c r="AB752" s="55"/>
      <c r="AC752" s="55"/>
      <c r="AD752" s="57"/>
      <c r="AE752" s="55"/>
    </row>
    <row r="753" spans="1:31" ht="22.5" customHeight="1" x14ac:dyDescent="0.25">
      <c r="A753" s="54"/>
      <c r="B753" s="54"/>
      <c r="C753" s="54"/>
      <c r="D753" s="55"/>
      <c r="E753" s="56"/>
      <c r="F753" s="56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5"/>
      <c r="AB753" s="55"/>
      <c r="AC753" s="55"/>
      <c r="AD753" s="57"/>
      <c r="AE753" s="55"/>
    </row>
    <row r="754" spans="1:31" ht="22.5" customHeight="1" x14ac:dyDescent="0.25">
      <c r="A754" s="54"/>
      <c r="B754" s="54"/>
      <c r="C754" s="54"/>
      <c r="D754" s="55"/>
      <c r="E754" s="56"/>
      <c r="F754" s="56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5"/>
      <c r="AB754" s="55"/>
      <c r="AC754" s="55"/>
      <c r="AD754" s="57"/>
      <c r="AE754" s="55"/>
    </row>
    <row r="755" spans="1:31" ht="22.5" customHeight="1" x14ac:dyDescent="0.25">
      <c r="A755" s="54"/>
      <c r="B755" s="54"/>
      <c r="C755" s="54"/>
      <c r="D755" s="55"/>
      <c r="E755" s="56"/>
      <c r="F755" s="56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5"/>
      <c r="AB755" s="55"/>
      <c r="AC755" s="55"/>
      <c r="AD755" s="57"/>
      <c r="AE755" s="55"/>
    </row>
    <row r="756" spans="1:31" ht="22.5" customHeight="1" x14ac:dyDescent="0.25">
      <c r="A756" s="54"/>
      <c r="B756" s="54"/>
      <c r="C756" s="54"/>
      <c r="D756" s="55"/>
      <c r="E756" s="56"/>
      <c r="F756" s="56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5"/>
      <c r="AB756" s="55"/>
      <c r="AC756" s="55"/>
      <c r="AD756" s="57"/>
      <c r="AE756" s="55"/>
    </row>
    <row r="757" spans="1:31" ht="22.5" customHeight="1" x14ac:dyDescent="0.25">
      <c r="A757" s="54"/>
      <c r="B757" s="54"/>
      <c r="C757" s="54"/>
      <c r="D757" s="55"/>
      <c r="E757" s="56"/>
      <c r="F757" s="56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5"/>
      <c r="AB757" s="55"/>
      <c r="AC757" s="55"/>
      <c r="AD757" s="57"/>
      <c r="AE757" s="55"/>
    </row>
    <row r="758" spans="1:31" ht="22.5" customHeight="1" x14ac:dyDescent="0.25">
      <c r="A758" s="54"/>
      <c r="B758" s="54"/>
      <c r="C758" s="54"/>
      <c r="D758" s="55"/>
      <c r="E758" s="56"/>
      <c r="F758" s="56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5"/>
      <c r="AB758" s="55"/>
      <c r="AC758" s="55"/>
      <c r="AD758" s="57"/>
      <c r="AE758" s="55"/>
    </row>
    <row r="759" spans="1:31" ht="22.5" customHeight="1" x14ac:dyDescent="0.25">
      <c r="A759" s="54"/>
      <c r="B759" s="54"/>
      <c r="C759" s="54"/>
      <c r="D759" s="55"/>
      <c r="E759" s="56"/>
      <c r="F759" s="56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5"/>
      <c r="AB759" s="55"/>
      <c r="AC759" s="55"/>
      <c r="AD759" s="57"/>
      <c r="AE759" s="55"/>
    </row>
    <row r="760" spans="1:31" ht="22.5" customHeight="1" x14ac:dyDescent="0.25">
      <c r="A760" s="54"/>
      <c r="B760" s="54"/>
      <c r="C760" s="54"/>
      <c r="D760" s="55"/>
      <c r="E760" s="56"/>
      <c r="F760" s="56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5"/>
      <c r="AB760" s="55"/>
      <c r="AC760" s="55"/>
      <c r="AD760" s="57"/>
      <c r="AE760" s="55"/>
    </row>
    <row r="761" spans="1:31" ht="22.5" customHeight="1" x14ac:dyDescent="0.25">
      <c r="A761" s="54"/>
      <c r="B761" s="54"/>
      <c r="C761" s="54"/>
      <c r="D761" s="55"/>
      <c r="E761" s="56"/>
      <c r="F761" s="56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5"/>
      <c r="AB761" s="55"/>
      <c r="AC761" s="55"/>
      <c r="AD761" s="57"/>
      <c r="AE761" s="55"/>
    </row>
    <row r="762" spans="1:31" ht="22.5" customHeight="1" x14ac:dyDescent="0.25">
      <c r="A762" s="54"/>
      <c r="B762" s="54"/>
      <c r="C762" s="54"/>
      <c r="D762" s="55"/>
      <c r="E762" s="56"/>
      <c r="F762" s="56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5"/>
      <c r="AB762" s="55"/>
      <c r="AC762" s="55"/>
      <c r="AD762" s="57"/>
      <c r="AE762" s="55"/>
    </row>
    <row r="763" spans="1:31" ht="22.5" customHeight="1" x14ac:dyDescent="0.25">
      <c r="A763" s="54"/>
      <c r="B763" s="54"/>
      <c r="C763" s="54"/>
      <c r="D763" s="55"/>
      <c r="E763" s="56"/>
      <c r="F763" s="56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5"/>
      <c r="AB763" s="55"/>
      <c r="AC763" s="55"/>
      <c r="AD763" s="57"/>
      <c r="AE763" s="55"/>
    </row>
    <row r="764" spans="1:31" ht="22.5" customHeight="1" x14ac:dyDescent="0.25">
      <c r="A764" s="54"/>
      <c r="B764" s="54"/>
      <c r="C764" s="54"/>
      <c r="D764" s="55"/>
      <c r="E764" s="56"/>
      <c r="F764" s="56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5"/>
      <c r="AB764" s="55"/>
      <c r="AC764" s="55"/>
      <c r="AD764" s="57"/>
      <c r="AE764" s="55"/>
    </row>
    <row r="765" spans="1:31" ht="22.5" customHeight="1" x14ac:dyDescent="0.25">
      <c r="A765" s="54"/>
      <c r="B765" s="54"/>
      <c r="C765" s="54"/>
      <c r="D765" s="55"/>
      <c r="E765" s="56"/>
      <c r="F765" s="56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5"/>
      <c r="AB765" s="55"/>
      <c r="AC765" s="55"/>
      <c r="AD765" s="57"/>
      <c r="AE765" s="55"/>
    </row>
    <row r="766" spans="1:31" ht="22.5" customHeight="1" x14ac:dyDescent="0.25">
      <c r="A766" s="54"/>
      <c r="B766" s="54"/>
      <c r="C766" s="54"/>
      <c r="D766" s="55"/>
      <c r="E766" s="56"/>
      <c r="F766" s="56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5"/>
      <c r="AB766" s="55"/>
      <c r="AC766" s="55"/>
      <c r="AD766" s="57"/>
      <c r="AE766" s="55"/>
    </row>
    <row r="767" spans="1:31" ht="22.5" customHeight="1" x14ac:dyDescent="0.25">
      <c r="A767" s="54"/>
      <c r="B767" s="54"/>
      <c r="C767" s="54"/>
      <c r="D767" s="55"/>
      <c r="E767" s="56"/>
      <c r="F767" s="56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5"/>
      <c r="AB767" s="55"/>
      <c r="AC767" s="55"/>
      <c r="AD767" s="57"/>
      <c r="AE767" s="55"/>
    </row>
    <row r="768" spans="1:31" ht="22.5" customHeight="1" x14ac:dyDescent="0.25">
      <c r="A768" s="54"/>
      <c r="B768" s="54"/>
      <c r="C768" s="54"/>
      <c r="D768" s="55"/>
      <c r="E768" s="56"/>
      <c r="F768" s="56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5"/>
      <c r="AB768" s="55"/>
      <c r="AC768" s="55"/>
      <c r="AD768" s="57"/>
      <c r="AE768" s="55"/>
    </row>
    <row r="769" spans="1:31" ht="22.5" customHeight="1" x14ac:dyDescent="0.25">
      <c r="A769" s="54"/>
      <c r="B769" s="54"/>
      <c r="C769" s="54"/>
      <c r="D769" s="55"/>
      <c r="E769" s="56"/>
      <c r="F769" s="56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5"/>
      <c r="AB769" s="55"/>
      <c r="AC769" s="55"/>
      <c r="AD769" s="57"/>
      <c r="AE769" s="55"/>
    </row>
    <row r="770" spans="1:31" ht="22.5" customHeight="1" x14ac:dyDescent="0.25">
      <c r="A770" s="54"/>
      <c r="B770" s="54"/>
      <c r="C770" s="54"/>
      <c r="D770" s="55"/>
      <c r="E770" s="56"/>
      <c r="F770" s="56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5"/>
      <c r="AB770" s="55"/>
      <c r="AC770" s="55"/>
      <c r="AD770" s="57"/>
      <c r="AE770" s="55"/>
    </row>
    <row r="771" spans="1:31" ht="22.5" customHeight="1" x14ac:dyDescent="0.25">
      <c r="A771" s="54"/>
      <c r="B771" s="54"/>
      <c r="C771" s="54"/>
      <c r="D771" s="55"/>
      <c r="E771" s="56"/>
      <c r="F771" s="56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5"/>
      <c r="AB771" s="55"/>
      <c r="AC771" s="55"/>
      <c r="AD771" s="57"/>
      <c r="AE771" s="55"/>
    </row>
    <row r="772" spans="1:31" ht="22.5" customHeight="1" x14ac:dyDescent="0.25">
      <c r="A772" s="54"/>
      <c r="B772" s="54"/>
      <c r="C772" s="54"/>
      <c r="D772" s="55"/>
      <c r="E772" s="56"/>
      <c r="F772" s="56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5"/>
      <c r="AB772" s="55"/>
      <c r="AC772" s="55"/>
      <c r="AD772" s="57"/>
      <c r="AE772" s="55"/>
    </row>
    <row r="773" spans="1:31" ht="22.5" customHeight="1" x14ac:dyDescent="0.25">
      <c r="A773" s="54"/>
      <c r="B773" s="54"/>
      <c r="C773" s="54"/>
      <c r="D773" s="55"/>
      <c r="E773" s="56"/>
      <c r="F773" s="56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5"/>
      <c r="AB773" s="55"/>
      <c r="AC773" s="55"/>
      <c r="AD773" s="57"/>
      <c r="AE773" s="55"/>
    </row>
    <row r="774" spans="1:31" ht="22.5" customHeight="1" x14ac:dyDescent="0.25">
      <c r="A774" s="54"/>
      <c r="B774" s="54"/>
      <c r="C774" s="54"/>
      <c r="D774" s="55"/>
      <c r="E774" s="56"/>
      <c r="F774" s="56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5"/>
      <c r="AB774" s="55"/>
      <c r="AC774" s="55"/>
      <c r="AD774" s="57"/>
      <c r="AE774" s="55"/>
    </row>
    <row r="775" spans="1:31" ht="22.5" customHeight="1" x14ac:dyDescent="0.25">
      <c r="A775" s="54"/>
      <c r="B775" s="54"/>
      <c r="C775" s="54"/>
      <c r="D775" s="55"/>
      <c r="E775" s="56"/>
      <c r="F775" s="56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5"/>
      <c r="AB775" s="55"/>
      <c r="AC775" s="55"/>
      <c r="AD775" s="57"/>
      <c r="AE775" s="55"/>
    </row>
    <row r="776" spans="1:31" ht="22.5" customHeight="1" x14ac:dyDescent="0.25">
      <c r="A776" s="54"/>
      <c r="B776" s="54"/>
      <c r="C776" s="54"/>
      <c r="D776" s="55"/>
      <c r="E776" s="56"/>
      <c r="F776" s="56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5"/>
      <c r="AB776" s="55"/>
      <c r="AC776" s="55"/>
      <c r="AD776" s="57"/>
      <c r="AE776" s="55"/>
    </row>
    <row r="777" spans="1:31" ht="22.5" customHeight="1" x14ac:dyDescent="0.25">
      <c r="A777" s="54"/>
      <c r="B777" s="54"/>
      <c r="C777" s="54"/>
      <c r="D777" s="55"/>
      <c r="E777" s="56"/>
      <c r="F777" s="56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5"/>
      <c r="AB777" s="55"/>
      <c r="AC777" s="55"/>
      <c r="AD777" s="57"/>
      <c r="AE777" s="55"/>
    </row>
    <row r="778" spans="1:31" ht="22.5" customHeight="1" x14ac:dyDescent="0.25">
      <c r="A778" s="54"/>
      <c r="B778" s="54"/>
      <c r="C778" s="54"/>
      <c r="D778" s="55"/>
      <c r="E778" s="56"/>
      <c r="F778" s="56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5"/>
      <c r="AB778" s="55"/>
      <c r="AC778" s="55"/>
      <c r="AD778" s="57"/>
      <c r="AE778" s="55"/>
    </row>
    <row r="779" spans="1:31" ht="22.5" customHeight="1" x14ac:dyDescent="0.25">
      <c r="A779" s="54"/>
      <c r="B779" s="54"/>
      <c r="C779" s="54"/>
      <c r="D779" s="55"/>
      <c r="E779" s="56"/>
      <c r="F779" s="56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5"/>
      <c r="AB779" s="55"/>
      <c r="AC779" s="55"/>
      <c r="AD779" s="57"/>
      <c r="AE779" s="55"/>
    </row>
    <row r="780" spans="1:31" ht="22.5" customHeight="1" x14ac:dyDescent="0.25">
      <c r="A780" s="54"/>
      <c r="B780" s="54"/>
      <c r="C780" s="54"/>
      <c r="D780" s="55"/>
      <c r="E780" s="56"/>
      <c r="F780" s="56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5"/>
      <c r="AB780" s="55"/>
      <c r="AC780" s="55"/>
      <c r="AD780" s="57"/>
      <c r="AE780" s="55"/>
    </row>
    <row r="781" spans="1:31" ht="22.5" customHeight="1" x14ac:dyDescent="0.25">
      <c r="A781" s="54"/>
      <c r="B781" s="54"/>
      <c r="C781" s="54"/>
      <c r="D781" s="55"/>
      <c r="E781" s="56"/>
      <c r="F781" s="56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5"/>
      <c r="AB781" s="55"/>
      <c r="AC781" s="55"/>
      <c r="AD781" s="57"/>
      <c r="AE781" s="55"/>
    </row>
    <row r="782" spans="1:31" ht="22.5" customHeight="1" x14ac:dyDescent="0.25">
      <c r="A782" s="54"/>
      <c r="B782" s="54"/>
      <c r="C782" s="54"/>
      <c r="D782" s="55"/>
      <c r="E782" s="56"/>
      <c r="F782" s="56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5"/>
      <c r="AB782" s="55"/>
      <c r="AC782" s="55"/>
      <c r="AD782" s="57"/>
      <c r="AE782" s="55"/>
    </row>
    <row r="783" spans="1:31" ht="22.5" customHeight="1" x14ac:dyDescent="0.25">
      <c r="A783" s="54"/>
      <c r="B783" s="54"/>
      <c r="C783" s="54"/>
      <c r="D783" s="55"/>
      <c r="E783" s="56"/>
      <c r="F783" s="56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5"/>
      <c r="AB783" s="55"/>
      <c r="AC783" s="55"/>
      <c r="AD783" s="57"/>
      <c r="AE783" s="55"/>
    </row>
    <row r="784" spans="1:31" ht="22.5" customHeight="1" x14ac:dyDescent="0.25">
      <c r="A784" s="54"/>
      <c r="B784" s="54"/>
      <c r="C784" s="54"/>
      <c r="D784" s="55"/>
      <c r="E784" s="56"/>
      <c r="F784" s="56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5"/>
      <c r="AB784" s="55"/>
      <c r="AC784" s="55"/>
      <c r="AD784" s="57"/>
      <c r="AE784" s="55"/>
    </row>
    <row r="785" spans="1:31" ht="22.5" customHeight="1" x14ac:dyDescent="0.25">
      <c r="A785" s="54"/>
      <c r="B785" s="54"/>
      <c r="C785" s="54"/>
      <c r="D785" s="55"/>
      <c r="E785" s="56"/>
      <c r="F785" s="56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5"/>
      <c r="AB785" s="55"/>
      <c r="AC785" s="55"/>
      <c r="AD785" s="57"/>
      <c r="AE785" s="55"/>
    </row>
    <row r="786" spans="1:31" ht="22.5" customHeight="1" x14ac:dyDescent="0.25">
      <c r="A786" s="54"/>
      <c r="B786" s="54"/>
      <c r="C786" s="54"/>
      <c r="D786" s="55"/>
      <c r="E786" s="56"/>
      <c r="F786" s="56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5"/>
      <c r="AB786" s="55"/>
      <c r="AC786" s="55"/>
      <c r="AD786" s="57"/>
      <c r="AE786" s="55"/>
    </row>
    <row r="787" spans="1:31" ht="22.5" customHeight="1" x14ac:dyDescent="0.25">
      <c r="A787" s="54"/>
      <c r="B787" s="54"/>
      <c r="C787" s="54"/>
      <c r="D787" s="55"/>
      <c r="E787" s="56"/>
      <c r="F787" s="56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5"/>
      <c r="AB787" s="55"/>
      <c r="AC787" s="55"/>
      <c r="AD787" s="57"/>
      <c r="AE787" s="55"/>
    </row>
    <row r="788" spans="1:31" ht="22.5" customHeight="1" x14ac:dyDescent="0.25">
      <c r="A788" s="54"/>
      <c r="B788" s="54"/>
      <c r="C788" s="54"/>
      <c r="D788" s="55"/>
      <c r="E788" s="56"/>
      <c r="F788" s="56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5"/>
      <c r="AB788" s="55"/>
      <c r="AC788" s="55"/>
      <c r="AD788" s="57"/>
      <c r="AE788" s="55"/>
    </row>
    <row r="789" spans="1:31" ht="22.5" customHeight="1" x14ac:dyDescent="0.25">
      <c r="A789" s="54"/>
      <c r="B789" s="54"/>
      <c r="C789" s="54"/>
      <c r="D789" s="55"/>
      <c r="E789" s="56"/>
      <c r="F789" s="56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5"/>
      <c r="AB789" s="55"/>
      <c r="AC789" s="55"/>
      <c r="AD789" s="57"/>
      <c r="AE789" s="55"/>
    </row>
    <row r="790" spans="1:31" ht="22.5" customHeight="1" x14ac:dyDescent="0.25">
      <c r="A790" s="54"/>
      <c r="B790" s="54"/>
      <c r="C790" s="54"/>
      <c r="D790" s="55"/>
      <c r="E790" s="56"/>
      <c r="F790" s="56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5"/>
      <c r="AB790" s="55"/>
      <c r="AC790" s="55"/>
      <c r="AD790" s="57"/>
      <c r="AE790" s="55"/>
    </row>
    <row r="791" spans="1:31" ht="22.5" customHeight="1" x14ac:dyDescent="0.25">
      <c r="A791" s="54"/>
      <c r="B791" s="54"/>
      <c r="C791" s="54"/>
      <c r="D791" s="55"/>
      <c r="E791" s="56"/>
      <c r="F791" s="56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5"/>
      <c r="AB791" s="55"/>
      <c r="AC791" s="55"/>
      <c r="AD791" s="57"/>
      <c r="AE791" s="55"/>
    </row>
    <row r="792" spans="1:31" ht="22.5" customHeight="1" x14ac:dyDescent="0.25">
      <c r="A792" s="54"/>
      <c r="B792" s="54"/>
      <c r="C792" s="54"/>
      <c r="D792" s="55"/>
      <c r="E792" s="56"/>
      <c r="F792" s="56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5"/>
      <c r="AB792" s="55"/>
      <c r="AC792" s="55"/>
      <c r="AD792" s="57"/>
      <c r="AE792" s="55"/>
    </row>
    <row r="793" spans="1:31" ht="22.5" customHeight="1" x14ac:dyDescent="0.25">
      <c r="A793" s="54"/>
      <c r="B793" s="54"/>
      <c r="C793" s="54"/>
      <c r="D793" s="55"/>
      <c r="E793" s="56"/>
      <c r="F793" s="56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5"/>
      <c r="AB793" s="55"/>
      <c r="AC793" s="55"/>
      <c r="AD793" s="57"/>
      <c r="AE793" s="55"/>
    </row>
    <row r="794" spans="1:31" ht="22.5" customHeight="1" x14ac:dyDescent="0.25">
      <c r="A794" s="54"/>
      <c r="B794" s="54"/>
      <c r="C794" s="54"/>
      <c r="D794" s="55"/>
      <c r="E794" s="56"/>
      <c r="F794" s="56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5"/>
      <c r="AB794" s="55"/>
      <c r="AC794" s="55"/>
      <c r="AD794" s="57"/>
      <c r="AE794" s="55"/>
    </row>
    <row r="795" spans="1:31" ht="22.5" customHeight="1" x14ac:dyDescent="0.25">
      <c r="A795" s="54"/>
      <c r="B795" s="54"/>
      <c r="C795" s="54"/>
      <c r="D795" s="55"/>
      <c r="E795" s="56"/>
      <c r="F795" s="56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5"/>
      <c r="AB795" s="55"/>
      <c r="AC795" s="55"/>
      <c r="AD795" s="57"/>
      <c r="AE795" s="55"/>
    </row>
    <row r="796" spans="1:31" ht="22.5" customHeight="1" x14ac:dyDescent="0.25">
      <c r="A796" s="54"/>
      <c r="B796" s="54"/>
      <c r="C796" s="54"/>
      <c r="D796" s="55"/>
      <c r="E796" s="56"/>
      <c r="F796" s="56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5"/>
      <c r="AB796" s="55"/>
      <c r="AC796" s="55"/>
      <c r="AD796" s="57"/>
      <c r="AE796" s="55"/>
    </row>
    <row r="797" spans="1:31" ht="22.5" customHeight="1" x14ac:dyDescent="0.25">
      <c r="A797" s="54"/>
      <c r="B797" s="54"/>
      <c r="C797" s="54"/>
      <c r="D797" s="55"/>
      <c r="E797" s="56"/>
      <c r="F797" s="56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5"/>
      <c r="AB797" s="55"/>
      <c r="AC797" s="55"/>
      <c r="AD797" s="57"/>
      <c r="AE797" s="55"/>
    </row>
    <row r="798" spans="1:31" ht="22.5" customHeight="1" x14ac:dyDescent="0.25">
      <c r="A798" s="54"/>
      <c r="B798" s="54"/>
      <c r="C798" s="54"/>
      <c r="D798" s="55"/>
      <c r="E798" s="56"/>
      <c r="F798" s="56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5"/>
      <c r="AB798" s="55"/>
      <c r="AC798" s="55"/>
      <c r="AD798" s="57"/>
      <c r="AE798" s="55"/>
    </row>
    <row r="799" spans="1:31" ht="22.5" customHeight="1" x14ac:dyDescent="0.25">
      <c r="A799" s="54"/>
      <c r="B799" s="54"/>
      <c r="C799" s="54"/>
      <c r="D799" s="55"/>
      <c r="E799" s="56"/>
      <c r="F799" s="56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5"/>
      <c r="AB799" s="55"/>
      <c r="AC799" s="55"/>
      <c r="AD799" s="57"/>
      <c r="AE799" s="55"/>
    </row>
    <row r="800" spans="1:31" ht="22.5" customHeight="1" x14ac:dyDescent="0.25">
      <c r="A800" s="54"/>
      <c r="B800" s="54"/>
      <c r="C800" s="54"/>
      <c r="D800" s="55"/>
      <c r="E800" s="56"/>
      <c r="F800" s="56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5"/>
      <c r="AB800" s="55"/>
      <c r="AC800" s="55"/>
      <c r="AD800" s="57"/>
      <c r="AE800" s="55"/>
    </row>
    <row r="801" spans="1:31" ht="22.5" customHeight="1" x14ac:dyDescent="0.25">
      <c r="A801" s="54"/>
      <c r="B801" s="54"/>
      <c r="C801" s="54"/>
      <c r="D801" s="55"/>
      <c r="E801" s="56"/>
      <c r="F801" s="56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5"/>
      <c r="AB801" s="55"/>
      <c r="AC801" s="55"/>
      <c r="AD801" s="57"/>
      <c r="AE801" s="55"/>
    </row>
    <row r="802" spans="1:31" ht="22.5" customHeight="1" x14ac:dyDescent="0.25">
      <c r="A802" s="54"/>
      <c r="B802" s="54"/>
      <c r="C802" s="54"/>
      <c r="D802" s="55"/>
      <c r="E802" s="56"/>
      <c r="F802" s="56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5"/>
      <c r="AB802" s="55"/>
      <c r="AC802" s="55"/>
      <c r="AD802" s="57"/>
      <c r="AE802" s="55"/>
    </row>
    <row r="803" spans="1:31" ht="22.5" customHeight="1" x14ac:dyDescent="0.25">
      <c r="A803" s="54"/>
      <c r="B803" s="54"/>
      <c r="C803" s="54"/>
      <c r="D803" s="55"/>
      <c r="E803" s="56"/>
      <c r="F803" s="56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5"/>
      <c r="AB803" s="55"/>
      <c r="AC803" s="55"/>
      <c r="AD803" s="57"/>
      <c r="AE803" s="55"/>
    </row>
    <row r="804" spans="1:31" ht="22.5" customHeight="1" x14ac:dyDescent="0.25">
      <c r="A804" s="54"/>
      <c r="B804" s="54"/>
      <c r="C804" s="54"/>
      <c r="D804" s="55"/>
      <c r="E804" s="56"/>
      <c r="F804" s="56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5"/>
      <c r="AB804" s="55"/>
      <c r="AC804" s="55"/>
      <c r="AD804" s="57"/>
      <c r="AE804" s="55"/>
    </row>
    <row r="805" spans="1:31" ht="22.5" customHeight="1" x14ac:dyDescent="0.25">
      <c r="A805" s="54"/>
      <c r="B805" s="54"/>
      <c r="C805" s="54"/>
      <c r="D805" s="55"/>
      <c r="E805" s="56"/>
      <c r="F805" s="56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5"/>
      <c r="AB805" s="55"/>
      <c r="AC805" s="55"/>
      <c r="AD805" s="57"/>
      <c r="AE805" s="55"/>
    </row>
    <row r="806" spans="1:31" ht="22.5" customHeight="1" x14ac:dyDescent="0.25">
      <c r="A806" s="54"/>
      <c r="B806" s="54"/>
      <c r="C806" s="54"/>
      <c r="D806" s="55"/>
      <c r="E806" s="56"/>
      <c r="F806" s="56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5"/>
      <c r="AB806" s="55"/>
      <c r="AC806" s="55"/>
      <c r="AD806" s="57"/>
      <c r="AE806" s="55"/>
    </row>
    <row r="807" spans="1:31" ht="22.5" customHeight="1" x14ac:dyDescent="0.25">
      <c r="A807" s="54"/>
      <c r="B807" s="54"/>
      <c r="C807" s="54"/>
      <c r="D807" s="55"/>
      <c r="E807" s="56"/>
      <c r="F807" s="56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5"/>
      <c r="AB807" s="55"/>
      <c r="AC807" s="55"/>
      <c r="AD807" s="57"/>
      <c r="AE807" s="55"/>
    </row>
    <row r="808" spans="1:31" ht="22.5" customHeight="1" x14ac:dyDescent="0.25">
      <c r="A808" s="54"/>
      <c r="B808" s="54"/>
      <c r="C808" s="54"/>
      <c r="D808" s="55"/>
      <c r="E808" s="56"/>
      <c r="F808" s="56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5"/>
      <c r="AB808" s="55"/>
      <c r="AC808" s="55"/>
      <c r="AD808" s="57"/>
      <c r="AE808" s="55"/>
    </row>
    <row r="809" spans="1:31" ht="22.5" customHeight="1" x14ac:dyDescent="0.25">
      <c r="A809" s="54"/>
      <c r="B809" s="54"/>
      <c r="C809" s="54"/>
      <c r="D809" s="55"/>
      <c r="E809" s="56"/>
      <c r="F809" s="56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5"/>
      <c r="AB809" s="55"/>
      <c r="AC809" s="55"/>
      <c r="AD809" s="57"/>
      <c r="AE809" s="55"/>
    </row>
    <row r="810" spans="1:31" ht="22.5" customHeight="1" x14ac:dyDescent="0.25">
      <c r="A810" s="54"/>
      <c r="B810" s="54"/>
      <c r="C810" s="54"/>
      <c r="D810" s="55"/>
      <c r="E810" s="56"/>
      <c r="F810" s="56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5"/>
      <c r="AB810" s="55"/>
      <c r="AC810" s="55"/>
      <c r="AD810" s="57"/>
      <c r="AE810" s="55"/>
    </row>
    <row r="811" spans="1:31" ht="22.5" customHeight="1" x14ac:dyDescent="0.25">
      <c r="A811" s="54"/>
      <c r="B811" s="54"/>
      <c r="C811" s="54"/>
      <c r="D811" s="55"/>
      <c r="E811" s="56"/>
      <c r="F811" s="56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5"/>
      <c r="AB811" s="55"/>
      <c r="AC811" s="55"/>
      <c r="AD811" s="57"/>
      <c r="AE811" s="55"/>
    </row>
    <row r="812" spans="1:31" ht="22.5" customHeight="1" x14ac:dyDescent="0.25">
      <c r="A812" s="54"/>
      <c r="B812" s="54"/>
      <c r="C812" s="54"/>
      <c r="D812" s="55"/>
      <c r="E812" s="56"/>
      <c r="F812" s="56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5"/>
      <c r="AB812" s="55"/>
      <c r="AC812" s="55"/>
      <c r="AD812" s="57"/>
      <c r="AE812" s="55"/>
    </row>
    <row r="813" spans="1:31" ht="22.5" customHeight="1" x14ac:dyDescent="0.25">
      <c r="A813" s="54"/>
      <c r="B813" s="54"/>
      <c r="C813" s="54"/>
      <c r="D813" s="55"/>
      <c r="E813" s="56"/>
      <c r="F813" s="56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5"/>
      <c r="AB813" s="55"/>
      <c r="AC813" s="55"/>
      <c r="AD813" s="57"/>
      <c r="AE813" s="55"/>
    </row>
    <row r="814" spans="1:31" ht="22.5" customHeight="1" x14ac:dyDescent="0.25">
      <c r="A814" s="54"/>
      <c r="B814" s="54"/>
      <c r="C814" s="54"/>
      <c r="D814" s="55"/>
      <c r="E814" s="56"/>
      <c r="F814" s="56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5"/>
      <c r="AB814" s="55"/>
      <c r="AC814" s="55"/>
      <c r="AD814" s="57"/>
      <c r="AE814" s="55"/>
    </row>
    <row r="815" spans="1:31" ht="22.5" customHeight="1" x14ac:dyDescent="0.25">
      <c r="A815" s="54"/>
      <c r="B815" s="54"/>
      <c r="C815" s="54"/>
      <c r="D815" s="55"/>
      <c r="E815" s="56"/>
      <c r="F815" s="56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5"/>
      <c r="AB815" s="55"/>
      <c r="AC815" s="55"/>
      <c r="AD815" s="57"/>
      <c r="AE815" s="55"/>
    </row>
    <row r="816" spans="1:31" ht="22.5" customHeight="1" x14ac:dyDescent="0.25">
      <c r="A816" s="54"/>
      <c r="B816" s="54"/>
      <c r="C816" s="54"/>
      <c r="D816" s="55"/>
      <c r="E816" s="56"/>
      <c r="F816" s="56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5"/>
      <c r="AB816" s="55"/>
      <c r="AC816" s="55"/>
      <c r="AD816" s="57"/>
      <c r="AE816" s="55"/>
    </row>
    <row r="817" spans="1:31" ht="22.5" customHeight="1" x14ac:dyDescent="0.25">
      <c r="A817" s="54"/>
      <c r="B817" s="54"/>
      <c r="C817" s="54"/>
      <c r="D817" s="55"/>
      <c r="E817" s="56"/>
      <c r="F817" s="56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5"/>
      <c r="AB817" s="55"/>
      <c r="AC817" s="55"/>
      <c r="AD817" s="57"/>
      <c r="AE817" s="55"/>
    </row>
    <row r="818" spans="1:31" ht="22.5" customHeight="1" x14ac:dyDescent="0.25">
      <c r="A818" s="54"/>
      <c r="B818" s="54"/>
      <c r="C818" s="54"/>
      <c r="D818" s="55"/>
      <c r="E818" s="56"/>
      <c r="F818" s="56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5"/>
      <c r="AB818" s="55"/>
      <c r="AC818" s="55"/>
      <c r="AD818" s="57"/>
      <c r="AE818" s="55"/>
    </row>
    <row r="819" spans="1:31" ht="22.5" customHeight="1" x14ac:dyDescent="0.25">
      <c r="A819" s="54"/>
      <c r="B819" s="54"/>
      <c r="C819" s="54"/>
      <c r="D819" s="55"/>
      <c r="E819" s="56"/>
      <c r="F819" s="56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5"/>
      <c r="AB819" s="55"/>
      <c r="AC819" s="55"/>
      <c r="AD819" s="57"/>
      <c r="AE819" s="55"/>
    </row>
    <row r="820" spans="1:31" ht="22.5" customHeight="1" x14ac:dyDescent="0.25">
      <c r="A820" s="54"/>
      <c r="B820" s="54"/>
      <c r="C820" s="54"/>
      <c r="D820" s="55"/>
      <c r="E820" s="56"/>
      <c r="F820" s="56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5"/>
      <c r="AB820" s="55"/>
      <c r="AC820" s="55"/>
      <c r="AD820" s="57"/>
      <c r="AE820" s="55"/>
    </row>
    <row r="821" spans="1:31" ht="22.5" customHeight="1" x14ac:dyDescent="0.25">
      <c r="A821" s="54"/>
      <c r="B821" s="54"/>
      <c r="C821" s="54"/>
      <c r="D821" s="55"/>
      <c r="E821" s="56"/>
      <c r="F821" s="56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5"/>
      <c r="AB821" s="55"/>
      <c r="AC821" s="55"/>
      <c r="AD821" s="57"/>
      <c r="AE821" s="55"/>
    </row>
    <row r="822" spans="1:31" ht="22.5" customHeight="1" x14ac:dyDescent="0.25">
      <c r="A822" s="54"/>
      <c r="B822" s="54"/>
      <c r="C822" s="54"/>
      <c r="D822" s="55"/>
      <c r="E822" s="56"/>
      <c r="F822" s="56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5"/>
      <c r="AB822" s="55"/>
      <c r="AC822" s="55"/>
      <c r="AD822" s="57"/>
      <c r="AE822" s="55"/>
    </row>
    <row r="823" spans="1:31" ht="22.5" customHeight="1" x14ac:dyDescent="0.25">
      <c r="A823" s="54"/>
      <c r="B823" s="54"/>
      <c r="C823" s="54"/>
      <c r="D823" s="55"/>
      <c r="E823" s="56"/>
      <c r="F823" s="56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5"/>
      <c r="AB823" s="55"/>
      <c r="AC823" s="55"/>
      <c r="AD823" s="57"/>
      <c r="AE823" s="55"/>
    </row>
    <row r="824" spans="1:31" ht="22.5" customHeight="1" x14ac:dyDescent="0.25">
      <c r="A824" s="54"/>
      <c r="B824" s="54"/>
      <c r="C824" s="54"/>
      <c r="D824" s="55"/>
      <c r="E824" s="56"/>
      <c r="F824" s="56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5"/>
      <c r="AB824" s="55"/>
      <c r="AC824" s="55"/>
      <c r="AD824" s="57"/>
      <c r="AE824" s="55"/>
    </row>
    <row r="825" spans="1:31" ht="22.5" customHeight="1" x14ac:dyDescent="0.25">
      <c r="A825" s="54"/>
      <c r="B825" s="54"/>
      <c r="C825" s="54"/>
      <c r="D825" s="55"/>
      <c r="E825" s="56"/>
      <c r="F825" s="56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5"/>
      <c r="AB825" s="55"/>
      <c r="AC825" s="55"/>
      <c r="AD825" s="57"/>
      <c r="AE825" s="55"/>
    </row>
    <row r="826" spans="1:31" ht="22.5" customHeight="1" x14ac:dyDescent="0.25">
      <c r="A826" s="54"/>
      <c r="B826" s="54"/>
      <c r="C826" s="54"/>
      <c r="D826" s="55"/>
      <c r="E826" s="56"/>
      <c r="F826" s="56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5"/>
      <c r="AB826" s="55"/>
      <c r="AC826" s="55"/>
      <c r="AD826" s="57"/>
      <c r="AE826" s="55"/>
    </row>
    <row r="827" spans="1:31" ht="22.5" customHeight="1" x14ac:dyDescent="0.25">
      <c r="A827" s="54"/>
      <c r="B827" s="54"/>
      <c r="C827" s="54"/>
      <c r="D827" s="55"/>
      <c r="E827" s="56"/>
      <c r="F827" s="56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5"/>
      <c r="AB827" s="55"/>
      <c r="AC827" s="55"/>
      <c r="AD827" s="57"/>
      <c r="AE827" s="55"/>
    </row>
    <row r="828" spans="1:31" ht="22.5" customHeight="1" x14ac:dyDescent="0.25">
      <c r="A828" s="54"/>
      <c r="B828" s="54"/>
      <c r="C828" s="54"/>
      <c r="D828" s="55"/>
      <c r="E828" s="56"/>
      <c r="F828" s="56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5"/>
      <c r="AB828" s="55"/>
      <c r="AC828" s="55"/>
      <c r="AD828" s="57"/>
      <c r="AE828" s="55"/>
    </row>
    <row r="829" spans="1:31" ht="22.5" customHeight="1" x14ac:dyDescent="0.25">
      <c r="A829" s="54"/>
      <c r="B829" s="54"/>
      <c r="C829" s="54"/>
      <c r="D829" s="55"/>
      <c r="E829" s="56"/>
      <c r="F829" s="56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5"/>
      <c r="AB829" s="55"/>
      <c r="AC829" s="55"/>
      <c r="AD829" s="57"/>
      <c r="AE829" s="55"/>
    </row>
    <row r="830" spans="1:31" ht="22.5" customHeight="1" x14ac:dyDescent="0.25">
      <c r="A830" s="54"/>
      <c r="B830" s="54"/>
      <c r="C830" s="54"/>
      <c r="D830" s="55"/>
      <c r="E830" s="56"/>
      <c r="F830" s="56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5"/>
      <c r="AB830" s="55"/>
      <c r="AC830" s="55"/>
      <c r="AD830" s="57"/>
      <c r="AE830" s="55"/>
    </row>
    <row r="831" spans="1:31" ht="22.5" customHeight="1" x14ac:dyDescent="0.25">
      <c r="A831" s="54"/>
      <c r="B831" s="54"/>
      <c r="C831" s="54"/>
      <c r="D831" s="55"/>
      <c r="E831" s="56"/>
      <c r="F831" s="56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5"/>
      <c r="AB831" s="55"/>
      <c r="AC831" s="55"/>
      <c r="AD831" s="57"/>
      <c r="AE831" s="55"/>
    </row>
    <row r="832" spans="1:31" ht="22.5" customHeight="1" x14ac:dyDescent="0.25">
      <c r="A832" s="54"/>
      <c r="B832" s="54"/>
      <c r="C832" s="54"/>
      <c r="D832" s="55"/>
      <c r="E832" s="56"/>
      <c r="F832" s="56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5"/>
      <c r="AB832" s="55"/>
      <c r="AC832" s="55"/>
      <c r="AD832" s="57"/>
      <c r="AE832" s="55"/>
    </row>
    <row r="833" spans="1:31" ht="22.5" customHeight="1" x14ac:dyDescent="0.25">
      <c r="A833" s="54"/>
      <c r="B833" s="54"/>
      <c r="C833" s="54"/>
      <c r="D833" s="55"/>
      <c r="E833" s="56"/>
      <c r="F833" s="56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5"/>
      <c r="AB833" s="55"/>
      <c r="AC833" s="55"/>
      <c r="AD833" s="57"/>
      <c r="AE833" s="55"/>
    </row>
    <row r="834" spans="1:31" ht="22.5" customHeight="1" x14ac:dyDescent="0.25">
      <c r="A834" s="54"/>
      <c r="B834" s="54"/>
      <c r="C834" s="54"/>
      <c r="D834" s="55"/>
      <c r="E834" s="56"/>
      <c r="F834" s="56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5"/>
      <c r="AB834" s="55"/>
      <c r="AC834" s="55"/>
      <c r="AD834" s="57"/>
      <c r="AE834" s="55"/>
    </row>
    <row r="835" spans="1:31" ht="22.5" customHeight="1" x14ac:dyDescent="0.25">
      <c r="A835" s="54"/>
      <c r="B835" s="54"/>
      <c r="C835" s="54"/>
      <c r="D835" s="55"/>
      <c r="E835" s="56"/>
      <c r="F835" s="56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5"/>
      <c r="AB835" s="55"/>
      <c r="AC835" s="55"/>
      <c r="AD835" s="57"/>
      <c r="AE835" s="55"/>
    </row>
    <row r="836" spans="1:31" ht="22.5" customHeight="1" x14ac:dyDescent="0.25">
      <c r="A836" s="54"/>
      <c r="B836" s="54"/>
      <c r="C836" s="54"/>
      <c r="D836" s="55"/>
      <c r="E836" s="56"/>
      <c r="F836" s="56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5"/>
      <c r="AB836" s="55"/>
      <c r="AC836" s="55"/>
      <c r="AD836" s="57"/>
      <c r="AE836" s="55"/>
    </row>
    <row r="837" spans="1:31" ht="22.5" customHeight="1" x14ac:dyDescent="0.25">
      <c r="A837" s="54"/>
      <c r="B837" s="54"/>
      <c r="C837" s="54"/>
      <c r="D837" s="55"/>
      <c r="E837" s="56"/>
      <c r="F837" s="56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5"/>
      <c r="AB837" s="55"/>
      <c r="AC837" s="55"/>
      <c r="AD837" s="57"/>
      <c r="AE837" s="55"/>
    </row>
    <row r="838" spans="1:31" ht="22.5" customHeight="1" x14ac:dyDescent="0.25">
      <c r="A838" s="54"/>
      <c r="B838" s="54"/>
      <c r="C838" s="54"/>
      <c r="D838" s="55"/>
      <c r="E838" s="56"/>
      <c r="F838" s="56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5"/>
      <c r="AB838" s="55"/>
      <c r="AC838" s="55"/>
      <c r="AD838" s="57"/>
      <c r="AE838" s="55"/>
    </row>
    <row r="839" spans="1:31" ht="22.5" customHeight="1" x14ac:dyDescent="0.25">
      <c r="A839" s="54"/>
      <c r="B839" s="54"/>
      <c r="C839" s="54"/>
      <c r="D839" s="55"/>
      <c r="E839" s="56"/>
      <c r="F839" s="56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5"/>
      <c r="AB839" s="55"/>
      <c r="AC839" s="55"/>
      <c r="AD839" s="57"/>
      <c r="AE839" s="55"/>
    </row>
    <row r="840" spans="1:31" ht="22.5" customHeight="1" x14ac:dyDescent="0.25">
      <c r="A840" s="54"/>
      <c r="B840" s="54"/>
      <c r="C840" s="54"/>
      <c r="D840" s="55"/>
      <c r="E840" s="56"/>
      <c r="F840" s="56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5"/>
      <c r="AB840" s="55"/>
      <c r="AC840" s="55"/>
      <c r="AD840" s="57"/>
      <c r="AE840" s="55"/>
    </row>
    <row r="841" spans="1:31" ht="22.5" customHeight="1" x14ac:dyDescent="0.25">
      <c r="A841" s="54"/>
      <c r="B841" s="54"/>
      <c r="C841" s="54"/>
      <c r="D841" s="55"/>
      <c r="E841" s="56"/>
      <c r="F841" s="56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5"/>
      <c r="AB841" s="55"/>
      <c r="AC841" s="55"/>
      <c r="AD841" s="57"/>
      <c r="AE841" s="55"/>
    </row>
    <row r="842" spans="1:31" ht="22.5" customHeight="1" x14ac:dyDescent="0.25">
      <c r="A842" s="54"/>
      <c r="B842" s="54"/>
      <c r="C842" s="54"/>
      <c r="D842" s="55"/>
      <c r="E842" s="56"/>
      <c r="F842" s="56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5"/>
      <c r="AB842" s="55"/>
      <c r="AC842" s="55"/>
      <c r="AD842" s="57"/>
      <c r="AE842" s="55"/>
    </row>
    <row r="843" spans="1:31" ht="22.5" customHeight="1" x14ac:dyDescent="0.25">
      <c r="A843" s="54"/>
      <c r="B843" s="54"/>
      <c r="C843" s="54"/>
      <c r="D843" s="55"/>
      <c r="E843" s="56"/>
      <c r="F843" s="56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5"/>
      <c r="AB843" s="55"/>
      <c r="AC843" s="55"/>
      <c r="AD843" s="57"/>
      <c r="AE843" s="55"/>
    </row>
    <row r="844" spans="1:31" ht="22.5" customHeight="1" x14ac:dyDescent="0.25">
      <c r="A844" s="54"/>
      <c r="B844" s="54"/>
      <c r="C844" s="54"/>
      <c r="D844" s="55"/>
      <c r="E844" s="56"/>
      <c r="F844" s="56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5"/>
      <c r="AB844" s="55"/>
      <c r="AC844" s="55"/>
      <c r="AD844" s="57"/>
      <c r="AE844" s="55"/>
    </row>
    <row r="845" spans="1:31" ht="22.5" customHeight="1" x14ac:dyDescent="0.25">
      <c r="A845" s="54"/>
      <c r="B845" s="54"/>
      <c r="C845" s="54"/>
      <c r="D845" s="55"/>
      <c r="E845" s="56"/>
      <c r="F845" s="56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5"/>
      <c r="AB845" s="55"/>
      <c r="AC845" s="55"/>
      <c r="AD845" s="57"/>
      <c r="AE845" s="55"/>
    </row>
    <row r="846" spans="1:31" ht="22.5" customHeight="1" x14ac:dyDescent="0.25">
      <c r="A846" s="54"/>
      <c r="B846" s="54"/>
      <c r="C846" s="54"/>
      <c r="D846" s="55"/>
      <c r="E846" s="56"/>
      <c r="F846" s="56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5"/>
      <c r="AB846" s="55"/>
      <c r="AC846" s="55"/>
      <c r="AD846" s="57"/>
      <c r="AE846" s="55"/>
    </row>
    <row r="847" spans="1:31" ht="22.5" customHeight="1" x14ac:dyDescent="0.25">
      <c r="A847" s="54"/>
      <c r="B847" s="54"/>
      <c r="C847" s="54"/>
      <c r="D847" s="55"/>
      <c r="E847" s="56"/>
      <c r="F847" s="56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5"/>
      <c r="AB847" s="55"/>
      <c r="AC847" s="55"/>
      <c r="AD847" s="57"/>
      <c r="AE847" s="55"/>
    </row>
    <row r="848" spans="1:31" ht="22.5" customHeight="1" x14ac:dyDescent="0.25">
      <c r="A848" s="54"/>
      <c r="B848" s="54"/>
      <c r="C848" s="54"/>
      <c r="D848" s="55"/>
      <c r="E848" s="56"/>
      <c r="F848" s="56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5"/>
      <c r="AB848" s="55"/>
      <c r="AC848" s="55"/>
      <c r="AD848" s="57"/>
      <c r="AE848" s="55"/>
    </row>
    <row r="849" spans="1:31" ht="22.5" customHeight="1" x14ac:dyDescent="0.25">
      <c r="A849" s="54"/>
      <c r="B849" s="54"/>
      <c r="C849" s="54"/>
      <c r="D849" s="55"/>
      <c r="E849" s="56"/>
      <c r="F849" s="56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5"/>
      <c r="AB849" s="55"/>
      <c r="AC849" s="55"/>
      <c r="AD849" s="57"/>
      <c r="AE849" s="55"/>
    </row>
    <row r="850" spans="1:31" ht="22.5" customHeight="1" x14ac:dyDescent="0.25">
      <c r="A850" s="54"/>
      <c r="B850" s="54"/>
      <c r="C850" s="54"/>
      <c r="D850" s="55"/>
      <c r="E850" s="56"/>
      <c r="F850" s="56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5"/>
      <c r="AB850" s="55"/>
      <c r="AC850" s="55"/>
      <c r="AD850" s="57"/>
      <c r="AE850" s="55"/>
    </row>
    <row r="851" spans="1:31" ht="22.5" customHeight="1" x14ac:dyDescent="0.25">
      <c r="A851" s="54"/>
      <c r="B851" s="54"/>
      <c r="C851" s="54"/>
      <c r="D851" s="55"/>
      <c r="E851" s="56"/>
      <c r="F851" s="56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5"/>
      <c r="AB851" s="55"/>
      <c r="AC851" s="55"/>
      <c r="AD851" s="57"/>
      <c r="AE851" s="55"/>
    </row>
    <row r="852" spans="1:31" ht="22.5" customHeight="1" x14ac:dyDescent="0.25">
      <c r="A852" s="54"/>
      <c r="B852" s="54"/>
      <c r="C852" s="54"/>
      <c r="D852" s="55"/>
      <c r="E852" s="56"/>
      <c r="F852" s="56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5"/>
      <c r="AB852" s="55"/>
      <c r="AC852" s="55"/>
      <c r="AD852" s="57"/>
      <c r="AE852" s="55"/>
    </row>
    <row r="853" spans="1:31" ht="22.5" customHeight="1" x14ac:dyDescent="0.25">
      <c r="A853" s="54"/>
      <c r="B853" s="54"/>
      <c r="C853" s="54"/>
      <c r="D853" s="55"/>
      <c r="E853" s="56"/>
      <c r="F853" s="56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5"/>
      <c r="AB853" s="55"/>
      <c r="AC853" s="55"/>
      <c r="AD853" s="57"/>
      <c r="AE853" s="55"/>
    </row>
    <row r="854" spans="1:31" ht="22.5" customHeight="1" x14ac:dyDescent="0.25">
      <c r="A854" s="54"/>
      <c r="B854" s="54"/>
      <c r="C854" s="54"/>
      <c r="D854" s="55"/>
      <c r="E854" s="56"/>
      <c r="F854" s="56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5"/>
      <c r="AB854" s="55"/>
      <c r="AC854" s="55"/>
      <c r="AD854" s="57"/>
      <c r="AE854" s="55"/>
    </row>
    <row r="855" spans="1:31" ht="22.5" customHeight="1" x14ac:dyDescent="0.25">
      <c r="A855" s="54"/>
      <c r="B855" s="54"/>
      <c r="C855" s="54"/>
      <c r="D855" s="55"/>
      <c r="E855" s="56"/>
      <c r="F855" s="56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5"/>
      <c r="AB855" s="55"/>
      <c r="AC855" s="55"/>
      <c r="AD855" s="57"/>
      <c r="AE855" s="55"/>
    </row>
    <row r="856" spans="1:31" ht="22.5" customHeight="1" x14ac:dyDescent="0.25">
      <c r="A856" s="54"/>
      <c r="B856" s="54"/>
      <c r="C856" s="54"/>
      <c r="D856" s="55"/>
      <c r="E856" s="56"/>
      <c r="F856" s="56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5"/>
      <c r="AB856" s="55"/>
      <c r="AC856" s="55"/>
      <c r="AD856" s="57"/>
      <c r="AE856" s="55"/>
    </row>
    <row r="857" spans="1:31" ht="22.5" customHeight="1" x14ac:dyDescent="0.25">
      <c r="A857" s="54"/>
      <c r="B857" s="54"/>
      <c r="C857" s="54"/>
      <c r="D857" s="55"/>
      <c r="E857" s="56"/>
      <c r="F857" s="56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5"/>
      <c r="AB857" s="55"/>
      <c r="AC857" s="55"/>
      <c r="AD857" s="57"/>
      <c r="AE857" s="55"/>
    </row>
    <row r="858" spans="1:31" ht="22.5" customHeight="1" x14ac:dyDescent="0.25">
      <c r="A858" s="54"/>
      <c r="B858" s="54"/>
      <c r="C858" s="54"/>
      <c r="D858" s="55"/>
      <c r="E858" s="56"/>
      <c r="F858" s="56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5"/>
      <c r="AB858" s="55"/>
      <c r="AC858" s="55"/>
      <c r="AD858" s="57"/>
      <c r="AE858" s="55"/>
    </row>
    <row r="859" spans="1:31" ht="22.5" customHeight="1" x14ac:dyDescent="0.25">
      <c r="A859" s="54"/>
      <c r="B859" s="54"/>
      <c r="C859" s="54"/>
      <c r="D859" s="55"/>
      <c r="E859" s="56"/>
      <c r="F859" s="56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5"/>
      <c r="AB859" s="55"/>
      <c r="AC859" s="55"/>
      <c r="AD859" s="57"/>
      <c r="AE859" s="55"/>
    </row>
    <row r="860" spans="1:31" ht="22.5" customHeight="1" x14ac:dyDescent="0.25">
      <c r="A860" s="54"/>
      <c r="B860" s="54"/>
      <c r="C860" s="54"/>
      <c r="D860" s="55"/>
      <c r="E860" s="56"/>
      <c r="F860" s="56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5"/>
      <c r="AB860" s="55"/>
      <c r="AC860" s="55"/>
      <c r="AD860" s="57"/>
      <c r="AE860" s="55"/>
    </row>
    <row r="861" spans="1:31" ht="22.5" customHeight="1" x14ac:dyDescent="0.25">
      <c r="A861" s="54"/>
      <c r="B861" s="54"/>
      <c r="C861" s="54"/>
      <c r="D861" s="55"/>
      <c r="E861" s="56"/>
      <c r="F861" s="56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5"/>
      <c r="AB861" s="55"/>
      <c r="AC861" s="55"/>
      <c r="AD861" s="57"/>
      <c r="AE861" s="55"/>
    </row>
    <row r="862" spans="1:31" ht="22.5" customHeight="1" x14ac:dyDescent="0.25">
      <c r="A862" s="54"/>
      <c r="B862" s="54"/>
      <c r="C862" s="54"/>
      <c r="D862" s="55"/>
      <c r="E862" s="56"/>
      <c r="F862" s="56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5"/>
      <c r="AB862" s="55"/>
      <c r="AC862" s="55"/>
      <c r="AD862" s="57"/>
      <c r="AE862" s="55"/>
    </row>
    <row r="863" spans="1:31" ht="22.5" customHeight="1" x14ac:dyDescent="0.25">
      <c r="A863" s="54"/>
      <c r="B863" s="54"/>
      <c r="C863" s="54"/>
      <c r="D863" s="55"/>
      <c r="E863" s="56"/>
      <c r="F863" s="56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5"/>
      <c r="AB863" s="55"/>
      <c r="AC863" s="55"/>
      <c r="AD863" s="57"/>
      <c r="AE863" s="55"/>
    </row>
    <row r="864" spans="1:31" ht="22.5" customHeight="1" x14ac:dyDescent="0.25">
      <c r="A864" s="54"/>
      <c r="B864" s="54"/>
      <c r="C864" s="54"/>
      <c r="D864" s="55"/>
      <c r="E864" s="56"/>
      <c r="F864" s="56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5"/>
      <c r="AB864" s="55"/>
      <c r="AC864" s="55"/>
      <c r="AD864" s="57"/>
      <c r="AE864" s="55"/>
    </row>
    <row r="865" spans="1:31" ht="22.5" customHeight="1" x14ac:dyDescent="0.25">
      <c r="A865" s="54"/>
      <c r="B865" s="54"/>
      <c r="C865" s="54"/>
      <c r="D865" s="55"/>
      <c r="E865" s="56"/>
      <c r="F865" s="56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5"/>
      <c r="AB865" s="55"/>
      <c r="AC865" s="55"/>
      <c r="AD865" s="57"/>
      <c r="AE865" s="55"/>
    </row>
    <row r="866" spans="1:31" ht="22.5" customHeight="1" x14ac:dyDescent="0.25">
      <c r="A866" s="54"/>
      <c r="B866" s="54"/>
      <c r="C866" s="54"/>
      <c r="D866" s="55"/>
      <c r="E866" s="56"/>
      <c r="F866" s="56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5"/>
      <c r="AB866" s="55"/>
      <c r="AC866" s="55"/>
      <c r="AD866" s="57"/>
      <c r="AE866" s="55"/>
    </row>
    <row r="867" spans="1:31" ht="22.5" customHeight="1" x14ac:dyDescent="0.25">
      <c r="A867" s="54"/>
      <c r="B867" s="54"/>
      <c r="C867" s="54"/>
      <c r="D867" s="55"/>
      <c r="E867" s="56"/>
      <c r="F867" s="56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5"/>
      <c r="AB867" s="55"/>
      <c r="AC867" s="55"/>
      <c r="AD867" s="57"/>
      <c r="AE867" s="55"/>
    </row>
    <row r="868" spans="1:31" ht="22.5" customHeight="1" x14ac:dyDescent="0.25">
      <c r="A868" s="54"/>
      <c r="B868" s="54"/>
      <c r="C868" s="54"/>
      <c r="D868" s="55"/>
      <c r="E868" s="56"/>
      <c r="F868" s="56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5"/>
      <c r="AB868" s="55"/>
      <c r="AC868" s="55"/>
      <c r="AD868" s="57"/>
      <c r="AE868" s="55"/>
    </row>
    <row r="869" spans="1:31" ht="22.5" customHeight="1" x14ac:dyDescent="0.25">
      <c r="A869" s="54"/>
      <c r="B869" s="54"/>
      <c r="C869" s="54"/>
      <c r="D869" s="55"/>
      <c r="E869" s="56"/>
      <c r="F869" s="56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5"/>
      <c r="AB869" s="55"/>
      <c r="AC869" s="55"/>
      <c r="AD869" s="57"/>
      <c r="AE869" s="55"/>
    </row>
    <row r="870" spans="1:31" ht="22.5" customHeight="1" x14ac:dyDescent="0.25">
      <c r="A870" s="54"/>
      <c r="B870" s="54"/>
      <c r="C870" s="54"/>
      <c r="D870" s="55"/>
      <c r="E870" s="56"/>
      <c r="F870" s="56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5"/>
      <c r="AB870" s="55"/>
      <c r="AC870" s="55"/>
      <c r="AD870" s="57"/>
      <c r="AE870" s="55"/>
    </row>
    <row r="871" spans="1:31" ht="22.5" customHeight="1" x14ac:dyDescent="0.25">
      <c r="A871" s="54"/>
      <c r="B871" s="54"/>
      <c r="C871" s="54"/>
      <c r="D871" s="55"/>
      <c r="E871" s="56"/>
      <c r="F871" s="56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5"/>
      <c r="AB871" s="55"/>
      <c r="AC871" s="55"/>
      <c r="AD871" s="57"/>
      <c r="AE871" s="55"/>
    </row>
    <row r="872" spans="1:31" ht="22.5" customHeight="1" x14ac:dyDescent="0.25">
      <c r="A872" s="54"/>
      <c r="B872" s="54"/>
      <c r="C872" s="54"/>
      <c r="D872" s="55"/>
      <c r="E872" s="56"/>
      <c r="F872" s="56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5"/>
      <c r="AB872" s="55"/>
      <c r="AC872" s="55"/>
      <c r="AD872" s="57"/>
      <c r="AE872" s="55"/>
    </row>
    <row r="873" spans="1:31" ht="22.5" customHeight="1" x14ac:dyDescent="0.25">
      <c r="A873" s="54"/>
      <c r="B873" s="54"/>
      <c r="C873" s="54"/>
      <c r="D873" s="55"/>
      <c r="E873" s="56"/>
      <c r="F873" s="56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5"/>
      <c r="AB873" s="55"/>
      <c r="AC873" s="55"/>
      <c r="AD873" s="57"/>
      <c r="AE873" s="55"/>
    </row>
    <row r="874" spans="1:31" ht="22.5" customHeight="1" x14ac:dyDescent="0.25">
      <c r="A874" s="54"/>
      <c r="B874" s="54"/>
      <c r="C874" s="54"/>
      <c r="D874" s="55"/>
      <c r="E874" s="56"/>
      <c r="F874" s="56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5"/>
      <c r="AB874" s="55"/>
      <c r="AC874" s="55"/>
      <c r="AD874" s="57"/>
      <c r="AE874" s="55"/>
    </row>
    <row r="875" spans="1:31" ht="22.5" customHeight="1" x14ac:dyDescent="0.25">
      <c r="A875" s="54"/>
      <c r="B875" s="54"/>
      <c r="C875" s="54"/>
      <c r="D875" s="55"/>
      <c r="E875" s="56"/>
      <c r="F875" s="56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5"/>
      <c r="AB875" s="55"/>
      <c r="AC875" s="55"/>
      <c r="AD875" s="57"/>
      <c r="AE875" s="55"/>
    </row>
    <row r="876" spans="1:31" ht="22.5" customHeight="1" x14ac:dyDescent="0.25">
      <c r="A876" s="54"/>
      <c r="B876" s="54"/>
      <c r="C876" s="54"/>
      <c r="D876" s="55"/>
      <c r="E876" s="56"/>
      <c r="F876" s="56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5"/>
      <c r="AB876" s="55"/>
      <c r="AC876" s="55"/>
      <c r="AD876" s="57"/>
      <c r="AE876" s="55"/>
    </row>
    <row r="877" spans="1:31" ht="22.5" customHeight="1" x14ac:dyDescent="0.25">
      <c r="A877" s="54"/>
      <c r="B877" s="54"/>
      <c r="C877" s="54"/>
      <c r="D877" s="55"/>
      <c r="E877" s="56"/>
      <c r="F877" s="56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5"/>
      <c r="AB877" s="55"/>
      <c r="AC877" s="55"/>
      <c r="AD877" s="57"/>
      <c r="AE877" s="55"/>
    </row>
    <row r="878" spans="1:31" ht="22.5" customHeight="1" x14ac:dyDescent="0.25">
      <c r="A878" s="54"/>
      <c r="B878" s="54"/>
      <c r="C878" s="54"/>
      <c r="D878" s="55"/>
      <c r="E878" s="56"/>
      <c r="F878" s="56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5"/>
      <c r="AB878" s="55"/>
      <c r="AC878" s="55"/>
      <c r="AD878" s="57"/>
      <c r="AE878" s="55"/>
    </row>
    <row r="879" spans="1:31" ht="22.5" customHeight="1" x14ac:dyDescent="0.25">
      <c r="A879" s="54"/>
      <c r="B879" s="54"/>
      <c r="C879" s="54"/>
      <c r="D879" s="55"/>
      <c r="E879" s="56"/>
      <c r="F879" s="56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5"/>
      <c r="AB879" s="55"/>
      <c r="AC879" s="55"/>
      <c r="AD879" s="57"/>
      <c r="AE879" s="55"/>
    </row>
    <row r="880" spans="1:31" ht="22.5" customHeight="1" x14ac:dyDescent="0.25">
      <c r="A880" s="54"/>
      <c r="B880" s="54"/>
      <c r="C880" s="54"/>
      <c r="D880" s="55"/>
      <c r="E880" s="56"/>
      <c r="F880" s="56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5"/>
      <c r="AB880" s="55"/>
      <c r="AC880" s="55"/>
      <c r="AD880" s="57"/>
      <c r="AE880" s="55"/>
    </row>
    <row r="881" spans="1:31" ht="22.5" customHeight="1" x14ac:dyDescent="0.25">
      <c r="A881" s="54"/>
      <c r="B881" s="54"/>
      <c r="C881" s="54"/>
      <c r="D881" s="55"/>
      <c r="E881" s="56"/>
      <c r="F881" s="56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5"/>
      <c r="AB881" s="55"/>
      <c r="AC881" s="55"/>
      <c r="AD881" s="57"/>
      <c r="AE881" s="55"/>
    </row>
    <row r="882" spans="1:31" ht="22.5" customHeight="1" x14ac:dyDescent="0.25">
      <c r="A882" s="54"/>
      <c r="B882" s="54"/>
      <c r="C882" s="54"/>
      <c r="D882" s="55"/>
      <c r="E882" s="56"/>
      <c r="F882" s="56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5"/>
      <c r="AB882" s="55"/>
      <c r="AC882" s="55"/>
      <c r="AD882" s="57"/>
      <c r="AE882" s="55"/>
    </row>
    <row r="883" spans="1:31" ht="22.5" customHeight="1" x14ac:dyDescent="0.25">
      <c r="A883" s="54"/>
      <c r="B883" s="54"/>
      <c r="C883" s="54"/>
      <c r="D883" s="55"/>
      <c r="E883" s="56"/>
      <c r="F883" s="56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5"/>
      <c r="AB883" s="55"/>
      <c r="AC883" s="55"/>
      <c r="AD883" s="57"/>
      <c r="AE883" s="55"/>
    </row>
    <row r="884" spans="1:31" ht="22.5" customHeight="1" x14ac:dyDescent="0.25">
      <c r="A884" s="54"/>
      <c r="B884" s="54"/>
      <c r="C884" s="54"/>
      <c r="D884" s="55"/>
      <c r="E884" s="56"/>
      <c r="F884" s="56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5"/>
      <c r="AB884" s="55"/>
      <c r="AC884" s="55"/>
      <c r="AD884" s="57"/>
      <c r="AE884" s="55"/>
    </row>
    <row r="885" spans="1:31" ht="22.5" customHeight="1" x14ac:dyDescent="0.25">
      <c r="A885" s="54"/>
      <c r="B885" s="54"/>
      <c r="C885" s="54"/>
      <c r="D885" s="55"/>
      <c r="E885" s="56"/>
      <c r="F885" s="56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5"/>
      <c r="AB885" s="55"/>
      <c r="AC885" s="55"/>
      <c r="AD885" s="57"/>
      <c r="AE885" s="55"/>
    </row>
    <row r="886" spans="1:31" ht="22.5" customHeight="1" x14ac:dyDescent="0.25">
      <c r="A886" s="54"/>
      <c r="B886" s="54"/>
      <c r="C886" s="54"/>
      <c r="D886" s="55"/>
      <c r="E886" s="56"/>
      <c r="F886" s="56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5"/>
      <c r="AB886" s="55"/>
      <c r="AC886" s="55"/>
      <c r="AD886" s="57"/>
      <c r="AE886" s="55"/>
    </row>
    <row r="887" spans="1:31" ht="22.5" customHeight="1" x14ac:dyDescent="0.25">
      <c r="A887" s="54"/>
      <c r="B887" s="54"/>
      <c r="C887" s="54"/>
      <c r="D887" s="55"/>
      <c r="E887" s="56"/>
      <c r="F887" s="56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5"/>
      <c r="AB887" s="55"/>
      <c r="AC887" s="55"/>
      <c r="AD887" s="57"/>
      <c r="AE887" s="55"/>
    </row>
    <row r="888" spans="1:31" ht="22.5" customHeight="1" x14ac:dyDescent="0.25">
      <c r="A888" s="54"/>
      <c r="B888" s="54"/>
      <c r="C888" s="54"/>
      <c r="D888" s="55"/>
      <c r="E888" s="56"/>
      <c r="F888" s="56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5"/>
      <c r="AB888" s="55"/>
      <c r="AC888" s="55"/>
      <c r="AD888" s="57"/>
      <c r="AE888" s="55"/>
    </row>
    <row r="889" spans="1:31" ht="22.5" customHeight="1" x14ac:dyDescent="0.25">
      <c r="A889" s="54"/>
      <c r="B889" s="54"/>
      <c r="C889" s="54"/>
      <c r="D889" s="55"/>
      <c r="E889" s="56"/>
      <c r="F889" s="56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5"/>
      <c r="AB889" s="55"/>
      <c r="AC889" s="55"/>
      <c r="AD889" s="57"/>
      <c r="AE889" s="55"/>
    </row>
    <row r="890" spans="1:31" ht="22.5" customHeight="1" x14ac:dyDescent="0.25">
      <c r="A890" s="54"/>
      <c r="B890" s="54"/>
      <c r="C890" s="54"/>
      <c r="D890" s="55"/>
      <c r="E890" s="56"/>
      <c r="F890" s="56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5"/>
      <c r="AB890" s="55"/>
      <c r="AC890" s="55"/>
      <c r="AD890" s="57"/>
      <c r="AE890" s="55"/>
    </row>
    <row r="891" spans="1:31" ht="22.5" customHeight="1" x14ac:dyDescent="0.25">
      <c r="A891" s="54"/>
      <c r="B891" s="54"/>
      <c r="C891" s="54"/>
      <c r="D891" s="55"/>
      <c r="E891" s="56"/>
      <c r="F891" s="56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5"/>
      <c r="AB891" s="55"/>
      <c r="AC891" s="55"/>
      <c r="AD891" s="57"/>
      <c r="AE891" s="55"/>
    </row>
    <row r="892" spans="1:31" ht="22.5" customHeight="1" x14ac:dyDescent="0.25">
      <c r="A892" s="54"/>
      <c r="B892" s="54"/>
      <c r="C892" s="54"/>
      <c r="D892" s="55"/>
      <c r="E892" s="56"/>
      <c r="F892" s="56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5"/>
      <c r="AB892" s="55"/>
      <c r="AC892" s="55"/>
      <c r="AD892" s="57"/>
      <c r="AE892" s="55"/>
    </row>
    <row r="893" spans="1:31" ht="22.5" customHeight="1" x14ac:dyDescent="0.25">
      <c r="A893" s="54"/>
      <c r="B893" s="54"/>
      <c r="C893" s="54"/>
      <c r="D893" s="55"/>
      <c r="E893" s="56"/>
      <c r="F893" s="56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5"/>
      <c r="AB893" s="55"/>
      <c r="AC893" s="55"/>
      <c r="AD893" s="57"/>
      <c r="AE893" s="55"/>
    </row>
    <row r="894" spans="1:31" ht="22.5" customHeight="1" x14ac:dyDescent="0.25">
      <c r="A894" s="54"/>
      <c r="B894" s="54"/>
      <c r="C894" s="54"/>
      <c r="D894" s="55"/>
      <c r="E894" s="56"/>
      <c r="F894" s="56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5"/>
      <c r="AB894" s="55"/>
      <c r="AC894" s="55"/>
      <c r="AD894" s="57"/>
      <c r="AE894" s="55"/>
    </row>
    <row r="895" spans="1:31" ht="22.5" customHeight="1" x14ac:dyDescent="0.25">
      <c r="A895" s="54"/>
      <c r="B895" s="54"/>
      <c r="C895" s="54"/>
      <c r="D895" s="55"/>
      <c r="E895" s="56"/>
      <c r="F895" s="56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5"/>
      <c r="AB895" s="55"/>
      <c r="AC895" s="55"/>
      <c r="AD895" s="57"/>
      <c r="AE895" s="55"/>
    </row>
    <row r="896" spans="1:31" ht="22.5" customHeight="1" x14ac:dyDescent="0.25">
      <c r="A896" s="54"/>
      <c r="B896" s="54"/>
      <c r="C896" s="54"/>
      <c r="D896" s="55"/>
      <c r="E896" s="56"/>
      <c r="F896" s="56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5"/>
      <c r="AB896" s="55"/>
      <c r="AC896" s="55"/>
      <c r="AD896" s="57"/>
      <c r="AE896" s="55"/>
    </row>
    <row r="897" spans="1:31" ht="22.5" customHeight="1" x14ac:dyDescent="0.25">
      <c r="A897" s="54"/>
      <c r="B897" s="54"/>
      <c r="C897" s="54"/>
      <c r="D897" s="55"/>
      <c r="E897" s="56"/>
      <c r="F897" s="56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5"/>
      <c r="AB897" s="55"/>
      <c r="AC897" s="55"/>
      <c r="AD897" s="57"/>
      <c r="AE897" s="55"/>
    </row>
    <row r="898" spans="1:31" ht="22.5" customHeight="1" x14ac:dyDescent="0.25">
      <c r="A898" s="54"/>
      <c r="B898" s="54"/>
      <c r="C898" s="54"/>
      <c r="D898" s="55"/>
      <c r="E898" s="56"/>
      <c r="F898" s="56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5"/>
      <c r="AB898" s="55"/>
      <c r="AC898" s="55"/>
      <c r="AD898" s="57"/>
      <c r="AE898" s="55"/>
    </row>
    <row r="899" spans="1:31" ht="22.5" customHeight="1" x14ac:dyDescent="0.25">
      <c r="A899" s="54"/>
      <c r="B899" s="54"/>
      <c r="C899" s="54"/>
      <c r="D899" s="55"/>
      <c r="E899" s="56"/>
      <c r="F899" s="56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5"/>
      <c r="AB899" s="55"/>
      <c r="AC899" s="55"/>
      <c r="AD899" s="57"/>
      <c r="AE899" s="55"/>
    </row>
    <row r="900" spans="1:31" ht="22.5" customHeight="1" x14ac:dyDescent="0.25">
      <c r="A900" s="54"/>
      <c r="B900" s="54"/>
      <c r="C900" s="54"/>
      <c r="D900" s="55"/>
      <c r="E900" s="56"/>
      <c r="F900" s="56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5"/>
      <c r="AB900" s="55"/>
      <c r="AC900" s="55"/>
      <c r="AD900" s="57"/>
      <c r="AE900" s="55"/>
    </row>
    <row r="901" spans="1:31" ht="22.5" customHeight="1" x14ac:dyDescent="0.25">
      <c r="A901" s="54"/>
      <c r="B901" s="54"/>
      <c r="C901" s="54"/>
      <c r="D901" s="55"/>
      <c r="E901" s="56"/>
      <c r="F901" s="56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5"/>
      <c r="AB901" s="55"/>
      <c r="AC901" s="55"/>
      <c r="AD901" s="57"/>
      <c r="AE901" s="55"/>
    </row>
    <row r="902" spans="1:31" ht="22.5" customHeight="1" x14ac:dyDescent="0.25">
      <c r="A902" s="54"/>
      <c r="B902" s="54"/>
      <c r="C902" s="54"/>
      <c r="D902" s="55"/>
      <c r="E902" s="56"/>
      <c r="F902" s="56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5"/>
      <c r="AB902" s="55"/>
      <c r="AC902" s="55"/>
      <c r="AD902" s="57"/>
      <c r="AE902" s="55"/>
    </row>
    <row r="903" spans="1:31" ht="22.5" customHeight="1" x14ac:dyDescent="0.25">
      <c r="A903" s="54"/>
      <c r="B903" s="54"/>
      <c r="C903" s="54"/>
      <c r="D903" s="55"/>
      <c r="E903" s="56"/>
      <c r="F903" s="56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5"/>
      <c r="AB903" s="55"/>
      <c r="AC903" s="55"/>
      <c r="AD903" s="57"/>
      <c r="AE903" s="55"/>
    </row>
    <row r="904" spans="1:31" ht="22.5" customHeight="1" x14ac:dyDescent="0.25">
      <c r="A904" s="54"/>
      <c r="B904" s="54"/>
      <c r="C904" s="54"/>
      <c r="D904" s="55"/>
      <c r="E904" s="56"/>
      <c r="F904" s="56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5"/>
      <c r="AB904" s="55"/>
      <c r="AC904" s="55"/>
      <c r="AD904" s="57"/>
      <c r="AE904" s="55"/>
    </row>
    <row r="905" spans="1:31" ht="22.5" customHeight="1" x14ac:dyDescent="0.25">
      <c r="A905" s="54"/>
      <c r="B905" s="54"/>
      <c r="C905" s="54"/>
      <c r="D905" s="55"/>
      <c r="E905" s="56"/>
      <c r="F905" s="56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5"/>
      <c r="AB905" s="55"/>
      <c r="AC905" s="55"/>
      <c r="AD905" s="57"/>
      <c r="AE905" s="55"/>
    </row>
    <row r="906" spans="1:31" ht="22.5" customHeight="1" x14ac:dyDescent="0.25">
      <c r="A906" s="54"/>
      <c r="B906" s="54"/>
      <c r="C906" s="54"/>
      <c r="D906" s="55"/>
      <c r="E906" s="56"/>
      <c r="F906" s="56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5"/>
      <c r="AB906" s="55"/>
      <c r="AC906" s="55"/>
      <c r="AD906" s="57"/>
      <c r="AE906" s="55"/>
    </row>
    <row r="907" spans="1:31" ht="22.5" customHeight="1" x14ac:dyDescent="0.25">
      <c r="A907" s="54"/>
      <c r="B907" s="54"/>
      <c r="C907" s="54"/>
      <c r="D907" s="55"/>
      <c r="E907" s="56"/>
      <c r="F907" s="56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5"/>
      <c r="AB907" s="55"/>
      <c r="AC907" s="55"/>
      <c r="AD907" s="57"/>
      <c r="AE907" s="55"/>
    </row>
    <row r="908" spans="1:31" ht="22.5" customHeight="1" x14ac:dyDescent="0.25">
      <c r="A908" s="54"/>
      <c r="B908" s="54"/>
      <c r="C908" s="54"/>
      <c r="D908" s="55"/>
      <c r="E908" s="56"/>
      <c r="F908" s="56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5"/>
      <c r="AB908" s="55"/>
      <c r="AC908" s="55"/>
      <c r="AD908" s="57"/>
      <c r="AE908" s="55"/>
    </row>
    <row r="909" spans="1:31" ht="22.5" customHeight="1" x14ac:dyDescent="0.25">
      <c r="A909" s="54"/>
      <c r="B909" s="54"/>
      <c r="C909" s="54"/>
      <c r="D909" s="55"/>
      <c r="E909" s="56"/>
      <c r="F909" s="56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5"/>
      <c r="AB909" s="55"/>
      <c r="AC909" s="55"/>
      <c r="AD909" s="57"/>
      <c r="AE909" s="55"/>
    </row>
    <row r="910" spans="1:31" ht="22.5" customHeight="1" x14ac:dyDescent="0.25">
      <c r="A910" s="54"/>
      <c r="B910" s="54"/>
      <c r="C910" s="54"/>
      <c r="D910" s="55"/>
      <c r="E910" s="56"/>
      <c r="F910" s="56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5"/>
      <c r="AB910" s="55"/>
      <c r="AC910" s="55"/>
      <c r="AD910" s="57"/>
      <c r="AE910" s="55"/>
    </row>
    <row r="911" spans="1:31" ht="22.5" customHeight="1" x14ac:dyDescent="0.25">
      <c r="A911" s="54"/>
      <c r="B911" s="54"/>
      <c r="C911" s="54"/>
      <c r="D911" s="55"/>
      <c r="E911" s="56"/>
      <c r="F911" s="56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5"/>
      <c r="AB911" s="55"/>
      <c r="AC911" s="55"/>
      <c r="AD911" s="57"/>
      <c r="AE911" s="55"/>
    </row>
    <row r="912" spans="1:31" ht="22.5" customHeight="1" x14ac:dyDescent="0.25">
      <c r="A912" s="54"/>
      <c r="B912" s="54"/>
      <c r="C912" s="54"/>
      <c r="D912" s="55"/>
      <c r="E912" s="56"/>
      <c r="F912" s="56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5"/>
      <c r="AB912" s="55"/>
      <c r="AC912" s="55"/>
      <c r="AD912" s="57"/>
      <c r="AE912" s="55"/>
    </row>
    <row r="913" spans="1:31" ht="22.5" customHeight="1" x14ac:dyDescent="0.25">
      <c r="A913" s="54"/>
      <c r="B913" s="54"/>
      <c r="C913" s="54"/>
      <c r="D913" s="55"/>
      <c r="E913" s="56"/>
      <c r="F913" s="56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5"/>
      <c r="AB913" s="55"/>
      <c r="AC913" s="55"/>
      <c r="AD913" s="57"/>
      <c r="AE913" s="55"/>
    </row>
    <row r="914" spans="1:31" ht="22.5" customHeight="1" x14ac:dyDescent="0.25">
      <c r="A914" s="54"/>
      <c r="B914" s="54"/>
      <c r="C914" s="54"/>
      <c r="D914" s="55"/>
      <c r="E914" s="56"/>
      <c r="F914" s="56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5"/>
      <c r="AB914" s="55"/>
      <c r="AC914" s="55"/>
      <c r="AD914" s="57"/>
      <c r="AE914" s="55"/>
    </row>
    <row r="915" spans="1:31" ht="22.5" customHeight="1" x14ac:dyDescent="0.25">
      <c r="A915" s="54"/>
      <c r="B915" s="54"/>
      <c r="C915" s="54"/>
      <c r="D915" s="55"/>
      <c r="E915" s="56"/>
      <c r="F915" s="56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5"/>
      <c r="AB915" s="55"/>
      <c r="AC915" s="55"/>
      <c r="AD915" s="57"/>
      <c r="AE915" s="55"/>
    </row>
    <row r="916" spans="1:31" ht="22.5" customHeight="1" x14ac:dyDescent="0.25">
      <c r="A916" s="54"/>
      <c r="B916" s="54"/>
      <c r="C916" s="54"/>
      <c r="D916" s="55"/>
      <c r="E916" s="56"/>
      <c r="F916" s="56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5"/>
      <c r="AB916" s="55"/>
      <c r="AC916" s="55"/>
      <c r="AD916" s="57"/>
      <c r="AE916" s="55"/>
    </row>
    <row r="917" spans="1:31" ht="22.5" customHeight="1" x14ac:dyDescent="0.25">
      <c r="A917" s="54"/>
      <c r="B917" s="54"/>
      <c r="C917" s="54"/>
      <c r="D917" s="55"/>
      <c r="E917" s="56"/>
      <c r="F917" s="56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5"/>
      <c r="AB917" s="55"/>
      <c r="AC917" s="55"/>
      <c r="AD917" s="57"/>
      <c r="AE917" s="55"/>
    </row>
    <row r="918" spans="1:31" ht="22.5" customHeight="1" x14ac:dyDescent="0.25">
      <c r="A918" s="54"/>
      <c r="B918" s="54"/>
      <c r="C918" s="54"/>
      <c r="D918" s="55"/>
      <c r="E918" s="56"/>
      <c r="F918" s="56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5"/>
      <c r="AB918" s="55"/>
      <c r="AC918" s="55"/>
      <c r="AD918" s="57"/>
      <c r="AE918" s="55"/>
    </row>
    <row r="919" spans="1:31" ht="22.5" customHeight="1" x14ac:dyDescent="0.25">
      <c r="A919" s="54"/>
      <c r="B919" s="54"/>
      <c r="C919" s="54"/>
      <c r="D919" s="55"/>
      <c r="E919" s="56"/>
      <c r="F919" s="56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5"/>
      <c r="AB919" s="55"/>
      <c r="AC919" s="55"/>
      <c r="AD919" s="57"/>
      <c r="AE919" s="55"/>
    </row>
    <row r="920" spans="1:31" ht="22.5" customHeight="1" x14ac:dyDescent="0.25">
      <c r="A920" s="54"/>
      <c r="B920" s="54"/>
      <c r="C920" s="54"/>
      <c r="D920" s="55"/>
      <c r="E920" s="56"/>
      <c r="F920" s="56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5"/>
      <c r="AB920" s="55"/>
      <c r="AC920" s="55"/>
      <c r="AD920" s="57"/>
      <c r="AE920" s="55"/>
    </row>
    <row r="921" spans="1:31" ht="22.5" customHeight="1" x14ac:dyDescent="0.25">
      <c r="A921" s="54"/>
      <c r="B921" s="54"/>
      <c r="C921" s="54"/>
      <c r="D921" s="55"/>
      <c r="E921" s="56"/>
      <c r="F921" s="56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5"/>
      <c r="AB921" s="55"/>
      <c r="AC921" s="55"/>
      <c r="AD921" s="57"/>
      <c r="AE921" s="55"/>
    </row>
    <row r="922" spans="1:31" ht="22.5" customHeight="1" x14ac:dyDescent="0.25">
      <c r="A922" s="54"/>
      <c r="B922" s="54"/>
      <c r="C922" s="54"/>
      <c r="D922" s="55"/>
      <c r="E922" s="56"/>
      <c r="F922" s="56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5"/>
      <c r="AB922" s="55"/>
      <c r="AC922" s="55"/>
      <c r="AD922" s="57"/>
      <c r="AE922" s="55"/>
    </row>
    <row r="923" spans="1:31" ht="22.5" customHeight="1" x14ac:dyDescent="0.25">
      <c r="A923" s="54"/>
      <c r="B923" s="54"/>
      <c r="C923" s="54"/>
      <c r="D923" s="55"/>
      <c r="E923" s="56"/>
      <c r="F923" s="56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5"/>
      <c r="AB923" s="55"/>
      <c r="AC923" s="55"/>
      <c r="AD923" s="57"/>
      <c r="AE923" s="55"/>
    </row>
    <row r="924" spans="1:31" ht="22.5" customHeight="1" x14ac:dyDescent="0.25">
      <c r="A924" s="54"/>
      <c r="B924" s="54"/>
      <c r="C924" s="54"/>
      <c r="D924" s="55"/>
      <c r="E924" s="56"/>
      <c r="F924" s="56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5"/>
      <c r="AB924" s="55"/>
      <c r="AC924" s="55"/>
      <c r="AD924" s="57"/>
      <c r="AE924" s="55"/>
    </row>
    <row r="925" spans="1:31" ht="22.5" customHeight="1" x14ac:dyDescent="0.25">
      <c r="A925" s="54"/>
      <c r="B925" s="54"/>
      <c r="C925" s="54"/>
      <c r="D925" s="55"/>
      <c r="E925" s="56"/>
      <c r="F925" s="56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5"/>
      <c r="AB925" s="55"/>
      <c r="AC925" s="55"/>
      <c r="AD925" s="57"/>
      <c r="AE925" s="55"/>
    </row>
    <row r="926" spans="1:31" ht="22.5" customHeight="1" x14ac:dyDescent="0.25">
      <c r="A926" s="54"/>
      <c r="B926" s="54"/>
      <c r="C926" s="54"/>
      <c r="D926" s="55"/>
      <c r="E926" s="56"/>
      <c r="F926" s="56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5"/>
      <c r="AB926" s="55"/>
      <c r="AC926" s="55"/>
      <c r="AD926" s="57"/>
      <c r="AE926" s="55"/>
    </row>
    <row r="927" spans="1:31" ht="22.5" customHeight="1" x14ac:dyDescent="0.25">
      <c r="A927" s="54"/>
      <c r="B927" s="54"/>
      <c r="C927" s="54"/>
      <c r="D927" s="55"/>
      <c r="E927" s="56"/>
      <c r="F927" s="56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5"/>
      <c r="AB927" s="55"/>
      <c r="AC927" s="55"/>
      <c r="AD927" s="57"/>
      <c r="AE927" s="55"/>
    </row>
    <row r="928" spans="1:31" ht="22.5" customHeight="1" x14ac:dyDescent="0.25">
      <c r="A928" s="54"/>
      <c r="B928" s="54"/>
      <c r="C928" s="54"/>
      <c r="D928" s="55"/>
      <c r="E928" s="56"/>
      <c r="F928" s="56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5"/>
      <c r="AB928" s="55"/>
      <c r="AC928" s="55"/>
      <c r="AD928" s="57"/>
      <c r="AE928" s="55"/>
    </row>
    <row r="929" spans="1:31" ht="22.5" customHeight="1" x14ac:dyDescent="0.25">
      <c r="A929" s="54"/>
      <c r="B929" s="54"/>
      <c r="C929" s="54"/>
      <c r="D929" s="55"/>
      <c r="E929" s="56"/>
      <c r="F929" s="56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5"/>
      <c r="AB929" s="55"/>
      <c r="AC929" s="55"/>
      <c r="AD929" s="57"/>
      <c r="AE929" s="55"/>
    </row>
    <row r="930" spans="1:31" ht="22.5" customHeight="1" x14ac:dyDescent="0.25">
      <c r="A930" s="54"/>
      <c r="B930" s="54"/>
      <c r="C930" s="54"/>
      <c r="D930" s="55"/>
      <c r="E930" s="56"/>
      <c r="F930" s="56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5"/>
      <c r="AB930" s="55"/>
      <c r="AC930" s="55"/>
      <c r="AD930" s="57"/>
      <c r="AE930" s="55"/>
    </row>
    <row r="931" spans="1:31" ht="22.5" customHeight="1" x14ac:dyDescent="0.25">
      <c r="A931" s="54"/>
      <c r="B931" s="54"/>
      <c r="C931" s="54"/>
      <c r="D931" s="55"/>
      <c r="E931" s="56"/>
      <c r="F931" s="56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5"/>
      <c r="AB931" s="55"/>
      <c r="AC931" s="55"/>
      <c r="AD931" s="57"/>
      <c r="AE931" s="55"/>
    </row>
    <row r="932" spans="1:31" ht="22.5" customHeight="1" x14ac:dyDescent="0.25">
      <c r="A932" s="54"/>
      <c r="B932" s="54"/>
      <c r="C932" s="54"/>
      <c r="D932" s="55"/>
      <c r="E932" s="56"/>
      <c r="F932" s="56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5"/>
      <c r="AB932" s="55"/>
      <c r="AC932" s="55"/>
      <c r="AD932" s="57"/>
      <c r="AE932" s="55"/>
    </row>
    <row r="933" spans="1:31" ht="22.5" customHeight="1" x14ac:dyDescent="0.25">
      <c r="A933" s="54"/>
      <c r="B933" s="54"/>
      <c r="C933" s="54"/>
      <c r="D933" s="55"/>
      <c r="E933" s="56"/>
      <c r="F933" s="56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5"/>
      <c r="AB933" s="55"/>
      <c r="AC933" s="55"/>
      <c r="AD933" s="57"/>
      <c r="AE933" s="55"/>
    </row>
    <row r="934" spans="1:31" ht="22.5" customHeight="1" x14ac:dyDescent="0.25">
      <c r="A934" s="54"/>
      <c r="B934" s="54"/>
      <c r="C934" s="54"/>
      <c r="D934" s="55"/>
      <c r="E934" s="56"/>
      <c r="F934" s="56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5"/>
      <c r="AB934" s="55"/>
      <c r="AC934" s="55"/>
      <c r="AD934" s="57"/>
      <c r="AE934" s="55"/>
    </row>
    <row r="935" spans="1:31" ht="22.5" customHeight="1" x14ac:dyDescent="0.25">
      <c r="A935" s="54"/>
      <c r="B935" s="54"/>
      <c r="C935" s="54"/>
      <c r="D935" s="55"/>
      <c r="E935" s="56"/>
      <c r="F935" s="56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5"/>
      <c r="AB935" s="55"/>
      <c r="AC935" s="55"/>
      <c r="AD935" s="57"/>
      <c r="AE935" s="55"/>
    </row>
    <row r="936" spans="1:31" ht="22.5" customHeight="1" x14ac:dyDescent="0.25">
      <c r="A936" s="54"/>
      <c r="B936" s="54"/>
      <c r="C936" s="54"/>
      <c r="D936" s="55"/>
      <c r="E936" s="56"/>
      <c r="F936" s="56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5"/>
      <c r="AB936" s="55"/>
      <c r="AC936" s="55"/>
      <c r="AD936" s="57"/>
      <c r="AE936" s="55"/>
    </row>
    <row r="937" spans="1:31" ht="22.5" customHeight="1" x14ac:dyDescent="0.25">
      <c r="A937" s="54"/>
      <c r="B937" s="54"/>
      <c r="C937" s="54"/>
      <c r="D937" s="55"/>
      <c r="E937" s="56"/>
      <c r="F937" s="56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5"/>
      <c r="AB937" s="55"/>
      <c r="AC937" s="55"/>
      <c r="AD937" s="57"/>
      <c r="AE937" s="55"/>
    </row>
    <row r="938" spans="1:31" ht="22.5" customHeight="1" x14ac:dyDescent="0.25">
      <c r="A938" s="54"/>
      <c r="B938" s="54"/>
      <c r="C938" s="54"/>
      <c r="D938" s="55"/>
      <c r="E938" s="56"/>
      <c r="F938" s="56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5"/>
      <c r="AB938" s="55"/>
      <c r="AC938" s="55"/>
      <c r="AD938" s="57"/>
      <c r="AE938" s="55"/>
    </row>
    <row r="939" spans="1:31" ht="22.5" customHeight="1" x14ac:dyDescent="0.25">
      <c r="A939" s="54"/>
      <c r="B939" s="54"/>
      <c r="C939" s="54"/>
      <c r="D939" s="55"/>
      <c r="E939" s="56"/>
      <c r="F939" s="56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5"/>
      <c r="AB939" s="55"/>
      <c r="AC939" s="55"/>
      <c r="AD939" s="57"/>
      <c r="AE939" s="55"/>
    </row>
    <row r="940" spans="1:31" ht="22.5" customHeight="1" x14ac:dyDescent="0.25">
      <c r="A940" s="54"/>
      <c r="B940" s="54"/>
      <c r="C940" s="54"/>
      <c r="D940" s="55"/>
      <c r="E940" s="56"/>
      <c r="F940" s="56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5"/>
      <c r="AB940" s="55"/>
      <c r="AC940" s="55"/>
      <c r="AD940" s="57"/>
      <c r="AE940" s="55"/>
    </row>
    <row r="941" spans="1:31" ht="22.5" customHeight="1" x14ac:dyDescent="0.25">
      <c r="A941" s="54"/>
      <c r="B941" s="54"/>
      <c r="C941" s="54"/>
      <c r="D941" s="55"/>
      <c r="E941" s="56"/>
      <c r="F941" s="56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5"/>
      <c r="AB941" s="55"/>
      <c r="AC941" s="55"/>
      <c r="AD941" s="57"/>
      <c r="AE941" s="55"/>
    </row>
    <row r="942" spans="1:31" ht="22.5" customHeight="1" x14ac:dyDescent="0.25">
      <c r="A942" s="54"/>
      <c r="B942" s="54"/>
      <c r="C942" s="54"/>
      <c r="D942" s="55"/>
      <c r="E942" s="56"/>
      <c r="F942" s="56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5"/>
      <c r="AB942" s="55"/>
      <c r="AC942" s="55"/>
      <c r="AD942" s="57"/>
      <c r="AE942" s="55"/>
    </row>
    <row r="943" spans="1:31" ht="22.5" customHeight="1" x14ac:dyDescent="0.25">
      <c r="A943" s="54"/>
      <c r="B943" s="54"/>
      <c r="C943" s="54"/>
      <c r="D943" s="55"/>
      <c r="E943" s="56"/>
      <c r="F943" s="56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5"/>
      <c r="AB943" s="55"/>
      <c r="AC943" s="55"/>
      <c r="AD943" s="57"/>
      <c r="AE943" s="55"/>
    </row>
    <row r="944" spans="1:31" ht="22.5" customHeight="1" x14ac:dyDescent="0.25">
      <c r="A944" s="54"/>
      <c r="B944" s="54"/>
      <c r="C944" s="54"/>
      <c r="D944" s="55"/>
      <c r="E944" s="56"/>
      <c r="F944" s="56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5"/>
      <c r="AB944" s="55"/>
      <c r="AC944" s="55"/>
      <c r="AD944" s="57"/>
      <c r="AE944" s="55"/>
    </row>
    <row r="945" spans="1:31" ht="22.5" customHeight="1" x14ac:dyDescent="0.25">
      <c r="A945" s="54"/>
      <c r="B945" s="54"/>
      <c r="C945" s="54"/>
      <c r="D945" s="55"/>
      <c r="E945" s="56"/>
      <c r="F945" s="56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5"/>
      <c r="AB945" s="55"/>
      <c r="AC945" s="55"/>
      <c r="AD945" s="57"/>
      <c r="AE945" s="55"/>
    </row>
    <row r="946" spans="1:31" ht="22.5" customHeight="1" x14ac:dyDescent="0.25">
      <c r="A946" s="54"/>
      <c r="B946" s="54"/>
      <c r="C946" s="54"/>
      <c r="D946" s="55"/>
      <c r="E946" s="56"/>
      <c r="F946" s="56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5"/>
      <c r="AB946" s="55"/>
      <c r="AC946" s="55"/>
      <c r="AD946" s="57"/>
      <c r="AE946" s="55"/>
    </row>
    <row r="947" spans="1:31" ht="22.5" customHeight="1" x14ac:dyDescent="0.25">
      <c r="A947" s="54"/>
      <c r="B947" s="54"/>
      <c r="C947" s="54"/>
      <c r="D947" s="55"/>
      <c r="E947" s="56"/>
      <c r="F947" s="56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5"/>
      <c r="AB947" s="55"/>
      <c r="AC947" s="55"/>
      <c r="AD947" s="57"/>
      <c r="AE947" s="55"/>
    </row>
    <row r="948" spans="1:31" ht="22.5" customHeight="1" x14ac:dyDescent="0.25">
      <c r="A948" s="54"/>
      <c r="B948" s="54"/>
      <c r="C948" s="54"/>
      <c r="D948" s="55"/>
      <c r="E948" s="56"/>
      <c r="F948" s="56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5"/>
      <c r="AB948" s="55"/>
      <c r="AC948" s="55"/>
      <c r="AD948" s="57"/>
      <c r="AE948" s="55"/>
    </row>
    <row r="949" spans="1:31" ht="22.5" customHeight="1" x14ac:dyDescent="0.25">
      <c r="A949" s="54"/>
      <c r="B949" s="54"/>
      <c r="C949" s="54"/>
      <c r="D949" s="55"/>
      <c r="E949" s="56"/>
      <c r="F949" s="56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5"/>
      <c r="AB949" s="55"/>
      <c r="AC949" s="55"/>
      <c r="AD949" s="57"/>
      <c r="AE949" s="55"/>
    </row>
    <row r="950" spans="1:31" ht="22.5" customHeight="1" x14ac:dyDescent="0.25">
      <c r="A950" s="54"/>
      <c r="B950" s="54"/>
      <c r="C950" s="54"/>
      <c r="D950" s="55"/>
      <c r="E950" s="56"/>
      <c r="F950" s="56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5"/>
      <c r="AB950" s="55"/>
      <c r="AC950" s="55"/>
      <c r="AD950" s="57"/>
      <c r="AE950" s="55"/>
    </row>
    <row r="951" spans="1:31" ht="22.5" customHeight="1" x14ac:dyDescent="0.25">
      <c r="A951" s="54"/>
      <c r="B951" s="54"/>
      <c r="C951" s="54"/>
      <c r="D951" s="55"/>
      <c r="E951" s="56"/>
      <c r="F951" s="56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5"/>
      <c r="AB951" s="55"/>
      <c r="AC951" s="55"/>
      <c r="AD951" s="57"/>
      <c r="AE951" s="55"/>
    </row>
    <row r="952" spans="1:31" ht="22.5" customHeight="1" x14ac:dyDescent="0.25">
      <c r="A952" s="54"/>
      <c r="B952" s="54"/>
      <c r="C952" s="54"/>
      <c r="D952" s="55"/>
      <c r="E952" s="56"/>
      <c r="F952" s="56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5"/>
      <c r="AB952" s="55"/>
      <c r="AC952" s="55"/>
      <c r="AD952" s="57"/>
      <c r="AE952" s="55"/>
    </row>
    <row r="953" spans="1:31" ht="22.5" customHeight="1" x14ac:dyDescent="0.25">
      <c r="A953" s="54"/>
      <c r="B953" s="54"/>
      <c r="C953" s="54"/>
      <c r="D953" s="55"/>
      <c r="E953" s="56"/>
      <c r="F953" s="56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5"/>
      <c r="AB953" s="55"/>
      <c r="AC953" s="55"/>
      <c r="AD953" s="57"/>
      <c r="AE953" s="55"/>
    </row>
    <row r="954" spans="1:31" ht="22.5" customHeight="1" x14ac:dyDescent="0.25">
      <c r="A954" s="54"/>
      <c r="B954" s="54"/>
      <c r="C954" s="54"/>
      <c r="D954" s="55"/>
      <c r="E954" s="56"/>
      <c r="F954" s="56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5"/>
      <c r="AB954" s="55"/>
      <c r="AC954" s="55"/>
      <c r="AD954" s="57"/>
      <c r="AE954" s="55"/>
    </row>
    <row r="955" spans="1:31" ht="22.5" customHeight="1" x14ac:dyDescent="0.25">
      <c r="A955" s="54"/>
      <c r="B955" s="54"/>
      <c r="C955" s="54"/>
      <c r="D955" s="55"/>
      <c r="E955" s="56"/>
      <c r="F955" s="56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5"/>
      <c r="AB955" s="55"/>
      <c r="AC955" s="55"/>
      <c r="AD955" s="57"/>
      <c r="AE955" s="55"/>
    </row>
    <row r="956" spans="1:31" ht="22.5" customHeight="1" x14ac:dyDescent="0.25">
      <c r="A956" s="54"/>
      <c r="B956" s="54"/>
      <c r="C956" s="54"/>
      <c r="D956" s="55"/>
      <c r="E956" s="56"/>
      <c r="F956" s="56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5"/>
      <c r="AB956" s="55"/>
      <c r="AC956" s="55"/>
      <c r="AD956" s="57"/>
      <c r="AE956" s="55"/>
    </row>
    <row r="957" spans="1:31" ht="22.5" customHeight="1" x14ac:dyDescent="0.25">
      <c r="A957" s="54"/>
      <c r="B957" s="54"/>
      <c r="C957" s="54"/>
      <c r="D957" s="55"/>
      <c r="E957" s="56"/>
      <c r="F957" s="56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5"/>
      <c r="AB957" s="55"/>
      <c r="AC957" s="55"/>
      <c r="AD957" s="57"/>
      <c r="AE957" s="55"/>
    </row>
    <row r="958" spans="1:31" ht="22.5" customHeight="1" x14ac:dyDescent="0.25">
      <c r="A958" s="54"/>
      <c r="B958" s="54"/>
      <c r="C958" s="54"/>
      <c r="D958" s="55"/>
      <c r="E958" s="56"/>
      <c r="F958" s="56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5"/>
      <c r="AB958" s="55"/>
      <c r="AC958" s="55"/>
      <c r="AD958" s="57"/>
      <c r="AE958" s="55"/>
    </row>
    <row r="959" spans="1:31" ht="22.5" customHeight="1" x14ac:dyDescent="0.25">
      <c r="A959" s="54"/>
      <c r="B959" s="54"/>
      <c r="C959" s="54"/>
      <c r="D959" s="55"/>
      <c r="E959" s="56"/>
      <c r="F959" s="56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5"/>
      <c r="AB959" s="55"/>
      <c r="AC959" s="55"/>
      <c r="AD959" s="57"/>
      <c r="AE959" s="55"/>
    </row>
    <row r="960" spans="1:31" ht="22.5" customHeight="1" x14ac:dyDescent="0.25">
      <c r="A960" s="54"/>
      <c r="B960" s="54"/>
      <c r="C960" s="54"/>
      <c r="D960" s="55"/>
      <c r="E960" s="56"/>
      <c r="F960" s="56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5"/>
      <c r="AB960" s="55"/>
      <c r="AC960" s="55"/>
      <c r="AD960" s="57"/>
      <c r="AE960" s="55"/>
    </row>
    <row r="961" spans="1:31" ht="22.5" customHeight="1" x14ac:dyDescent="0.25">
      <c r="A961" s="54"/>
      <c r="B961" s="54"/>
      <c r="C961" s="54"/>
      <c r="D961" s="55"/>
      <c r="E961" s="56"/>
      <c r="F961" s="56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5"/>
      <c r="AB961" s="55"/>
      <c r="AC961" s="55"/>
      <c r="AD961" s="57"/>
      <c r="AE961" s="55"/>
    </row>
    <row r="962" spans="1:31" ht="22.5" customHeight="1" x14ac:dyDescent="0.25">
      <c r="A962" s="54"/>
      <c r="B962" s="54"/>
      <c r="C962" s="54"/>
      <c r="D962" s="55"/>
      <c r="E962" s="56"/>
      <c r="F962" s="56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5"/>
      <c r="AB962" s="55"/>
      <c r="AC962" s="55"/>
      <c r="AD962" s="57"/>
      <c r="AE962" s="55"/>
    </row>
    <row r="963" spans="1:31" ht="22.5" customHeight="1" x14ac:dyDescent="0.25">
      <c r="A963" s="54"/>
      <c r="B963" s="54"/>
      <c r="C963" s="54"/>
      <c r="D963" s="55"/>
      <c r="E963" s="56"/>
      <c r="F963" s="56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5"/>
      <c r="AB963" s="55"/>
      <c r="AC963" s="55"/>
      <c r="AD963" s="57"/>
      <c r="AE963" s="55"/>
    </row>
    <row r="964" spans="1:31" ht="22.5" customHeight="1" x14ac:dyDescent="0.25">
      <c r="A964" s="54"/>
      <c r="B964" s="54"/>
      <c r="C964" s="54"/>
      <c r="D964" s="55"/>
      <c r="E964" s="56"/>
      <c r="F964" s="56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5"/>
      <c r="AB964" s="55"/>
      <c r="AC964" s="55"/>
      <c r="AD964" s="57"/>
      <c r="AE964" s="55"/>
    </row>
    <row r="965" spans="1:31" ht="22.5" customHeight="1" x14ac:dyDescent="0.25">
      <c r="A965" s="54"/>
      <c r="B965" s="54"/>
      <c r="C965" s="54"/>
      <c r="D965" s="55"/>
      <c r="E965" s="56"/>
      <c r="F965" s="56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5"/>
      <c r="AB965" s="55"/>
      <c r="AC965" s="55"/>
      <c r="AD965" s="57"/>
      <c r="AE965" s="55"/>
    </row>
    <row r="966" spans="1:31" ht="22.5" customHeight="1" x14ac:dyDescent="0.25">
      <c r="A966" s="54"/>
      <c r="B966" s="54"/>
      <c r="C966" s="54"/>
      <c r="D966" s="55"/>
      <c r="E966" s="56"/>
      <c r="F966" s="56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5"/>
      <c r="AB966" s="55"/>
      <c r="AC966" s="55"/>
      <c r="AD966" s="57"/>
      <c r="AE966" s="55"/>
    </row>
    <row r="967" spans="1:31" ht="22.5" customHeight="1" x14ac:dyDescent="0.25">
      <c r="A967" s="54"/>
      <c r="B967" s="54"/>
      <c r="C967" s="54"/>
      <c r="D967" s="55"/>
      <c r="E967" s="56"/>
      <c r="F967" s="56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5"/>
      <c r="AB967" s="55"/>
      <c r="AC967" s="55"/>
      <c r="AD967" s="57"/>
      <c r="AE967" s="55"/>
    </row>
    <row r="968" spans="1:31" ht="22.5" customHeight="1" x14ac:dyDescent="0.25">
      <c r="A968" s="54"/>
      <c r="B968" s="54"/>
      <c r="C968" s="54"/>
      <c r="D968" s="55"/>
      <c r="E968" s="56"/>
      <c r="F968" s="56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5"/>
      <c r="AB968" s="55"/>
      <c r="AC968" s="55"/>
      <c r="AD968" s="57"/>
      <c r="AE968" s="55"/>
    </row>
    <row r="969" spans="1:31" ht="22.5" customHeight="1" x14ac:dyDescent="0.25">
      <c r="A969" s="54"/>
      <c r="B969" s="54"/>
      <c r="C969" s="54"/>
      <c r="D969" s="55"/>
      <c r="E969" s="56"/>
      <c r="F969" s="56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5"/>
      <c r="AB969" s="55"/>
      <c r="AC969" s="55"/>
      <c r="AD969" s="57"/>
      <c r="AE969" s="55"/>
    </row>
    <row r="970" spans="1:31" ht="22.5" customHeight="1" x14ac:dyDescent="0.25">
      <c r="A970" s="54"/>
      <c r="B970" s="54"/>
      <c r="C970" s="54"/>
      <c r="D970" s="55"/>
      <c r="E970" s="56"/>
      <c r="F970" s="56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5"/>
      <c r="AB970" s="55"/>
      <c r="AC970" s="55"/>
      <c r="AD970" s="57"/>
      <c r="AE970" s="55"/>
    </row>
    <row r="971" spans="1:31" ht="22.5" customHeight="1" x14ac:dyDescent="0.25">
      <c r="A971" s="54"/>
      <c r="B971" s="54"/>
      <c r="C971" s="54"/>
      <c r="D971" s="55"/>
      <c r="E971" s="56"/>
      <c r="F971" s="56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5"/>
      <c r="AB971" s="55"/>
      <c r="AC971" s="55"/>
      <c r="AD971" s="57"/>
      <c r="AE971" s="55"/>
    </row>
    <row r="972" spans="1:31" ht="22.5" customHeight="1" x14ac:dyDescent="0.25">
      <c r="A972" s="54"/>
      <c r="B972" s="54"/>
      <c r="C972" s="54"/>
      <c r="D972" s="55"/>
      <c r="E972" s="56"/>
      <c r="F972" s="56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5"/>
      <c r="AB972" s="55"/>
      <c r="AC972" s="55"/>
      <c r="AD972" s="57"/>
      <c r="AE972" s="55"/>
    </row>
    <row r="973" spans="1:31" ht="22.5" customHeight="1" x14ac:dyDescent="0.25">
      <c r="A973" s="54"/>
      <c r="B973" s="54"/>
      <c r="C973" s="54"/>
      <c r="D973" s="55"/>
      <c r="E973" s="56"/>
      <c r="F973" s="56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5"/>
      <c r="AB973" s="55"/>
      <c r="AC973" s="55"/>
      <c r="AD973" s="57"/>
      <c r="AE973" s="55"/>
    </row>
    <row r="974" spans="1:31" ht="22.5" customHeight="1" x14ac:dyDescent="0.25">
      <c r="A974" s="54"/>
      <c r="B974" s="54"/>
      <c r="C974" s="54"/>
      <c r="D974" s="55"/>
      <c r="E974" s="56"/>
      <c r="F974" s="56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5"/>
      <c r="AB974" s="55"/>
      <c r="AC974" s="55"/>
      <c r="AD974" s="57"/>
      <c r="AE974" s="55"/>
    </row>
    <row r="975" spans="1:31" ht="22.5" customHeight="1" x14ac:dyDescent="0.25">
      <c r="A975" s="54"/>
      <c r="B975" s="54"/>
      <c r="C975" s="54"/>
      <c r="D975" s="55"/>
      <c r="E975" s="56"/>
      <c r="F975" s="56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5"/>
      <c r="AB975" s="55"/>
      <c r="AC975" s="55"/>
      <c r="AD975" s="57"/>
      <c r="AE975" s="55"/>
    </row>
    <row r="976" spans="1:31" ht="22.5" customHeight="1" x14ac:dyDescent="0.25">
      <c r="A976" s="54"/>
      <c r="B976" s="54"/>
      <c r="C976" s="54"/>
      <c r="D976" s="55"/>
      <c r="E976" s="56"/>
      <c r="F976" s="56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5"/>
      <c r="AB976" s="55"/>
      <c r="AC976" s="55"/>
      <c r="AD976" s="57"/>
      <c r="AE976" s="55"/>
    </row>
    <row r="977" spans="1:31" ht="22.5" customHeight="1" x14ac:dyDescent="0.25">
      <c r="A977" s="54"/>
      <c r="B977" s="54"/>
      <c r="C977" s="54"/>
      <c r="D977" s="55"/>
      <c r="E977" s="56"/>
      <c r="F977" s="56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5"/>
      <c r="AB977" s="55"/>
      <c r="AC977" s="55"/>
      <c r="AD977" s="57"/>
      <c r="AE977" s="55"/>
    </row>
    <row r="978" spans="1:31" ht="22.5" customHeight="1" x14ac:dyDescent="0.25">
      <c r="A978" s="54"/>
      <c r="B978" s="54"/>
      <c r="C978" s="54"/>
      <c r="D978" s="55"/>
      <c r="E978" s="56"/>
      <c r="F978" s="56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5"/>
      <c r="AB978" s="55"/>
      <c r="AC978" s="55"/>
      <c r="AD978" s="57"/>
      <c r="AE978" s="55"/>
    </row>
    <row r="979" spans="1:31" ht="22.5" customHeight="1" x14ac:dyDescent="0.25">
      <c r="A979" s="54"/>
      <c r="B979" s="54"/>
      <c r="C979" s="54"/>
      <c r="D979" s="55"/>
      <c r="E979" s="56"/>
      <c r="F979" s="56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5"/>
      <c r="AB979" s="55"/>
      <c r="AC979" s="55"/>
      <c r="AD979" s="57"/>
      <c r="AE979" s="55"/>
    </row>
    <row r="980" spans="1:31" ht="22.5" customHeight="1" x14ac:dyDescent="0.25">
      <c r="A980" s="54"/>
      <c r="B980" s="54"/>
      <c r="C980" s="54"/>
      <c r="D980" s="55"/>
      <c r="E980" s="56"/>
      <c r="F980" s="56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5"/>
      <c r="AB980" s="55"/>
      <c r="AC980" s="55"/>
      <c r="AD980" s="57"/>
      <c r="AE980" s="55"/>
    </row>
    <row r="981" spans="1:31" ht="22.5" customHeight="1" x14ac:dyDescent="0.25">
      <c r="A981" s="54"/>
      <c r="B981" s="54"/>
      <c r="C981" s="54"/>
      <c r="D981" s="55"/>
      <c r="E981" s="56"/>
      <c r="F981" s="56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5"/>
      <c r="AB981" s="55"/>
      <c r="AC981" s="55"/>
      <c r="AD981" s="57"/>
      <c r="AE981" s="55"/>
    </row>
    <row r="982" spans="1:31" ht="22.5" customHeight="1" x14ac:dyDescent="0.25">
      <c r="A982" s="54"/>
      <c r="B982" s="54"/>
      <c r="C982" s="54"/>
      <c r="D982" s="55"/>
      <c r="E982" s="56"/>
      <c r="F982" s="56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5"/>
      <c r="AB982" s="55"/>
      <c r="AC982" s="55"/>
      <c r="AD982" s="57"/>
      <c r="AE982" s="55"/>
    </row>
    <row r="983" spans="1:31" ht="22.5" customHeight="1" x14ac:dyDescent="0.25">
      <c r="A983" s="54"/>
      <c r="B983" s="54"/>
      <c r="C983" s="54"/>
      <c r="D983" s="55"/>
      <c r="E983" s="56"/>
      <c r="F983" s="56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5"/>
      <c r="AB983" s="55"/>
      <c r="AC983" s="55"/>
      <c r="AD983" s="57"/>
      <c r="AE983" s="55"/>
    </row>
    <row r="984" spans="1:31" ht="22.5" customHeight="1" x14ac:dyDescent="0.25">
      <c r="A984" s="54"/>
      <c r="B984" s="54"/>
      <c r="C984" s="54"/>
      <c r="D984" s="55"/>
      <c r="E984" s="56"/>
      <c r="F984" s="56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5"/>
      <c r="AB984" s="55"/>
      <c r="AC984" s="55"/>
      <c r="AD984" s="57"/>
      <c r="AE984" s="55"/>
    </row>
    <row r="985" spans="1:31" ht="22.5" customHeight="1" x14ac:dyDescent="0.25">
      <c r="A985" s="54"/>
      <c r="B985" s="54"/>
      <c r="C985" s="54"/>
      <c r="D985" s="55"/>
      <c r="E985" s="56"/>
      <c r="F985" s="56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5"/>
      <c r="AB985" s="55"/>
      <c r="AC985" s="55"/>
      <c r="AD985" s="57"/>
      <c r="AE985" s="55"/>
    </row>
    <row r="986" spans="1:31" ht="22.5" customHeight="1" x14ac:dyDescent="0.25">
      <c r="A986" s="54"/>
      <c r="B986" s="54"/>
      <c r="C986" s="54"/>
      <c r="D986" s="55"/>
      <c r="E986" s="56"/>
      <c r="F986" s="56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5"/>
      <c r="AB986" s="55"/>
      <c r="AC986" s="55"/>
      <c r="AD986" s="57"/>
      <c r="AE986" s="55"/>
    </row>
    <row r="987" spans="1:31" ht="22.5" customHeight="1" x14ac:dyDescent="0.25">
      <c r="A987" s="54"/>
      <c r="B987" s="54"/>
      <c r="C987" s="54"/>
      <c r="D987" s="55"/>
      <c r="E987" s="56"/>
      <c r="F987" s="56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5"/>
      <c r="AB987" s="55"/>
      <c r="AC987" s="55"/>
      <c r="AD987" s="57"/>
      <c r="AE987" s="55"/>
    </row>
    <row r="988" spans="1:31" ht="22.5" customHeight="1" x14ac:dyDescent="0.25">
      <c r="A988" s="54"/>
      <c r="B988" s="54"/>
      <c r="C988" s="54"/>
      <c r="D988" s="55"/>
      <c r="E988" s="56"/>
      <c r="F988" s="56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5"/>
      <c r="AB988" s="55"/>
      <c r="AC988" s="55"/>
      <c r="AD988" s="57"/>
      <c r="AE988" s="55"/>
    </row>
    <row r="989" spans="1:31" ht="22.5" customHeight="1" x14ac:dyDescent="0.25">
      <c r="A989" s="54"/>
      <c r="B989" s="54"/>
      <c r="C989" s="54"/>
      <c r="D989" s="55"/>
      <c r="E989" s="56"/>
      <c r="F989" s="56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5"/>
      <c r="AB989" s="55"/>
      <c r="AC989" s="55"/>
      <c r="AD989" s="57"/>
      <c r="AE989" s="55"/>
    </row>
    <row r="990" spans="1:31" ht="22.5" customHeight="1" x14ac:dyDescent="0.25">
      <c r="A990" s="54"/>
      <c r="B990" s="54"/>
      <c r="C990" s="54"/>
      <c r="D990" s="55"/>
      <c r="E990" s="56"/>
      <c r="F990" s="56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5"/>
      <c r="AB990" s="55"/>
      <c r="AC990" s="55"/>
      <c r="AD990" s="57"/>
      <c r="AE990" s="55"/>
    </row>
    <row r="991" spans="1:31" ht="22.5" customHeight="1" x14ac:dyDescent="0.25">
      <c r="A991" s="54"/>
      <c r="B991" s="54"/>
      <c r="C991" s="54"/>
      <c r="D991" s="55"/>
      <c r="E991" s="56"/>
      <c r="F991" s="56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5"/>
      <c r="AB991" s="55"/>
      <c r="AC991" s="55"/>
      <c r="AD991" s="57"/>
      <c r="AE991" s="55"/>
    </row>
    <row r="992" spans="1:31" ht="22.5" customHeight="1" x14ac:dyDescent="0.25">
      <c r="A992" s="54"/>
      <c r="B992" s="54"/>
      <c r="C992" s="54"/>
      <c r="D992" s="55"/>
      <c r="E992" s="56"/>
      <c r="F992" s="56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5"/>
      <c r="AB992" s="55"/>
      <c r="AC992" s="55"/>
      <c r="AD992" s="57"/>
      <c r="AE992" s="55"/>
    </row>
    <row r="993" spans="1:31" ht="22.5" customHeight="1" x14ac:dyDescent="0.25">
      <c r="A993" s="54"/>
      <c r="B993" s="54"/>
      <c r="C993" s="54"/>
      <c r="D993" s="55"/>
      <c r="E993" s="56"/>
      <c r="F993" s="56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5"/>
      <c r="AB993" s="55"/>
      <c r="AC993" s="55"/>
      <c r="AD993" s="57"/>
      <c r="AE993" s="55"/>
    </row>
    <row r="994" spans="1:31" ht="22.5" customHeight="1" x14ac:dyDescent="0.25">
      <c r="A994" s="54"/>
      <c r="B994" s="54"/>
      <c r="C994" s="54"/>
      <c r="D994" s="55"/>
      <c r="E994" s="56"/>
      <c r="F994" s="56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5"/>
      <c r="AB994" s="55"/>
      <c r="AC994" s="55"/>
      <c r="AD994" s="57"/>
      <c r="AE994" s="55"/>
    </row>
    <row r="995" spans="1:31" ht="22.5" customHeight="1" x14ac:dyDescent="0.25">
      <c r="A995" s="54"/>
      <c r="B995" s="54"/>
      <c r="C995" s="54"/>
      <c r="D995" s="55"/>
      <c r="E995" s="56"/>
      <c r="F995" s="56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5"/>
      <c r="AB995" s="55"/>
      <c r="AC995" s="55"/>
      <c r="AD995" s="57"/>
      <c r="AE995" s="55"/>
    </row>
    <row r="996" spans="1:31" ht="22.5" customHeight="1" x14ac:dyDescent="0.25">
      <c r="A996" s="54"/>
      <c r="B996" s="54"/>
      <c r="C996" s="54"/>
      <c r="D996" s="55"/>
      <c r="E996" s="56"/>
      <c r="F996" s="56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5"/>
      <c r="AB996" s="55"/>
      <c r="AC996" s="55"/>
      <c r="AD996" s="57"/>
      <c r="AE996" s="55"/>
    </row>
    <row r="997" spans="1:31" ht="22.5" customHeight="1" x14ac:dyDescent="0.25">
      <c r="A997" s="54"/>
      <c r="B997" s="54"/>
      <c r="C997" s="54"/>
      <c r="D997" s="55"/>
      <c r="E997" s="56"/>
      <c r="F997" s="56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5"/>
      <c r="AB997" s="55"/>
      <c r="AC997" s="55"/>
      <c r="AD997" s="57"/>
      <c r="AE997" s="55"/>
    </row>
    <row r="998" spans="1:31" ht="22.5" customHeight="1" x14ac:dyDescent="0.25">
      <c r="A998" s="54"/>
      <c r="B998" s="54"/>
      <c r="C998" s="54"/>
      <c r="D998" s="55"/>
      <c r="E998" s="56"/>
      <c r="F998" s="56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5"/>
      <c r="AB998" s="55"/>
      <c r="AC998" s="55"/>
      <c r="AD998" s="57"/>
      <c r="AE998" s="55"/>
    </row>
    <row r="999" spans="1:31" ht="22.5" customHeight="1" x14ac:dyDescent="0.25">
      <c r="A999" s="54"/>
      <c r="B999" s="54"/>
      <c r="C999" s="54"/>
      <c r="D999" s="55"/>
      <c r="E999" s="56"/>
      <c r="F999" s="56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5"/>
      <c r="AB999" s="55"/>
      <c r="AC999" s="55"/>
      <c r="AD999" s="57"/>
      <c r="AE999" s="55"/>
    </row>
    <row r="1000" spans="1:31" ht="22.5" customHeight="1" x14ac:dyDescent="0.25">
      <c r="A1000" s="54"/>
      <c r="B1000" s="54"/>
      <c r="C1000" s="54"/>
      <c r="D1000" s="55"/>
      <c r="E1000" s="56"/>
      <c r="F1000" s="56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5"/>
      <c r="AB1000" s="55"/>
      <c r="AC1000" s="55"/>
      <c r="AD1000" s="57"/>
      <c r="AE1000" s="55"/>
    </row>
  </sheetData>
  <mergeCells count="372">
    <mergeCell ref="AA104:AA105"/>
    <mergeCell ref="AB104:AB105"/>
    <mergeCell ref="AC104:AC105"/>
    <mergeCell ref="AB106:AB107"/>
    <mergeCell ref="AC106:AC107"/>
    <mergeCell ref="AC98:AC99"/>
    <mergeCell ref="AD98:AD99"/>
    <mergeCell ref="AA98:AA99"/>
    <mergeCell ref="AA100:AA101"/>
    <mergeCell ref="AB100:AB101"/>
    <mergeCell ref="AC100:AC101"/>
    <mergeCell ref="AD100:AD101"/>
    <mergeCell ref="AD104:AD105"/>
    <mergeCell ref="AA106:AA107"/>
    <mergeCell ref="AE100:AE101"/>
    <mergeCell ref="AA102:AA103"/>
    <mergeCell ref="AB102:AB103"/>
    <mergeCell ref="AC102:AC103"/>
    <mergeCell ref="AE98:AE99"/>
    <mergeCell ref="AD88:AD89"/>
    <mergeCell ref="AE88:AE89"/>
    <mergeCell ref="AD90:AD91"/>
    <mergeCell ref="AE90:AE91"/>
    <mergeCell ref="AD102:AD103"/>
    <mergeCell ref="AE102:AE103"/>
    <mergeCell ref="AC96:AC97"/>
    <mergeCell ref="AD96:AD97"/>
    <mergeCell ref="AE96:AE97"/>
    <mergeCell ref="AB98:AB99"/>
    <mergeCell ref="AD94:AD95"/>
    <mergeCell ref="AE94:AE95"/>
    <mergeCell ref="AA90:AA91"/>
    <mergeCell ref="AA92:AA93"/>
    <mergeCell ref="AB92:AB93"/>
    <mergeCell ref="AC92:AC93"/>
    <mergeCell ref="AD92:AD93"/>
    <mergeCell ref="AE92:AE93"/>
    <mergeCell ref="AA94:AA95"/>
    <mergeCell ref="AE104:AE105"/>
    <mergeCell ref="AD122:AD123"/>
    <mergeCell ref="AE122:AE123"/>
    <mergeCell ref="AA114:AA115"/>
    <mergeCell ref="AA116:AA117"/>
    <mergeCell ref="AB116:AB117"/>
    <mergeCell ref="AC116:AC117"/>
    <mergeCell ref="AD116:AD117"/>
    <mergeCell ref="AE116:AE117"/>
    <mergeCell ref="AA118:AA119"/>
    <mergeCell ref="AB118:AB119"/>
    <mergeCell ref="AC118:AC119"/>
    <mergeCell ref="AA120:AA121"/>
    <mergeCell ref="AB120:AB121"/>
    <mergeCell ref="AC120:AC121"/>
    <mergeCell ref="AA122:AA123"/>
    <mergeCell ref="AB122:AB123"/>
    <mergeCell ref="AC122:AC123"/>
    <mergeCell ref="AD118:AD119"/>
    <mergeCell ref="AE118:AE119"/>
    <mergeCell ref="AD120:AD121"/>
    <mergeCell ref="AE120:AE121"/>
    <mergeCell ref="AD114:AD115"/>
    <mergeCell ref="AE114:AE115"/>
    <mergeCell ref="AA108:AA109"/>
    <mergeCell ref="AB108:AB109"/>
    <mergeCell ref="AC108:AC109"/>
    <mergeCell ref="AD108:AD109"/>
    <mergeCell ref="AE108:AE109"/>
    <mergeCell ref="AA110:AA111"/>
    <mergeCell ref="AB110:AB111"/>
    <mergeCell ref="AC110:AC111"/>
    <mergeCell ref="AA112:AA113"/>
    <mergeCell ref="AB112:AB113"/>
    <mergeCell ref="AC112:AC113"/>
    <mergeCell ref="AB114:AB115"/>
    <mergeCell ref="AC114:AC115"/>
    <mergeCell ref="AD106:AD107"/>
    <mergeCell ref="AE106:AE107"/>
    <mergeCell ref="AA70:AA71"/>
    <mergeCell ref="AB70:AB71"/>
    <mergeCell ref="AC70:AC71"/>
    <mergeCell ref="AD70:AD71"/>
    <mergeCell ref="AE70:AE71"/>
    <mergeCell ref="AD110:AD111"/>
    <mergeCell ref="AE110:AE111"/>
    <mergeCell ref="AD112:AD113"/>
    <mergeCell ref="AE112:AE113"/>
    <mergeCell ref="AD86:AD87"/>
    <mergeCell ref="AE86:AE87"/>
    <mergeCell ref="AB86:AB87"/>
    <mergeCell ref="AC86:AC87"/>
    <mergeCell ref="AA88:AA89"/>
    <mergeCell ref="AB88:AB89"/>
    <mergeCell ref="AC88:AC89"/>
    <mergeCell ref="AB90:AB91"/>
    <mergeCell ref="AC90:AC91"/>
    <mergeCell ref="AA96:AA97"/>
    <mergeCell ref="AB96:AB97"/>
    <mergeCell ref="AC46:AC47"/>
    <mergeCell ref="AD46:AD47"/>
    <mergeCell ref="AE46:AE47"/>
    <mergeCell ref="AC56:AC57"/>
    <mergeCell ref="AD56:AD57"/>
    <mergeCell ref="AA48:AA49"/>
    <mergeCell ref="AB48:AB49"/>
    <mergeCell ref="AC48:AC49"/>
    <mergeCell ref="AD48:AD49"/>
    <mergeCell ref="AE48:AE49"/>
    <mergeCell ref="AB56:AB57"/>
    <mergeCell ref="AE56:AE57"/>
    <mergeCell ref="AA56:AA57"/>
    <mergeCell ref="AD52:AD53"/>
    <mergeCell ref="AE52:AE53"/>
    <mergeCell ref="AD68:AD69"/>
    <mergeCell ref="AE68:AE69"/>
    <mergeCell ref="AA64:AA65"/>
    <mergeCell ref="AA66:AA67"/>
    <mergeCell ref="AB66:AB67"/>
    <mergeCell ref="AC66:AC67"/>
    <mergeCell ref="AD66:AD67"/>
    <mergeCell ref="AE66:AE67"/>
    <mergeCell ref="AA68:AA69"/>
    <mergeCell ref="AB64:AB65"/>
    <mergeCell ref="AC64:AC65"/>
    <mergeCell ref="AB68:AB69"/>
    <mergeCell ref="AC68:AC69"/>
    <mergeCell ref="AD64:AD65"/>
    <mergeCell ref="AE64:AE65"/>
    <mergeCell ref="AA58:AA59"/>
    <mergeCell ref="AB58:AB59"/>
    <mergeCell ref="AC58:AC59"/>
    <mergeCell ref="AD58:AD59"/>
    <mergeCell ref="AE58:AE59"/>
    <mergeCell ref="AA60:AA61"/>
    <mergeCell ref="AB60:AB61"/>
    <mergeCell ref="AC60:AC61"/>
    <mergeCell ref="AA62:AA63"/>
    <mergeCell ref="AB62:AB63"/>
    <mergeCell ref="AC62:AC63"/>
    <mergeCell ref="C10:C11"/>
    <mergeCell ref="C12:C13"/>
    <mergeCell ref="C14:C15"/>
    <mergeCell ref="C44:C45"/>
    <mergeCell ref="C46:C47"/>
    <mergeCell ref="C48:C49"/>
    <mergeCell ref="C50:C51"/>
    <mergeCell ref="AA50:AA51"/>
    <mergeCell ref="AB50:AB51"/>
    <mergeCell ref="AA34:AA35"/>
    <mergeCell ref="AA44:AA45"/>
    <mergeCell ref="AA46:AA47"/>
    <mergeCell ref="AB46:AB47"/>
    <mergeCell ref="C34:C35"/>
    <mergeCell ref="C36:C37"/>
    <mergeCell ref="C38:C39"/>
    <mergeCell ref="C40:C41"/>
    <mergeCell ref="C42:C43"/>
    <mergeCell ref="AA22:AA23"/>
    <mergeCell ref="AB22:AB23"/>
    <mergeCell ref="AA40:AA41"/>
    <mergeCell ref="AA42:AA43"/>
    <mergeCell ref="AA36:AA37"/>
    <mergeCell ref="AA12:AA13"/>
    <mergeCell ref="AA4:AA5"/>
    <mergeCell ref="AB4:AB5"/>
    <mergeCell ref="AC4:AC5"/>
    <mergeCell ref="AD4:AD5"/>
    <mergeCell ref="AE4:AE5"/>
    <mergeCell ref="C2:C3"/>
    <mergeCell ref="C4:C5"/>
    <mergeCell ref="C6:C7"/>
    <mergeCell ref="C8:C9"/>
    <mergeCell ref="O2:R2"/>
    <mergeCell ref="S2:V2"/>
    <mergeCell ref="AA6:AA7"/>
    <mergeCell ref="AB6:AB7"/>
    <mergeCell ref="AC6:AC7"/>
    <mergeCell ref="AD6:AD7"/>
    <mergeCell ref="AE6:AE7"/>
    <mergeCell ref="AB8:AB9"/>
    <mergeCell ref="AE8:AE9"/>
    <mergeCell ref="AA8:AA9"/>
    <mergeCell ref="A1:AD1"/>
    <mergeCell ref="A2:A3"/>
    <mergeCell ref="D2:D3"/>
    <mergeCell ref="E2:E3"/>
    <mergeCell ref="G2:J2"/>
    <mergeCell ref="K2:N2"/>
    <mergeCell ref="AE2:AE3"/>
    <mergeCell ref="W2:Z2"/>
    <mergeCell ref="AA2:AD2"/>
    <mergeCell ref="C114:C115"/>
    <mergeCell ref="C116:C117"/>
    <mergeCell ref="C118:C119"/>
    <mergeCell ref="C120:C121"/>
    <mergeCell ref="C122:C123"/>
    <mergeCell ref="C98:C99"/>
    <mergeCell ref="C100:C101"/>
    <mergeCell ref="C102:C103"/>
    <mergeCell ref="C104:C105"/>
    <mergeCell ref="C106:C107"/>
    <mergeCell ref="C108:C109"/>
    <mergeCell ref="C110:C111"/>
    <mergeCell ref="C82:C83"/>
    <mergeCell ref="C84:C85"/>
    <mergeCell ref="C86:C87"/>
    <mergeCell ref="C88:C89"/>
    <mergeCell ref="C90:C91"/>
    <mergeCell ref="C92:C93"/>
    <mergeCell ref="C94:C95"/>
    <mergeCell ref="C96:C97"/>
    <mergeCell ref="C112:C11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56:C57"/>
    <mergeCell ref="C58:C59"/>
    <mergeCell ref="C60:C61"/>
    <mergeCell ref="C62:C63"/>
    <mergeCell ref="C52:C53"/>
    <mergeCell ref="C54:C5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AB44:AB45"/>
    <mergeCell ref="AC44:AC45"/>
    <mergeCell ref="AD44:AD45"/>
    <mergeCell ref="AE44:AE45"/>
    <mergeCell ref="AB34:AB35"/>
    <mergeCell ref="AC34:AC35"/>
    <mergeCell ref="AD34:AD35"/>
    <mergeCell ref="AE34:AE35"/>
    <mergeCell ref="AE42:AE43"/>
    <mergeCell ref="AC42:AC43"/>
    <mergeCell ref="AD42:AD43"/>
    <mergeCell ref="AB40:AB41"/>
    <mergeCell ref="AC40:AC41"/>
    <mergeCell ref="AD40:AD41"/>
    <mergeCell ref="AE40:AE41"/>
    <mergeCell ref="AB42:AB43"/>
    <mergeCell ref="AC38:AC39"/>
    <mergeCell ref="AD38:AD39"/>
    <mergeCell ref="AB36:AB37"/>
    <mergeCell ref="AC36:AC37"/>
    <mergeCell ref="AD36:AD37"/>
    <mergeCell ref="AE84:AE85"/>
    <mergeCell ref="AA86:AA87"/>
    <mergeCell ref="AB94:AB95"/>
    <mergeCell ref="AC94:AC95"/>
    <mergeCell ref="AA32:AA33"/>
    <mergeCell ref="AB32:AB33"/>
    <mergeCell ref="AC32:AC33"/>
    <mergeCell ref="AD32:AD33"/>
    <mergeCell ref="AE32:AE33"/>
    <mergeCell ref="AC50:AC51"/>
    <mergeCell ref="AA54:AA55"/>
    <mergeCell ref="AB54:AB55"/>
    <mergeCell ref="AC54:AC55"/>
    <mergeCell ref="AD54:AD55"/>
    <mergeCell ref="AE54:AE55"/>
    <mergeCell ref="AD50:AD51"/>
    <mergeCell ref="AE50:AE51"/>
    <mergeCell ref="AA52:AA53"/>
    <mergeCell ref="AB52:AB53"/>
    <mergeCell ref="AC52:AC53"/>
    <mergeCell ref="AD60:AD61"/>
    <mergeCell ref="AE60:AE61"/>
    <mergeCell ref="AD62:AD63"/>
    <mergeCell ref="AE62:AE63"/>
    <mergeCell ref="AA82:AA83"/>
    <mergeCell ref="AC74:AC75"/>
    <mergeCell ref="AD74:AD75"/>
    <mergeCell ref="AA84:AA85"/>
    <mergeCell ref="AB84:AB85"/>
    <mergeCell ref="AC84:AC85"/>
    <mergeCell ref="AD84:AD85"/>
    <mergeCell ref="AB76:AB77"/>
    <mergeCell ref="AC76:AC77"/>
    <mergeCell ref="AD76:AD77"/>
    <mergeCell ref="AD82:AD83"/>
    <mergeCell ref="AD72:AD73"/>
    <mergeCell ref="AE72:AE73"/>
    <mergeCell ref="AB74:AB75"/>
    <mergeCell ref="AE74:AE75"/>
    <mergeCell ref="AD78:AD79"/>
    <mergeCell ref="AE78:AE79"/>
    <mergeCell ref="AD80:AD81"/>
    <mergeCell ref="AE80:AE81"/>
    <mergeCell ref="AB82:AB83"/>
    <mergeCell ref="AC82:AC83"/>
    <mergeCell ref="AA30:AA31"/>
    <mergeCell ref="AB30:AB31"/>
    <mergeCell ref="AE30:AE31"/>
    <mergeCell ref="AC26:AC27"/>
    <mergeCell ref="AD26:AD27"/>
    <mergeCell ref="AE82:AE83"/>
    <mergeCell ref="AA74:AA75"/>
    <mergeCell ref="AA76:AA77"/>
    <mergeCell ref="AE36:AE37"/>
    <mergeCell ref="AA38:AA39"/>
    <mergeCell ref="AB38:AB39"/>
    <mergeCell ref="AE38:AE39"/>
    <mergeCell ref="AC30:AC31"/>
    <mergeCell ref="AD30:AD31"/>
    <mergeCell ref="AE76:AE77"/>
    <mergeCell ref="AA78:AA79"/>
    <mergeCell ref="AB78:AB79"/>
    <mergeCell ref="AC78:AC79"/>
    <mergeCell ref="AA80:AA81"/>
    <mergeCell ref="AB80:AB81"/>
    <mergeCell ref="AC80:AC81"/>
    <mergeCell ref="AA72:AA73"/>
    <mergeCell ref="AB72:AB73"/>
    <mergeCell ref="AC72:AC73"/>
    <mergeCell ref="AA26:AA27"/>
    <mergeCell ref="AB26:AB27"/>
    <mergeCell ref="AE26:AE27"/>
    <mergeCell ref="AD20:AD21"/>
    <mergeCell ref="AE20:AE21"/>
    <mergeCell ref="AA28:AA29"/>
    <mergeCell ref="AB28:AB29"/>
    <mergeCell ref="AC28:AC29"/>
    <mergeCell ref="AD28:AD29"/>
    <mergeCell ref="AE28:AE29"/>
    <mergeCell ref="AC22:AC23"/>
    <mergeCell ref="AD22:AD23"/>
    <mergeCell ref="AE22:AE23"/>
    <mergeCell ref="AA18:AA19"/>
    <mergeCell ref="AB18:AB19"/>
    <mergeCell ref="AC18:AC19"/>
    <mergeCell ref="AD18:AD19"/>
    <mergeCell ref="AE18:AE19"/>
    <mergeCell ref="AA20:AA21"/>
    <mergeCell ref="AB20:AB21"/>
    <mergeCell ref="AC20:AC21"/>
    <mergeCell ref="AA24:AA25"/>
    <mergeCell ref="AB24:AB25"/>
    <mergeCell ref="AC24:AC25"/>
    <mergeCell ref="AD24:AD25"/>
    <mergeCell ref="AE24:AE25"/>
    <mergeCell ref="AD14:AD15"/>
    <mergeCell ref="AE14:AE15"/>
    <mergeCell ref="AD16:AD17"/>
    <mergeCell ref="AE16:AE17"/>
    <mergeCell ref="AB12:AB13"/>
    <mergeCell ref="AC12:AC13"/>
    <mergeCell ref="AA14:AA15"/>
    <mergeCell ref="AB14:AB15"/>
    <mergeCell ref="AC14:AC15"/>
    <mergeCell ref="AB16:AB17"/>
    <mergeCell ref="AC16:AC17"/>
    <mergeCell ref="AA16:AA17"/>
    <mergeCell ref="AA10:AA11"/>
    <mergeCell ref="AB10:AB11"/>
    <mergeCell ref="AC10:AC11"/>
    <mergeCell ref="AD10:AD11"/>
    <mergeCell ref="AE10:AE11"/>
    <mergeCell ref="AC8:AC9"/>
    <mergeCell ref="AD8:AD9"/>
    <mergeCell ref="AD12:AD13"/>
    <mergeCell ref="AE12:AE13"/>
  </mergeCells>
  <printOptions horizontalCentered="1" gridLines="1"/>
  <pageMargins left="0.19685039370078741" right="0.19685039370078741" top="0.19685039370078741" bottom="0.19685039370078741" header="0" footer="0"/>
  <pageSetup paperSize="9" scale="60" orientation="landscape" r:id="rId1"/>
  <headerFooter>
    <oddHeader>&amp;CLiberecký krajský kuželkářský svaz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C1" workbookViewId="0">
      <selection activeCell="AD22" sqref="AD22:AD23"/>
    </sheetView>
  </sheetViews>
  <sheetFormatPr defaultColWidth="14.42578125" defaultRowHeight="15" customHeight="1" x14ac:dyDescent="0.2"/>
  <cols>
    <col min="1" max="1" width="4.5703125" hidden="1" customWidth="1"/>
    <col min="2" max="2" width="21.7109375" hidden="1" customWidth="1"/>
    <col min="3" max="3" width="4.5703125" customWidth="1"/>
    <col min="4" max="4" width="26.7109375" customWidth="1"/>
    <col min="5" max="5" width="30.7109375" customWidth="1"/>
    <col min="6" max="6" width="3.7109375" customWidth="1"/>
    <col min="7" max="29" width="7" customWidth="1"/>
    <col min="30" max="30" width="9.7109375" customWidth="1"/>
    <col min="31" max="31" width="6.28515625" customWidth="1"/>
  </cols>
  <sheetData>
    <row r="1" spans="1:31" ht="24" customHeight="1" x14ac:dyDescent="0.3">
      <c r="A1" s="117" t="s">
        <v>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"/>
    </row>
    <row r="2" spans="1:31" ht="18" customHeight="1" x14ac:dyDescent="0.2">
      <c r="A2" s="119" t="s">
        <v>1</v>
      </c>
      <c r="B2" s="2"/>
      <c r="C2" s="119" t="s">
        <v>2</v>
      </c>
      <c r="D2" s="120" t="s">
        <v>3</v>
      </c>
      <c r="E2" s="121" t="s">
        <v>4</v>
      </c>
      <c r="F2" s="3" t="s">
        <v>5</v>
      </c>
      <c r="G2" s="123" t="s">
        <v>6</v>
      </c>
      <c r="H2" s="124"/>
      <c r="I2" s="124"/>
      <c r="J2" s="125"/>
      <c r="K2" s="123" t="s">
        <v>7</v>
      </c>
      <c r="L2" s="124"/>
      <c r="M2" s="124"/>
      <c r="N2" s="125"/>
      <c r="O2" s="123" t="s">
        <v>8</v>
      </c>
      <c r="P2" s="124"/>
      <c r="Q2" s="124"/>
      <c r="R2" s="125"/>
      <c r="S2" s="123" t="s">
        <v>9</v>
      </c>
      <c r="T2" s="124"/>
      <c r="U2" s="124"/>
      <c r="V2" s="125"/>
      <c r="W2" s="123" t="s">
        <v>10</v>
      </c>
      <c r="X2" s="124"/>
      <c r="Y2" s="124"/>
      <c r="Z2" s="125"/>
      <c r="AA2" s="123" t="s">
        <v>11</v>
      </c>
      <c r="AB2" s="124"/>
      <c r="AC2" s="124"/>
      <c r="AD2" s="125"/>
      <c r="AE2" s="130" t="s">
        <v>12</v>
      </c>
    </row>
    <row r="3" spans="1:31" ht="15.75" customHeight="1" x14ac:dyDescent="0.2">
      <c r="A3" s="104"/>
      <c r="B3" s="4"/>
      <c r="C3" s="104"/>
      <c r="D3" s="113"/>
      <c r="E3" s="122"/>
      <c r="F3" s="5" t="s">
        <v>13</v>
      </c>
      <c r="G3" s="6" t="s">
        <v>14</v>
      </c>
      <c r="H3" s="7" t="s">
        <v>15</v>
      </c>
      <c r="I3" s="7" t="s">
        <v>16</v>
      </c>
      <c r="J3" s="8" t="s">
        <v>17</v>
      </c>
      <c r="K3" s="6" t="s">
        <v>14</v>
      </c>
      <c r="L3" s="7" t="s">
        <v>15</v>
      </c>
      <c r="M3" s="7" t="s">
        <v>16</v>
      </c>
      <c r="N3" s="8" t="s">
        <v>17</v>
      </c>
      <c r="O3" s="6" t="s">
        <v>14</v>
      </c>
      <c r="P3" s="7" t="s">
        <v>15</v>
      </c>
      <c r="Q3" s="7" t="s">
        <v>16</v>
      </c>
      <c r="R3" s="8" t="s">
        <v>17</v>
      </c>
      <c r="S3" s="6" t="s">
        <v>14</v>
      </c>
      <c r="T3" s="7" t="s">
        <v>15</v>
      </c>
      <c r="U3" s="7" t="s">
        <v>16</v>
      </c>
      <c r="V3" s="8" t="s">
        <v>17</v>
      </c>
      <c r="W3" s="6" t="s">
        <v>14</v>
      </c>
      <c r="X3" s="7" t="s">
        <v>15</v>
      </c>
      <c r="Y3" s="7" t="s">
        <v>16</v>
      </c>
      <c r="Z3" s="8" t="s">
        <v>18</v>
      </c>
      <c r="AA3" s="6" t="s">
        <v>14</v>
      </c>
      <c r="AB3" s="7" t="s">
        <v>15</v>
      </c>
      <c r="AC3" s="7" t="s">
        <v>16</v>
      </c>
      <c r="AD3" s="8" t="s">
        <v>18</v>
      </c>
      <c r="AE3" s="104"/>
    </row>
    <row r="4" spans="1:31" ht="15" customHeight="1" x14ac:dyDescent="0.25">
      <c r="A4" s="9">
        <f>IF(B4=0,"",RANK(B4,$B$4:$B$63))</f>
        <v>6</v>
      </c>
      <c r="B4" s="9">
        <f>+AD4*10000000+AB4*1000+IF(AC4=0,0,1/AC4*100)</f>
        <v>7760235002.439024</v>
      </c>
      <c r="C4" s="116">
        <v>1</v>
      </c>
      <c r="D4" s="60" t="s">
        <v>53</v>
      </c>
      <c r="E4" s="41" t="s">
        <v>54</v>
      </c>
      <c r="F4" s="11">
        <v>3</v>
      </c>
      <c r="G4" s="12">
        <v>61</v>
      </c>
      <c r="H4" s="13">
        <v>38</v>
      </c>
      <c r="I4" s="13">
        <v>2</v>
      </c>
      <c r="J4" s="14">
        <f t="shared" ref="J4:J63" si="0">SUM(G4+H4)</f>
        <v>99</v>
      </c>
      <c r="K4" s="12">
        <v>73</v>
      </c>
      <c r="L4" s="13">
        <v>18</v>
      </c>
      <c r="M4" s="13">
        <v>7</v>
      </c>
      <c r="N4" s="14">
        <f t="shared" ref="N4:N63" si="1">SUM(K4+L4)</f>
        <v>91</v>
      </c>
      <c r="O4" s="12">
        <v>72</v>
      </c>
      <c r="P4" s="13">
        <v>26</v>
      </c>
      <c r="Q4" s="13">
        <v>6</v>
      </c>
      <c r="R4" s="14">
        <f t="shared" ref="R4:R63" si="2">SUM(O4+P4)</f>
        <v>98</v>
      </c>
      <c r="S4" s="12">
        <v>69</v>
      </c>
      <c r="T4" s="13">
        <v>17</v>
      </c>
      <c r="U4" s="13">
        <v>10</v>
      </c>
      <c r="V4" s="14">
        <f t="shared" ref="V4:V63" si="3">SUM(S4+T4)</f>
        <v>86</v>
      </c>
      <c r="W4" s="15">
        <f t="shared" ref="W4:Y4" si="4">SUM(G4+K4+O4+S4)</f>
        <v>275</v>
      </c>
      <c r="X4" s="15">
        <f t="shared" si="4"/>
        <v>99</v>
      </c>
      <c r="Y4" s="15">
        <f t="shared" si="4"/>
        <v>25</v>
      </c>
      <c r="Z4" s="15">
        <f t="shared" ref="Z4:Z63" si="5">SUM(W4+X4)</f>
        <v>374</v>
      </c>
      <c r="AA4" s="112">
        <f t="shared" ref="AA4:AC4" si="6">SUM(W4:W5)</f>
        <v>541</v>
      </c>
      <c r="AB4" s="99">
        <f t="shared" si="6"/>
        <v>235</v>
      </c>
      <c r="AC4" s="106">
        <f t="shared" si="6"/>
        <v>41</v>
      </c>
      <c r="AD4" s="103">
        <f>SUM(AA4:AB5)</f>
        <v>776</v>
      </c>
      <c r="AE4" s="129"/>
    </row>
    <row r="5" spans="1:31" ht="15" customHeight="1" x14ac:dyDescent="0.25">
      <c r="A5" s="16">
        <f>IF(A4="","",+A4+0.1)</f>
        <v>6.1</v>
      </c>
      <c r="B5" s="16"/>
      <c r="C5" s="104"/>
      <c r="D5" s="61" t="s">
        <v>55</v>
      </c>
      <c r="E5" s="43" t="s">
        <v>54</v>
      </c>
      <c r="F5" s="17">
        <v>4</v>
      </c>
      <c r="G5" s="18">
        <v>70</v>
      </c>
      <c r="H5" s="19">
        <v>54</v>
      </c>
      <c r="I5" s="19">
        <v>2</v>
      </c>
      <c r="J5" s="20">
        <f t="shared" si="0"/>
        <v>124</v>
      </c>
      <c r="K5" s="18">
        <v>69</v>
      </c>
      <c r="L5" s="19">
        <v>35</v>
      </c>
      <c r="M5" s="19">
        <v>3</v>
      </c>
      <c r="N5" s="20">
        <f t="shared" si="1"/>
        <v>104</v>
      </c>
      <c r="O5" s="18">
        <v>66</v>
      </c>
      <c r="P5" s="19">
        <v>23</v>
      </c>
      <c r="Q5" s="19">
        <v>5</v>
      </c>
      <c r="R5" s="20">
        <f t="shared" si="2"/>
        <v>89</v>
      </c>
      <c r="S5" s="18">
        <v>61</v>
      </c>
      <c r="T5" s="19">
        <v>24</v>
      </c>
      <c r="U5" s="19">
        <v>6</v>
      </c>
      <c r="V5" s="20">
        <f t="shared" si="3"/>
        <v>85</v>
      </c>
      <c r="W5" s="21">
        <f t="shared" ref="W5:Y5" si="7">SUM(G5+K5+O5+S5)</f>
        <v>266</v>
      </c>
      <c r="X5" s="22">
        <f t="shared" si="7"/>
        <v>136</v>
      </c>
      <c r="Y5" s="22">
        <f t="shared" si="7"/>
        <v>16</v>
      </c>
      <c r="Z5" s="20">
        <f t="shared" si="5"/>
        <v>402</v>
      </c>
      <c r="AA5" s="113"/>
      <c r="AB5" s="100"/>
      <c r="AC5" s="107"/>
      <c r="AD5" s="104"/>
      <c r="AE5" s="104"/>
    </row>
    <row r="6" spans="1:31" ht="15" customHeight="1" x14ac:dyDescent="0.25">
      <c r="A6" s="9">
        <f>IF(B6=0,"",RANK(B6,$B$4:$B$63))</f>
        <v>3</v>
      </c>
      <c r="B6" s="9">
        <f>+AD6*10000000+AB6*1000+IF(AC6=0,0,1/AC6*100)</f>
        <v>9820296005</v>
      </c>
      <c r="C6" s="116">
        <v>2</v>
      </c>
      <c r="D6" s="60" t="s">
        <v>56</v>
      </c>
      <c r="E6" s="44" t="s">
        <v>52</v>
      </c>
      <c r="F6" s="52">
        <v>1</v>
      </c>
      <c r="G6" s="36">
        <v>74</v>
      </c>
      <c r="H6" s="37">
        <v>31</v>
      </c>
      <c r="I6" s="37">
        <v>5</v>
      </c>
      <c r="J6" s="14">
        <f t="shared" si="0"/>
        <v>105</v>
      </c>
      <c r="K6" s="36">
        <v>91</v>
      </c>
      <c r="L6" s="37">
        <v>36</v>
      </c>
      <c r="M6" s="37">
        <v>3</v>
      </c>
      <c r="N6" s="14">
        <f t="shared" si="1"/>
        <v>127</v>
      </c>
      <c r="O6" s="36">
        <v>74</v>
      </c>
      <c r="P6" s="37">
        <v>44</v>
      </c>
      <c r="Q6" s="37">
        <v>2</v>
      </c>
      <c r="R6" s="14">
        <f t="shared" si="2"/>
        <v>118</v>
      </c>
      <c r="S6" s="36">
        <v>93</v>
      </c>
      <c r="T6" s="37">
        <v>27</v>
      </c>
      <c r="U6" s="37">
        <v>3</v>
      </c>
      <c r="V6" s="14">
        <f t="shared" si="3"/>
        <v>120</v>
      </c>
      <c r="W6" s="15">
        <f t="shared" ref="W6:Y6" si="8">SUM(G6+K6+O6+S6)</f>
        <v>332</v>
      </c>
      <c r="X6" s="15">
        <f t="shared" si="8"/>
        <v>138</v>
      </c>
      <c r="Y6" s="15">
        <f t="shared" si="8"/>
        <v>13</v>
      </c>
      <c r="Z6" s="15">
        <f t="shared" si="5"/>
        <v>470</v>
      </c>
      <c r="AA6" s="112">
        <f t="shared" ref="AA6:AC6" si="9">SUM(W6:W7)</f>
        <v>686</v>
      </c>
      <c r="AB6" s="99">
        <f t="shared" si="9"/>
        <v>296</v>
      </c>
      <c r="AC6" s="106">
        <f t="shared" si="9"/>
        <v>20</v>
      </c>
      <c r="AD6" s="103">
        <f>SUM(AA6:AB7)</f>
        <v>982</v>
      </c>
      <c r="AE6" s="110"/>
    </row>
    <row r="7" spans="1:31" ht="15" customHeight="1" thickBot="1" x14ac:dyDescent="0.3">
      <c r="A7" s="16">
        <f>IF(A6="","",+A6+0.1)</f>
        <v>3.1</v>
      </c>
      <c r="B7" s="16"/>
      <c r="C7" s="104"/>
      <c r="D7" s="61" t="s">
        <v>58</v>
      </c>
      <c r="E7" s="43" t="s">
        <v>52</v>
      </c>
      <c r="F7" s="53">
        <v>2</v>
      </c>
      <c r="G7" s="39">
        <v>93</v>
      </c>
      <c r="H7" s="40">
        <v>42</v>
      </c>
      <c r="I7" s="40">
        <v>1</v>
      </c>
      <c r="J7" s="20">
        <f t="shared" si="0"/>
        <v>135</v>
      </c>
      <c r="K7" s="39">
        <v>87</v>
      </c>
      <c r="L7" s="40">
        <v>40</v>
      </c>
      <c r="M7" s="40">
        <v>2</v>
      </c>
      <c r="N7" s="20">
        <f t="shared" si="1"/>
        <v>127</v>
      </c>
      <c r="O7" s="39">
        <v>97</v>
      </c>
      <c r="P7" s="40">
        <v>34</v>
      </c>
      <c r="Q7" s="40">
        <v>3</v>
      </c>
      <c r="R7" s="20">
        <f t="shared" si="2"/>
        <v>131</v>
      </c>
      <c r="S7" s="39">
        <v>77</v>
      </c>
      <c r="T7" s="40">
        <v>42</v>
      </c>
      <c r="U7" s="40">
        <v>1</v>
      </c>
      <c r="V7" s="20">
        <f t="shared" si="3"/>
        <v>119</v>
      </c>
      <c r="W7" s="21">
        <f t="shared" ref="W7:Y7" si="10">SUM(G7+K7+O7+S7)</f>
        <v>354</v>
      </c>
      <c r="X7" s="22">
        <f t="shared" si="10"/>
        <v>158</v>
      </c>
      <c r="Y7" s="22">
        <f t="shared" si="10"/>
        <v>7</v>
      </c>
      <c r="Z7" s="20">
        <f t="shared" si="5"/>
        <v>512</v>
      </c>
      <c r="AA7" s="113"/>
      <c r="AB7" s="100"/>
      <c r="AC7" s="107"/>
      <c r="AD7" s="104"/>
      <c r="AE7" s="111"/>
    </row>
    <row r="8" spans="1:31" ht="15" customHeight="1" x14ac:dyDescent="0.25">
      <c r="A8" s="9">
        <f>IF(B8=0,"",RANK(B8,$B$4:$B$63))</f>
        <v>1</v>
      </c>
      <c r="B8" s="9">
        <f>+AD8*10000000+AB8*1000+IF(AC8=0,0,1/AC8*100)</f>
        <v>10760350010</v>
      </c>
      <c r="C8" s="116">
        <v>3</v>
      </c>
      <c r="D8" s="62" t="s">
        <v>57</v>
      </c>
      <c r="E8" s="58" t="s">
        <v>52</v>
      </c>
      <c r="F8" s="35">
        <v>3</v>
      </c>
      <c r="G8" s="36">
        <v>90</v>
      </c>
      <c r="H8" s="37">
        <v>45</v>
      </c>
      <c r="I8" s="37">
        <v>0</v>
      </c>
      <c r="J8" s="14">
        <f t="shared" si="0"/>
        <v>135</v>
      </c>
      <c r="K8" s="36">
        <v>88</v>
      </c>
      <c r="L8" s="37">
        <v>36</v>
      </c>
      <c r="M8" s="37">
        <v>2</v>
      </c>
      <c r="N8" s="14">
        <f t="shared" si="1"/>
        <v>124</v>
      </c>
      <c r="O8" s="36">
        <v>100</v>
      </c>
      <c r="P8" s="37">
        <v>50</v>
      </c>
      <c r="Q8" s="37">
        <v>2</v>
      </c>
      <c r="R8" s="14">
        <f t="shared" si="2"/>
        <v>150</v>
      </c>
      <c r="S8" s="36">
        <v>87</v>
      </c>
      <c r="T8" s="37">
        <v>35</v>
      </c>
      <c r="U8" s="37">
        <v>4</v>
      </c>
      <c r="V8" s="14">
        <f t="shared" si="3"/>
        <v>122</v>
      </c>
      <c r="W8" s="15">
        <f t="shared" ref="W8:Y8" si="11">SUM(G8+K8+O8+S8)</f>
        <v>365</v>
      </c>
      <c r="X8" s="15">
        <f t="shared" si="11"/>
        <v>166</v>
      </c>
      <c r="Y8" s="15">
        <f t="shared" si="11"/>
        <v>8</v>
      </c>
      <c r="Z8" s="15">
        <f t="shared" si="5"/>
        <v>531</v>
      </c>
      <c r="AA8" s="112">
        <f t="shared" ref="AA8:AC8" si="12">SUM(W8:W9)</f>
        <v>726</v>
      </c>
      <c r="AB8" s="99">
        <f t="shared" si="12"/>
        <v>350</v>
      </c>
      <c r="AC8" s="106">
        <f t="shared" si="12"/>
        <v>10</v>
      </c>
      <c r="AD8" s="103">
        <f>SUM(AA8:AB9)</f>
        <v>1076</v>
      </c>
      <c r="AE8" s="110"/>
    </row>
    <row r="9" spans="1:31" ht="15" customHeight="1" thickBot="1" x14ac:dyDescent="0.3">
      <c r="A9" s="16">
        <f>IF(A8="","",+A8+0.1)</f>
        <v>1.1000000000000001</v>
      </c>
      <c r="B9" s="16"/>
      <c r="C9" s="104"/>
      <c r="D9" s="63" t="s">
        <v>118</v>
      </c>
      <c r="E9" s="43" t="s">
        <v>52</v>
      </c>
      <c r="F9" s="48">
        <v>4</v>
      </c>
      <c r="G9" s="39">
        <v>87</v>
      </c>
      <c r="H9" s="40">
        <v>45</v>
      </c>
      <c r="I9" s="40">
        <v>1</v>
      </c>
      <c r="J9" s="20">
        <f t="shared" si="0"/>
        <v>132</v>
      </c>
      <c r="K9" s="39">
        <v>89</v>
      </c>
      <c r="L9" s="40">
        <v>51</v>
      </c>
      <c r="M9" s="40">
        <v>1</v>
      </c>
      <c r="N9" s="20">
        <f t="shared" si="1"/>
        <v>140</v>
      </c>
      <c r="O9" s="39">
        <v>93</v>
      </c>
      <c r="P9" s="40">
        <v>45</v>
      </c>
      <c r="Q9" s="40">
        <v>0</v>
      </c>
      <c r="R9" s="20">
        <f t="shared" si="2"/>
        <v>138</v>
      </c>
      <c r="S9" s="39">
        <v>92</v>
      </c>
      <c r="T9" s="40">
        <v>43</v>
      </c>
      <c r="U9" s="40">
        <v>0</v>
      </c>
      <c r="V9" s="20">
        <f t="shared" si="3"/>
        <v>135</v>
      </c>
      <c r="W9" s="21">
        <f t="shared" ref="W9:Y9" si="13">SUM(G9+K9+O9+S9)</f>
        <v>361</v>
      </c>
      <c r="X9" s="22">
        <f t="shared" si="13"/>
        <v>184</v>
      </c>
      <c r="Y9" s="22">
        <f t="shared" si="13"/>
        <v>2</v>
      </c>
      <c r="Z9" s="20">
        <f t="shared" si="5"/>
        <v>545</v>
      </c>
      <c r="AA9" s="113"/>
      <c r="AB9" s="100"/>
      <c r="AC9" s="107"/>
      <c r="AD9" s="104"/>
      <c r="AE9" s="111"/>
    </row>
    <row r="10" spans="1:31" ht="14.25" customHeight="1" x14ac:dyDescent="0.25">
      <c r="A10" s="9">
        <f>IF(B10=0,"",RANK(B10,$B$4:$B$63))</f>
        <v>2</v>
      </c>
      <c r="B10" s="9">
        <f>+AD10*10000000+AB10*1000+IF(AC10=0,0,1/AC10*100)</f>
        <v>10460354006.25</v>
      </c>
      <c r="C10" s="116">
        <v>4</v>
      </c>
      <c r="D10" s="60" t="s">
        <v>59</v>
      </c>
      <c r="E10" s="41" t="s">
        <v>20</v>
      </c>
      <c r="F10" s="35">
        <v>1</v>
      </c>
      <c r="G10" s="36">
        <v>78</v>
      </c>
      <c r="H10" s="37">
        <v>36</v>
      </c>
      <c r="I10" s="37">
        <v>3</v>
      </c>
      <c r="J10" s="14">
        <f t="shared" si="0"/>
        <v>114</v>
      </c>
      <c r="K10" s="36">
        <v>83</v>
      </c>
      <c r="L10" s="37">
        <v>41</v>
      </c>
      <c r="M10" s="37">
        <v>3</v>
      </c>
      <c r="N10" s="14">
        <f t="shared" si="1"/>
        <v>124</v>
      </c>
      <c r="O10" s="36">
        <v>90</v>
      </c>
      <c r="P10" s="37">
        <v>45</v>
      </c>
      <c r="Q10" s="37">
        <v>2</v>
      </c>
      <c r="R10" s="14">
        <f t="shared" si="2"/>
        <v>135</v>
      </c>
      <c r="S10" s="36">
        <v>99</v>
      </c>
      <c r="T10" s="37">
        <v>32</v>
      </c>
      <c r="U10" s="37">
        <v>3</v>
      </c>
      <c r="V10" s="14">
        <f t="shared" si="3"/>
        <v>131</v>
      </c>
      <c r="W10" s="15">
        <f t="shared" ref="W10:Y10" si="14">SUM(G10+K10+O10+S10)</f>
        <v>350</v>
      </c>
      <c r="X10" s="15">
        <f t="shared" si="14"/>
        <v>154</v>
      </c>
      <c r="Y10" s="15">
        <f t="shared" si="14"/>
        <v>11</v>
      </c>
      <c r="Z10" s="15">
        <f t="shared" si="5"/>
        <v>504</v>
      </c>
      <c r="AA10" s="97">
        <f t="shared" ref="AA10:AC10" si="15">SUM(W10:W11)</f>
        <v>692</v>
      </c>
      <c r="AB10" s="99">
        <f t="shared" si="15"/>
        <v>354</v>
      </c>
      <c r="AC10" s="101">
        <f t="shared" si="15"/>
        <v>16</v>
      </c>
      <c r="AD10" s="103">
        <f>SUM(AA10:AB11)</f>
        <v>1046</v>
      </c>
      <c r="AE10" s="105"/>
    </row>
    <row r="11" spans="1:31" ht="15" customHeight="1" x14ac:dyDescent="0.25">
      <c r="A11" s="16">
        <f>IF(A10="","",+A10+0.1)</f>
        <v>2.1</v>
      </c>
      <c r="B11" s="16"/>
      <c r="C11" s="104"/>
      <c r="D11" s="61" t="s">
        <v>60</v>
      </c>
      <c r="E11" s="43" t="s">
        <v>20</v>
      </c>
      <c r="F11" s="38">
        <v>2</v>
      </c>
      <c r="G11" s="39">
        <v>93</v>
      </c>
      <c r="H11" s="40">
        <v>52</v>
      </c>
      <c r="I11" s="40">
        <v>0</v>
      </c>
      <c r="J11" s="20">
        <f t="shared" si="0"/>
        <v>145</v>
      </c>
      <c r="K11" s="39">
        <v>76</v>
      </c>
      <c r="L11" s="40">
        <v>51</v>
      </c>
      <c r="M11" s="40">
        <v>2</v>
      </c>
      <c r="N11" s="20">
        <f t="shared" si="1"/>
        <v>127</v>
      </c>
      <c r="O11" s="39">
        <v>92</v>
      </c>
      <c r="P11" s="40">
        <v>34</v>
      </c>
      <c r="Q11" s="40">
        <v>3</v>
      </c>
      <c r="R11" s="20">
        <f t="shared" si="2"/>
        <v>126</v>
      </c>
      <c r="S11" s="39">
        <v>81</v>
      </c>
      <c r="T11" s="40">
        <v>63</v>
      </c>
      <c r="U11" s="40">
        <v>0</v>
      </c>
      <c r="V11" s="20">
        <f t="shared" si="3"/>
        <v>144</v>
      </c>
      <c r="W11" s="21">
        <f t="shared" ref="W11:Y11" si="16">SUM(G11+K11+O11+S11)</f>
        <v>342</v>
      </c>
      <c r="X11" s="22">
        <f t="shared" si="16"/>
        <v>200</v>
      </c>
      <c r="Y11" s="22">
        <f t="shared" si="16"/>
        <v>5</v>
      </c>
      <c r="Z11" s="20">
        <f t="shared" si="5"/>
        <v>542</v>
      </c>
      <c r="AA11" s="98"/>
      <c r="AB11" s="100"/>
      <c r="AC11" s="102"/>
      <c r="AD11" s="104"/>
      <c r="AE11" s="104"/>
    </row>
    <row r="12" spans="1:31" ht="15" customHeight="1" x14ac:dyDescent="0.25">
      <c r="A12" s="9">
        <f>IF(B12=0,"",RANK(B12,$B$4:$B$63))</f>
        <v>5</v>
      </c>
      <c r="B12" s="9">
        <f>+AD12*10000000+AB12*1000+IF(AC12=0,0,1/AC12*100)</f>
        <v>8970271003.8461533</v>
      </c>
      <c r="C12" s="116">
        <v>5</v>
      </c>
      <c r="D12" s="62" t="s">
        <v>131</v>
      </c>
      <c r="E12" s="41" t="s">
        <v>104</v>
      </c>
      <c r="F12" s="11">
        <v>1</v>
      </c>
      <c r="G12" s="36">
        <v>83</v>
      </c>
      <c r="H12" s="37">
        <v>44</v>
      </c>
      <c r="I12" s="37">
        <v>2</v>
      </c>
      <c r="J12" s="14">
        <f t="shared" si="0"/>
        <v>127</v>
      </c>
      <c r="K12" s="36">
        <v>86</v>
      </c>
      <c r="L12" s="37">
        <v>36</v>
      </c>
      <c r="M12" s="37">
        <v>3</v>
      </c>
      <c r="N12" s="14">
        <f t="shared" si="1"/>
        <v>122</v>
      </c>
      <c r="O12" s="36">
        <v>78</v>
      </c>
      <c r="P12" s="37">
        <v>35</v>
      </c>
      <c r="Q12" s="37">
        <v>4</v>
      </c>
      <c r="R12" s="14">
        <f t="shared" si="2"/>
        <v>113</v>
      </c>
      <c r="S12" s="36">
        <v>86</v>
      </c>
      <c r="T12" s="37">
        <v>34</v>
      </c>
      <c r="U12" s="37">
        <v>3</v>
      </c>
      <c r="V12" s="14">
        <f t="shared" si="3"/>
        <v>120</v>
      </c>
      <c r="W12" s="15">
        <f t="shared" ref="W12:Y12" si="17">SUM(G12+K12+O12+S12)</f>
        <v>333</v>
      </c>
      <c r="X12" s="15">
        <f t="shared" si="17"/>
        <v>149</v>
      </c>
      <c r="Y12" s="15">
        <f t="shared" si="17"/>
        <v>12</v>
      </c>
      <c r="Z12" s="15">
        <f t="shared" si="5"/>
        <v>482</v>
      </c>
      <c r="AA12" s="112">
        <f t="shared" ref="AA12:AC12" si="18">SUM(W12:W13)</f>
        <v>626</v>
      </c>
      <c r="AB12" s="99">
        <f t="shared" si="18"/>
        <v>271</v>
      </c>
      <c r="AC12" s="106">
        <f t="shared" si="18"/>
        <v>26</v>
      </c>
      <c r="AD12" s="103">
        <f>SUM(AA12:AB13)</f>
        <v>897</v>
      </c>
      <c r="AE12" s="110"/>
    </row>
    <row r="13" spans="1:31" ht="15" customHeight="1" x14ac:dyDescent="0.25">
      <c r="A13" s="16">
        <f>IF(A12="","",+A12+0.1)</f>
        <v>5.0999999999999996</v>
      </c>
      <c r="B13" s="16"/>
      <c r="C13" s="104"/>
      <c r="D13" s="63" t="s">
        <v>132</v>
      </c>
      <c r="E13" s="42" t="s">
        <v>104</v>
      </c>
      <c r="F13" s="34">
        <v>2</v>
      </c>
      <c r="G13" s="39">
        <v>75</v>
      </c>
      <c r="H13" s="40">
        <v>24</v>
      </c>
      <c r="I13" s="40">
        <v>5</v>
      </c>
      <c r="J13" s="20">
        <f t="shared" si="0"/>
        <v>99</v>
      </c>
      <c r="K13" s="39">
        <v>77</v>
      </c>
      <c r="L13" s="40">
        <v>23</v>
      </c>
      <c r="M13" s="40">
        <v>4</v>
      </c>
      <c r="N13" s="20">
        <f t="shared" si="1"/>
        <v>100</v>
      </c>
      <c r="O13" s="39">
        <v>68</v>
      </c>
      <c r="P13" s="40">
        <v>32</v>
      </c>
      <c r="Q13" s="40">
        <v>2</v>
      </c>
      <c r="R13" s="20">
        <f t="shared" si="2"/>
        <v>100</v>
      </c>
      <c r="S13" s="39">
        <v>73</v>
      </c>
      <c r="T13" s="40">
        <v>43</v>
      </c>
      <c r="U13" s="40">
        <v>3</v>
      </c>
      <c r="V13" s="20">
        <f t="shared" si="3"/>
        <v>116</v>
      </c>
      <c r="W13" s="21">
        <f t="shared" ref="W13:Y13" si="19">SUM(G13+K13+O13+S13)</f>
        <v>293</v>
      </c>
      <c r="X13" s="22">
        <f t="shared" si="19"/>
        <v>122</v>
      </c>
      <c r="Y13" s="22">
        <f t="shared" si="19"/>
        <v>14</v>
      </c>
      <c r="Z13" s="20">
        <f t="shared" si="5"/>
        <v>415</v>
      </c>
      <c r="AA13" s="113"/>
      <c r="AB13" s="100"/>
      <c r="AC13" s="107"/>
      <c r="AD13" s="104"/>
      <c r="AE13" s="111"/>
    </row>
    <row r="14" spans="1:31" ht="15" customHeight="1" x14ac:dyDescent="0.25">
      <c r="A14" s="9">
        <f>IF(B14=0,"",RANK(B14,$B$4:$B$63))</f>
        <v>4</v>
      </c>
      <c r="B14" s="9">
        <f>+AD14*10000000+AB14*1000+IF(AC14=0,0,1/AC14*100)</f>
        <v>9350277005</v>
      </c>
      <c r="C14" s="116">
        <v>6</v>
      </c>
      <c r="D14" s="60" t="s">
        <v>147</v>
      </c>
      <c r="E14" s="41" t="s">
        <v>39</v>
      </c>
      <c r="F14" s="35">
        <v>3</v>
      </c>
      <c r="G14" s="36">
        <v>69</v>
      </c>
      <c r="H14" s="37">
        <v>43</v>
      </c>
      <c r="I14" s="37">
        <v>2</v>
      </c>
      <c r="J14" s="14">
        <f t="shared" si="0"/>
        <v>112</v>
      </c>
      <c r="K14" s="36">
        <v>79</v>
      </c>
      <c r="L14" s="37">
        <v>32</v>
      </c>
      <c r="M14" s="37">
        <v>4</v>
      </c>
      <c r="N14" s="14">
        <f t="shared" si="1"/>
        <v>111</v>
      </c>
      <c r="O14" s="36">
        <v>83</v>
      </c>
      <c r="P14" s="37">
        <v>40</v>
      </c>
      <c r="Q14" s="37">
        <v>2</v>
      </c>
      <c r="R14" s="14">
        <f t="shared" si="2"/>
        <v>123</v>
      </c>
      <c r="S14" s="36">
        <v>83</v>
      </c>
      <c r="T14" s="37">
        <v>27</v>
      </c>
      <c r="U14" s="37">
        <v>3</v>
      </c>
      <c r="V14" s="14">
        <f t="shared" si="3"/>
        <v>110</v>
      </c>
      <c r="W14" s="15">
        <f t="shared" ref="W14:Y14" si="20">SUM(G14+K14+O14+S14)</f>
        <v>314</v>
      </c>
      <c r="X14" s="15">
        <f t="shared" si="20"/>
        <v>142</v>
      </c>
      <c r="Y14" s="15">
        <f t="shared" si="20"/>
        <v>11</v>
      </c>
      <c r="Z14" s="15">
        <f t="shared" si="5"/>
        <v>456</v>
      </c>
      <c r="AA14" s="97">
        <f t="shared" ref="AA14:AC14" si="21">SUM(W14:W15)</f>
        <v>658</v>
      </c>
      <c r="AB14" s="99">
        <f t="shared" si="21"/>
        <v>277</v>
      </c>
      <c r="AC14" s="101">
        <f t="shared" si="21"/>
        <v>20</v>
      </c>
      <c r="AD14" s="103">
        <f>SUM(AA14:AB15)</f>
        <v>935</v>
      </c>
      <c r="AE14" s="129" t="s">
        <v>24</v>
      </c>
    </row>
    <row r="15" spans="1:31" ht="15" customHeight="1" x14ac:dyDescent="0.25">
      <c r="A15" s="16">
        <f>IF(A14="","",+A14+0.1)</f>
        <v>4.0999999999999996</v>
      </c>
      <c r="B15" s="16"/>
      <c r="C15" s="104"/>
      <c r="D15" s="61" t="s">
        <v>148</v>
      </c>
      <c r="E15" s="43" t="s">
        <v>39</v>
      </c>
      <c r="F15" s="38">
        <v>4</v>
      </c>
      <c r="G15" s="39">
        <v>82</v>
      </c>
      <c r="H15" s="40">
        <v>27</v>
      </c>
      <c r="I15" s="40">
        <v>2</v>
      </c>
      <c r="J15" s="20">
        <f t="shared" si="0"/>
        <v>109</v>
      </c>
      <c r="K15" s="39">
        <v>92</v>
      </c>
      <c r="L15" s="40">
        <v>39</v>
      </c>
      <c r="M15" s="40">
        <v>3</v>
      </c>
      <c r="N15" s="20">
        <f t="shared" si="1"/>
        <v>131</v>
      </c>
      <c r="O15" s="39">
        <v>74</v>
      </c>
      <c r="P15" s="40">
        <v>33</v>
      </c>
      <c r="Q15" s="40">
        <v>2</v>
      </c>
      <c r="R15" s="20">
        <f t="shared" si="2"/>
        <v>107</v>
      </c>
      <c r="S15" s="39">
        <v>96</v>
      </c>
      <c r="T15" s="40">
        <v>36</v>
      </c>
      <c r="U15" s="40">
        <v>2</v>
      </c>
      <c r="V15" s="20">
        <f t="shared" si="3"/>
        <v>132</v>
      </c>
      <c r="W15" s="21">
        <f t="shared" ref="W15:Y15" si="22">SUM(G15+K15+O15+S15)</f>
        <v>344</v>
      </c>
      <c r="X15" s="22">
        <f t="shared" si="22"/>
        <v>135</v>
      </c>
      <c r="Y15" s="22">
        <f t="shared" si="22"/>
        <v>9</v>
      </c>
      <c r="Z15" s="20">
        <f t="shared" si="5"/>
        <v>479</v>
      </c>
      <c r="AA15" s="98"/>
      <c r="AB15" s="100"/>
      <c r="AC15" s="102"/>
      <c r="AD15" s="104"/>
      <c r="AE15" s="104"/>
    </row>
    <row r="16" spans="1:31" ht="15" customHeight="1" x14ac:dyDescent="0.25">
      <c r="A16" s="9" t="str">
        <f>IF(B16=0,"",RANK(B16,$B$4:$B$63))</f>
        <v/>
      </c>
      <c r="B16" s="9">
        <f>+AD16*10000000+AB16*1000+IF(AC16=0,0,1/AC16*100)</f>
        <v>0</v>
      </c>
      <c r="C16" s="116">
        <v>7</v>
      </c>
      <c r="D16" s="62"/>
      <c r="E16" s="41"/>
      <c r="F16" s="11">
        <v>1</v>
      </c>
      <c r="G16" s="36"/>
      <c r="H16" s="37"/>
      <c r="I16" s="37"/>
      <c r="J16" s="14">
        <f t="shared" si="0"/>
        <v>0</v>
      </c>
      <c r="K16" s="36"/>
      <c r="L16" s="37"/>
      <c r="M16" s="37"/>
      <c r="N16" s="14">
        <f t="shared" si="1"/>
        <v>0</v>
      </c>
      <c r="O16" s="36"/>
      <c r="P16" s="37"/>
      <c r="Q16" s="37"/>
      <c r="R16" s="14">
        <f t="shared" si="2"/>
        <v>0</v>
      </c>
      <c r="S16" s="36"/>
      <c r="T16" s="37"/>
      <c r="U16" s="37"/>
      <c r="V16" s="14">
        <f t="shared" si="3"/>
        <v>0</v>
      </c>
      <c r="W16" s="15">
        <f t="shared" ref="W16:Y16" si="23">SUM(G16+K16+O16+S16)</f>
        <v>0</v>
      </c>
      <c r="X16" s="15">
        <f t="shared" si="23"/>
        <v>0</v>
      </c>
      <c r="Y16" s="15">
        <f t="shared" si="23"/>
        <v>0</v>
      </c>
      <c r="Z16" s="15">
        <f t="shared" si="5"/>
        <v>0</v>
      </c>
      <c r="AA16" s="112">
        <f t="shared" ref="AA16:AC16" si="24">SUM(W16:W17)</f>
        <v>0</v>
      </c>
      <c r="AB16" s="99">
        <f t="shared" si="24"/>
        <v>0</v>
      </c>
      <c r="AC16" s="106">
        <f t="shared" si="24"/>
        <v>0</v>
      </c>
      <c r="AD16" s="103">
        <f>SUM(AA16:AB17)</f>
        <v>0</v>
      </c>
      <c r="AE16" s="129"/>
    </row>
    <row r="17" spans="1:31" ht="15" customHeight="1" x14ac:dyDescent="0.25">
      <c r="A17" s="16" t="str">
        <f>IF(A16="","",+A16+0.1)</f>
        <v/>
      </c>
      <c r="B17" s="16"/>
      <c r="C17" s="104"/>
      <c r="D17" s="63"/>
      <c r="E17" s="42"/>
      <c r="F17" s="34">
        <v>2</v>
      </c>
      <c r="G17" s="39"/>
      <c r="H17" s="40"/>
      <c r="I17" s="40"/>
      <c r="J17" s="20">
        <f t="shared" si="0"/>
        <v>0</v>
      </c>
      <c r="K17" s="39"/>
      <c r="L17" s="40"/>
      <c r="M17" s="40"/>
      <c r="N17" s="20">
        <f t="shared" si="1"/>
        <v>0</v>
      </c>
      <c r="O17" s="39"/>
      <c r="P17" s="40"/>
      <c r="Q17" s="40"/>
      <c r="R17" s="20">
        <f t="shared" si="2"/>
        <v>0</v>
      </c>
      <c r="S17" s="39"/>
      <c r="T17" s="40"/>
      <c r="U17" s="40"/>
      <c r="V17" s="20">
        <f t="shared" si="3"/>
        <v>0</v>
      </c>
      <c r="W17" s="21">
        <f t="shared" ref="W17:Y17" si="25">SUM(G17+K17+O17+S17)</f>
        <v>0</v>
      </c>
      <c r="X17" s="22">
        <f t="shared" si="25"/>
        <v>0</v>
      </c>
      <c r="Y17" s="22">
        <f t="shared" si="25"/>
        <v>0</v>
      </c>
      <c r="Z17" s="20">
        <f t="shared" si="5"/>
        <v>0</v>
      </c>
      <c r="AA17" s="113"/>
      <c r="AB17" s="100"/>
      <c r="AC17" s="107"/>
      <c r="AD17" s="104"/>
      <c r="AE17" s="104"/>
    </row>
    <row r="18" spans="1:31" ht="15" customHeight="1" x14ac:dyDescent="0.25">
      <c r="A18" s="9" t="str">
        <f>IF(B18=0,"",RANK(B18,$B$4:$B$63))</f>
        <v/>
      </c>
      <c r="B18" s="9">
        <f>+AD18*10000000+AB18*1000+IF(AC18=0,0,1/AC18*100)</f>
        <v>0</v>
      </c>
      <c r="C18" s="116">
        <v>8</v>
      </c>
      <c r="D18" s="60"/>
      <c r="E18" s="41"/>
      <c r="F18" s="35">
        <v>1</v>
      </c>
      <c r="G18" s="36"/>
      <c r="H18" s="37"/>
      <c r="I18" s="37"/>
      <c r="J18" s="51">
        <f t="shared" si="0"/>
        <v>0</v>
      </c>
      <c r="K18" s="36"/>
      <c r="L18" s="37"/>
      <c r="M18" s="37"/>
      <c r="N18" s="14">
        <f t="shared" si="1"/>
        <v>0</v>
      </c>
      <c r="O18" s="36"/>
      <c r="P18" s="37"/>
      <c r="Q18" s="37"/>
      <c r="R18" s="14">
        <f t="shared" si="2"/>
        <v>0</v>
      </c>
      <c r="S18" s="36"/>
      <c r="T18" s="37"/>
      <c r="U18" s="37"/>
      <c r="V18" s="14">
        <f t="shared" si="3"/>
        <v>0</v>
      </c>
      <c r="W18" s="15">
        <f t="shared" ref="W18:Y18" si="26">SUM(G18+K18+O18+S18)</f>
        <v>0</v>
      </c>
      <c r="X18" s="15">
        <f t="shared" si="26"/>
        <v>0</v>
      </c>
      <c r="Y18" s="15">
        <f t="shared" si="26"/>
        <v>0</v>
      </c>
      <c r="Z18" s="15">
        <f t="shared" si="5"/>
        <v>0</v>
      </c>
      <c r="AA18" s="97">
        <f t="shared" ref="AA18:AC18" si="27">SUM(W18:W19)</f>
        <v>0</v>
      </c>
      <c r="AB18" s="99">
        <f t="shared" si="27"/>
        <v>0</v>
      </c>
      <c r="AC18" s="101">
        <f t="shared" si="27"/>
        <v>0</v>
      </c>
      <c r="AD18" s="103">
        <f>SUM(AA18:AB19)</f>
        <v>0</v>
      </c>
      <c r="AE18" s="105"/>
    </row>
    <row r="19" spans="1:31" ht="15" customHeight="1" x14ac:dyDescent="0.25">
      <c r="A19" s="16" t="str">
        <f>IF(A18="","",+A18+0.1)</f>
        <v/>
      </c>
      <c r="B19" s="16"/>
      <c r="C19" s="104"/>
      <c r="D19" s="61"/>
      <c r="E19" s="43"/>
      <c r="F19" s="38">
        <v>2</v>
      </c>
      <c r="G19" s="39"/>
      <c r="H19" s="40"/>
      <c r="I19" s="40"/>
      <c r="J19" s="20">
        <f t="shared" si="0"/>
        <v>0</v>
      </c>
      <c r="K19" s="39"/>
      <c r="L19" s="40"/>
      <c r="M19" s="40"/>
      <c r="N19" s="20">
        <f t="shared" si="1"/>
        <v>0</v>
      </c>
      <c r="O19" s="39"/>
      <c r="P19" s="40"/>
      <c r="Q19" s="40"/>
      <c r="R19" s="20">
        <f t="shared" si="2"/>
        <v>0</v>
      </c>
      <c r="S19" s="39"/>
      <c r="T19" s="40"/>
      <c r="U19" s="40"/>
      <c r="V19" s="20">
        <f t="shared" si="3"/>
        <v>0</v>
      </c>
      <c r="W19" s="21">
        <f t="shared" ref="W19:Y19" si="28">SUM(G19+K19+O19+S19)</f>
        <v>0</v>
      </c>
      <c r="X19" s="22">
        <f t="shared" si="28"/>
        <v>0</v>
      </c>
      <c r="Y19" s="22">
        <f t="shared" si="28"/>
        <v>0</v>
      </c>
      <c r="Z19" s="20">
        <f t="shared" si="5"/>
        <v>0</v>
      </c>
      <c r="AA19" s="98"/>
      <c r="AB19" s="100"/>
      <c r="AC19" s="102"/>
      <c r="AD19" s="104"/>
      <c r="AE19" s="104"/>
    </row>
    <row r="20" spans="1:31" ht="15" customHeight="1" x14ac:dyDescent="0.25">
      <c r="A20" s="9" t="str">
        <f>IF(B20=0,"",RANK(B20,$B$4:$B$63))</f>
        <v/>
      </c>
      <c r="B20" s="9">
        <f>+AD20*10000000+AB20*1000+IF(AC20=0,0,1/AC20*100)</f>
        <v>0</v>
      </c>
      <c r="C20" s="116">
        <v>9</v>
      </c>
      <c r="D20" s="62"/>
      <c r="E20" s="41"/>
      <c r="F20" s="35">
        <v>3</v>
      </c>
      <c r="G20" s="36"/>
      <c r="H20" s="37"/>
      <c r="I20" s="37"/>
      <c r="J20" s="14">
        <f t="shared" si="0"/>
        <v>0</v>
      </c>
      <c r="K20" s="36"/>
      <c r="L20" s="37"/>
      <c r="M20" s="37"/>
      <c r="N20" s="14">
        <f t="shared" si="1"/>
        <v>0</v>
      </c>
      <c r="O20" s="36"/>
      <c r="P20" s="37"/>
      <c r="Q20" s="37"/>
      <c r="R20" s="14">
        <f t="shared" si="2"/>
        <v>0</v>
      </c>
      <c r="S20" s="36"/>
      <c r="T20" s="37"/>
      <c r="U20" s="37"/>
      <c r="V20" s="14">
        <f t="shared" si="3"/>
        <v>0</v>
      </c>
      <c r="W20" s="15">
        <f t="shared" ref="W20:Y20" si="29">SUM(G20+K20+O20+S20)</f>
        <v>0</v>
      </c>
      <c r="X20" s="15">
        <f t="shared" si="29"/>
        <v>0</v>
      </c>
      <c r="Y20" s="15">
        <f t="shared" si="29"/>
        <v>0</v>
      </c>
      <c r="Z20" s="15">
        <f t="shared" si="5"/>
        <v>0</v>
      </c>
      <c r="AA20" s="97">
        <f t="shared" ref="AA20:AC20" si="30">SUM(W20:W21)</f>
        <v>0</v>
      </c>
      <c r="AB20" s="99">
        <f t="shared" si="30"/>
        <v>0</v>
      </c>
      <c r="AC20" s="101">
        <f t="shared" si="30"/>
        <v>0</v>
      </c>
      <c r="AD20" s="103">
        <f>SUM(AA20:AB21)</f>
        <v>0</v>
      </c>
      <c r="AE20" s="105"/>
    </row>
    <row r="21" spans="1:31" ht="15" customHeight="1" x14ac:dyDescent="0.25">
      <c r="A21" s="16" t="str">
        <f>IF(A20="","",+A20+0.1)</f>
        <v/>
      </c>
      <c r="B21" s="16"/>
      <c r="C21" s="104"/>
      <c r="D21" s="61"/>
      <c r="E21" s="43"/>
      <c r="F21" s="38">
        <v>4</v>
      </c>
      <c r="G21" s="39"/>
      <c r="H21" s="40"/>
      <c r="I21" s="40"/>
      <c r="J21" s="20">
        <f t="shared" si="0"/>
        <v>0</v>
      </c>
      <c r="K21" s="39"/>
      <c r="L21" s="40"/>
      <c r="M21" s="40"/>
      <c r="N21" s="20">
        <f t="shared" si="1"/>
        <v>0</v>
      </c>
      <c r="O21" s="39"/>
      <c r="P21" s="40"/>
      <c r="Q21" s="40"/>
      <c r="R21" s="20">
        <f t="shared" si="2"/>
        <v>0</v>
      </c>
      <c r="S21" s="39"/>
      <c r="T21" s="40"/>
      <c r="U21" s="40"/>
      <c r="V21" s="20">
        <f t="shared" si="3"/>
        <v>0</v>
      </c>
      <c r="W21" s="21">
        <f t="shared" ref="W21:Y21" si="31">SUM(G21+K21+O21+S21)</f>
        <v>0</v>
      </c>
      <c r="X21" s="22">
        <f t="shared" si="31"/>
        <v>0</v>
      </c>
      <c r="Y21" s="22">
        <f t="shared" si="31"/>
        <v>0</v>
      </c>
      <c r="Z21" s="20">
        <f t="shared" si="5"/>
        <v>0</v>
      </c>
      <c r="AA21" s="98"/>
      <c r="AB21" s="100"/>
      <c r="AC21" s="102"/>
      <c r="AD21" s="104"/>
      <c r="AE21" s="104"/>
    </row>
    <row r="22" spans="1:31" ht="14.25" customHeight="1" x14ac:dyDescent="0.25">
      <c r="A22" s="9" t="str">
        <f>IF(B22=0,"",RANK(B22,$B$4:$B$63))</f>
        <v/>
      </c>
      <c r="B22" s="9">
        <f>+AD22*10000000+AB22*1000+IF(AC22=0,0,1/AC22*100)</f>
        <v>0</v>
      </c>
      <c r="C22" s="116">
        <v>10</v>
      </c>
      <c r="D22" s="60"/>
      <c r="E22" s="41"/>
      <c r="F22" s="35">
        <v>3</v>
      </c>
      <c r="G22" s="36"/>
      <c r="H22" s="37"/>
      <c r="I22" s="37"/>
      <c r="J22" s="14">
        <f t="shared" si="0"/>
        <v>0</v>
      </c>
      <c r="K22" s="36"/>
      <c r="L22" s="37"/>
      <c r="M22" s="37"/>
      <c r="N22" s="14">
        <f t="shared" si="1"/>
        <v>0</v>
      </c>
      <c r="O22" s="36"/>
      <c r="P22" s="37"/>
      <c r="Q22" s="37"/>
      <c r="R22" s="14">
        <f t="shared" si="2"/>
        <v>0</v>
      </c>
      <c r="S22" s="36"/>
      <c r="T22" s="37"/>
      <c r="U22" s="37"/>
      <c r="V22" s="14">
        <f t="shared" si="3"/>
        <v>0</v>
      </c>
      <c r="W22" s="15">
        <f t="shared" ref="W22:Y22" si="32">SUM(G22+K22+O22+S22)</f>
        <v>0</v>
      </c>
      <c r="X22" s="15">
        <f t="shared" si="32"/>
        <v>0</v>
      </c>
      <c r="Y22" s="15">
        <f t="shared" si="32"/>
        <v>0</v>
      </c>
      <c r="Z22" s="15">
        <f t="shared" si="5"/>
        <v>0</v>
      </c>
      <c r="AA22" s="97">
        <f t="shared" ref="AA22:AC22" si="33">SUM(W22:W23)</f>
        <v>0</v>
      </c>
      <c r="AB22" s="99">
        <f t="shared" si="33"/>
        <v>0</v>
      </c>
      <c r="AC22" s="101">
        <f t="shared" si="33"/>
        <v>0</v>
      </c>
      <c r="AD22" s="103">
        <f>SUM(AA22:AB23)</f>
        <v>0</v>
      </c>
      <c r="AE22" s="105"/>
    </row>
    <row r="23" spans="1:31" ht="15" customHeight="1" x14ac:dyDescent="0.25">
      <c r="A23" s="16" t="str">
        <f>IF(A22="","",+A22+0.1)</f>
        <v/>
      </c>
      <c r="B23" s="16"/>
      <c r="C23" s="104"/>
      <c r="D23" s="61"/>
      <c r="E23" s="43"/>
      <c r="F23" s="38">
        <v>4</v>
      </c>
      <c r="G23" s="39"/>
      <c r="H23" s="40"/>
      <c r="I23" s="40"/>
      <c r="J23" s="20">
        <f t="shared" si="0"/>
        <v>0</v>
      </c>
      <c r="K23" s="39"/>
      <c r="L23" s="40"/>
      <c r="M23" s="40"/>
      <c r="N23" s="20">
        <f t="shared" si="1"/>
        <v>0</v>
      </c>
      <c r="O23" s="39"/>
      <c r="P23" s="40"/>
      <c r="Q23" s="40"/>
      <c r="R23" s="20">
        <f t="shared" si="2"/>
        <v>0</v>
      </c>
      <c r="S23" s="39"/>
      <c r="T23" s="40"/>
      <c r="U23" s="40"/>
      <c r="V23" s="20">
        <f t="shared" si="3"/>
        <v>0</v>
      </c>
      <c r="W23" s="21">
        <f t="shared" ref="W23:Y23" si="34">SUM(G23+K23+O23+S23)</f>
        <v>0</v>
      </c>
      <c r="X23" s="22">
        <f t="shared" si="34"/>
        <v>0</v>
      </c>
      <c r="Y23" s="22">
        <f t="shared" si="34"/>
        <v>0</v>
      </c>
      <c r="Z23" s="20">
        <f t="shared" si="5"/>
        <v>0</v>
      </c>
      <c r="AA23" s="98"/>
      <c r="AB23" s="100"/>
      <c r="AC23" s="102"/>
      <c r="AD23" s="104"/>
      <c r="AE23" s="104"/>
    </row>
    <row r="24" spans="1:31" ht="15" customHeight="1" x14ac:dyDescent="0.25">
      <c r="A24" s="9" t="str">
        <f>IF(B24=0,"",RANK(B24,$B$4:$B$63))</f>
        <v/>
      </c>
      <c r="B24" s="9">
        <f>+AD24*10000000+AB24*1000+IF(AC24=0,0,1/AC24*100)</f>
        <v>0</v>
      </c>
      <c r="C24" s="116">
        <v>11</v>
      </c>
      <c r="D24" s="26"/>
      <c r="E24" s="23"/>
      <c r="F24" s="11"/>
      <c r="G24" s="12"/>
      <c r="H24" s="13"/>
      <c r="I24" s="13"/>
      <c r="J24" s="14">
        <f t="shared" si="0"/>
        <v>0</v>
      </c>
      <c r="K24" s="12"/>
      <c r="L24" s="13"/>
      <c r="M24" s="13"/>
      <c r="N24" s="14">
        <f t="shared" si="1"/>
        <v>0</v>
      </c>
      <c r="O24" s="12"/>
      <c r="P24" s="13"/>
      <c r="Q24" s="13"/>
      <c r="R24" s="14">
        <f t="shared" si="2"/>
        <v>0</v>
      </c>
      <c r="S24" s="12"/>
      <c r="T24" s="13"/>
      <c r="U24" s="13"/>
      <c r="V24" s="14">
        <f t="shared" si="3"/>
        <v>0</v>
      </c>
      <c r="W24" s="15">
        <f t="shared" ref="W24:Y24" si="35">SUM(G24+K24+O24+S24)</f>
        <v>0</v>
      </c>
      <c r="X24" s="15">
        <f t="shared" si="35"/>
        <v>0</v>
      </c>
      <c r="Y24" s="15">
        <f t="shared" si="35"/>
        <v>0</v>
      </c>
      <c r="Z24" s="15">
        <f t="shared" si="5"/>
        <v>0</v>
      </c>
      <c r="AA24" s="112">
        <f t="shared" ref="AA24:AC24" si="36">SUM(W24:W25)</f>
        <v>0</v>
      </c>
      <c r="AB24" s="99">
        <f t="shared" si="36"/>
        <v>0</v>
      </c>
      <c r="AC24" s="106">
        <f t="shared" si="36"/>
        <v>0</v>
      </c>
      <c r="AD24" s="103">
        <f>SUM(AA24:AB25)</f>
        <v>0</v>
      </c>
      <c r="AE24" s="110"/>
    </row>
    <row r="25" spans="1:31" ht="15" customHeight="1" x14ac:dyDescent="0.25">
      <c r="A25" s="16" t="str">
        <f>IF(A24="","",+A24+0.1)</f>
        <v/>
      </c>
      <c r="B25" s="16"/>
      <c r="C25" s="104"/>
      <c r="D25" s="33"/>
      <c r="E25" s="49"/>
      <c r="F25" s="34"/>
      <c r="G25" s="18"/>
      <c r="H25" s="19"/>
      <c r="I25" s="19"/>
      <c r="J25" s="20">
        <f t="shared" si="0"/>
        <v>0</v>
      </c>
      <c r="K25" s="18"/>
      <c r="L25" s="19"/>
      <c r="M25" s="19"/>
      <c r="N25" s="20">
        <f t="shared" si="1"/>
        <v>0</v>
      </c>
      <c r="O25" s="18"/>
      <c r="P25" s="19"/>
      <c r="Q25" s="19"/>
      <c r="R25" s="20">
        <f t="shared" si="2"/>
        <v>0</v>
      </c>
      <c r="S25" s="18"/>
      <c r="T25" s="19"/>
      <c r="U25" s="19"/>
      <c r="V25" s="20">
        <f t="shared" si="3"/>
        <v>0</v>
      </c>
      <c r="W25" s="21">
        <f t="shared" ref="W25:Y25" si="37">SUM(G25+K25+O25+S25)</f>
        <v>0</v>
      </c>
      <c r="X25" s="22">
        <f t="shared" si="37"/>
        <v>0</v>
      </c>
      <c r="Y25" s="22">
        <f t="shared" si="37"/>
        <v>0</v>
      </c>
      <c r="Z25" s="20">
        <f t="shared" si="5"/>
        <v>0</v>
      </c>
      <c r="AA25" s="113"/>
      <c r="AB25" s="100"/>
      <c r="AC25" s="107"/>
      <c r="AD25" s="104"/>
      <c r="AE25" s="111"/>
    </row>
    <row r="26" spans="1:31" ht="15" customHeight="1" x14ac:dyDescent="0.25">
      <c r="A26" s="9" t="str">
        <f>IF(B26=0,"",RANK(B26,$B$4:$B$63))</f>
        <v/>
      </c>
      <c r="B26" s="9">
        <f>+AD26*10000000+AB26*1000+IF(AC26=0,0,1/AC26*100)</f>
        <v>0</v>
      </c>
      <c r="C26" s="116">
        <v>12</v>
      </c>
      <c r="D26" s="10"/>
      <c r="E26" s="23"/>
      <c r="F26" s="11"/>
      <c r="G26" s="12"/>
      <c r="H26" s="13"/>
      <c r="I26" s="13"/>
      <c r="J26" s="14">
        <f t="shared" si="0"/>
        <v>0</v>
      </c>
      <c r="K26" s="12"/>
      <c r="L26" s="13"/>
      <c r="M26" s="13"/>
      <c r="N26" s="14">
        <f t="shared" si="1"/>
        <v>0</v>
      </c>
      <c r="O26" s="12"/>
      <c r="P26" s="13"/>
      <c r="Q26" s="13"/>
      <c r="R26" s="14">
        <f t="shared" si="2"/>
        <v>0</v>
      </c>
      <c r="S26" s="12"/>
      <c r="T26" s="13"/>
      <c r="U26" s="13"/>
      <c r="V26" s="14">
        <f t="shared" si="3"/>
        <v>0</v>
      </c>
      <c r="W26" s="15">
        <f t="shared" ref="W26:Y26" si="38">SUM(G26+K26+O26+S26)</f>
        <v>0</v>
      </c>
      <c r="X26" s="15">
        <f t="shared" si="38"/>
        <v>0</v>
      </c>
      <c r="Y26" s="15">
        <f t="shared" si="38"/>
        <v>0</v>
      </c>
      <c r="Z26" s="15">
        <f t="shared" si="5"/>
        <v>0</v>
      </c>
      <c r="AA26" s="97">
        <f t="shared" ref="AA26:AC26" si="39">SUM(W26:W27)</f>
        <v>0</v>
      </c>
      <c r="AB26" s="99">
        <f t="shared" si="39"/>
        <v>0</v>
      </c>
      <c r="AC26" s="101">
        <f t="shared" si="39"/>
        <v>0</v>
      </c>
      <c r="AD26" s="103">
        <f>SUM(AA26:AB27)</f>
        <v>0</v>
      </c>
      <c r="AE26" s="105"/>
    </row>
    <row r="27" spans="1:31" ht="15" customHeight="1" x14ac:dyDescent="0.25">
      <c r="A27" s="16" t="str">
        <f>IF(A26="","",+A26+0.1)</f>
        <v/>
      </c>
      <c r="B27" s="16"/>
      <c r="C27" s="104"/>
      <c r="D27" s="24"/>
      <c r="E27" s="25"/>
      <c r="F27" s="17"/>
      <c r="G27" s="18"/>
      <c r="H27" s="19"/>
      <c r="I27" s="19"/>
      <c r="J27" s="20">
        <f t="shared" si="0"/>
        <v>0</v>
      </c>
      <c r="K27" s="18"/>
      <c r="L27" s="19"/>
      <c r="M27" s="19"/>
      <c r="N27" s="20">
        <f t="shared" si="1"/>
        <v>0</v>
      </c>
      <c r="O27" s="18"/>
      <c r="P27" s="19"/>
      <c r="Q27" s="19"/>
      <c r="R27" s="20">
        <f t="shared" si="2"/>
        <v>0</v>
      </c>
      <c r="S27" s="18"/>
      <c r="T27" s="19"/>
      <c r="U27" s="19"/>
      <c r="V27" s="20">
        <f t="shared" si="3"/>
        <v>0</v>
      </c>
      <c r="W27" s="21">
        <f t="shared" ref="W27:Y27" si="40">SUM(G27+K27+O27+S27)</f>
        <v>0</v>
      </c>
      <c r="X27" s="22">
        <f t="shared" si="40"/>
        <v>0</v>
      </c>
      <c r="Y27" s="22">
        <f t="shared" si="40"/>
        <v>0</v>
      </c>
      <c r="Z27" s="20">
        <f t="shared" si="5"/>
        <v>0</v>
      </c>
      <c r="AA27" s="98"/>
      <c r="AB27" s="100"/>
      <c r="AC27" s="102"/>
      <c r="AD27" s="104"/>
      <c r="AE27" s="104"/>
    </row>
    <row r="28" spans="1:31" ht="15" customHeight="1" x14ac:dyDescent="0.25">
      <c r="A28" s="9" t="str">
        <f>IF(B28=0,"",RANK(B28,$B$4:$B$63))</f>
        <v/>
      </c>
      <c r="B28" s="9">
        <f>+AD28*10000000+AB28*1000+IF(AC28=0,0,1/AC28*100)</f>
        <v>0</v>
      </c>
      <c r="C28" s="116">
        <v>13</v>
      </c>
      <c r="D28" s="26"/>
      <c r="E28" s="23"/>
      <c r="F28" s="11"/>
      <c r="G28" s="12"/>
      <c r="H28" s="13"/>
      <c r="I28" s="13"/>
      <c r="J28" s="14">
        <f t="shared" si="0"/>
        <v>0</v>
      </c>
      <c r="K28" s="12"/>
      <c r="L28" s="13"/>
      <c r="M28" s="13"/>
      <c r="N28" s="14">
        <f t="shared" si="1"/>
        <v>0</v>
      </c>
      <c r="O28" s="12"/>
      <c r="P28" s="13"/>
      <c r="Q28" s="13"/>
      <c r="R28" s="14">
        <f t="shared" si="2"/>
        <v>0</v>
      </c>
      <c r="S28" s="12"/>
      <c r="T28" s="13"/>
      <c r="U28" s="13"/>
      <c r="V28" s="14">
        <f t="shared" si="3"/>
        <v>0</v>
      </c>
      <c r="W28" s="15">
        <f t="shared" ref="W28:Y28" si="41">SUM(G28+K28+O28+S28)</f>
        <v>0</v>
      </c>
      <c r="X28" s="15">
        <f t="shared" si="41"/>
        <v>0</v>
      </c>
      <c r="Y28" s="15">
        <f t="shared" si="41"/>
        <v>0</v>
      </c>
      <c r="Z28" s="15">
        <f t="shared" si="5"/>
        <v>0</v>
      </c>
      <c r="AA28" s="112">
        <f t="shared" ref="AA28:AC28" si="42">SUM(W28:W29)</f>
        <v>0</v>
      </c>
      <c r="AB28" s="99">
        <f t="shared" si="42"/>
        <v>0</v>
      </c>
      <c r="AC28" s="106">
        <f t="shared" si="42"/>
        <v>0</v>
      </c>
      <c r="AD28" s="103">
        <f>SUM(AA28:AB29)</f>
        <v>0</v>
      </c>
      <c r="AE28" s="110"/>
    </row>
    <row r="29" spans="1:31" ht="15" customHeight="1" x14ac:dyDescent="0.25">
      <c r="A29" s="16" t="str">
        <f>IF(A28="","",+A28+0.1)</f>
        <v/>
      </c>
      <c r="B29" s="16"/>
      <c r="C29" s="104"/>
      <c r="D29" s="33"/>
      <c r="E29" s="49"/>
      <c r="F29" s="34"/>
      <c r="G29" s="18"/>
      <c r="H29" s="19"/>
      <c r="I29" s="19"/>
      <c r="J29" s="20">
        <f t="shared" si="0"/>
        <v>0</v>
      </c>
      <c r="K29" s="18"/>
      <c r="L29" s="19"/>
      <c r="M29" s="19"/>
      <c r="N29" s="20">
        <f t="shared" si="1"/>
        <v>0</v>
      </c>
      <c r="O29" s="18"/>
      <c r="P29" s="19"/>
      <c r="Q29" s="19"/>
      <c r="R29" s="20">
        <f t="shared" si="2"/>
        <v>0</v>
      </c>
      <c r="S29" s="18"/>
      <c r="T29" s="19"/>
      <c r="U29" s="19"/>
      <c r="V29" s="20">
        <f t="shared" si="3"/>
        <v>0</v>
      </c>
      <c r="W29" s="21">
        <f t="shared" ref="W29:Y29" si="43">SUM(G29+K29+O29+S29)</f>
        <v>0</v>
      </c>
      <c r="X29" s="22">
        <f t="shared" si="43"/>
        <v>0</v>
      </c>
      <c r="Y29" s="22">
        <f t="shared" si="43"/>
        <v>0</v>
      </c>
      <c r="Z29" s="20">
        <f t="shared" si="5"/>
        <v>0</v>
      </c>
      <c r="AA29" s="113"/>
      <c r="AB29" s="100"/>
      <c r="AC29" s="107"/>
      <c r="AD29" s="104"/>
      <c r="AE29" s="111"/>
    </row>
    <row r="30" spans="1:31" ht="15" customHeight="1" x14ac:dyDescent="0.25">
      <c r="A30" s="9" t="str">
        <f>IF(B30=0,"",RANK(B30,$B$4:$B$63))</f>
        <v/>
      </c>
      <c r="B30" s="9">
        <f>+AD30*10000000+AB30*1000+IF(AC30=0,0,1/AC30*100)</f>
        <v>0</v>
      </c>
      <c r="C30" s="116">
        <v>14</v>
      </c>
      <c r="D30" s="10"/>
      <c r="E30" s="23"/>
      <c r="F30" s="11"/>
      <c r="G30" s="12"/>
      <c r="H30" s="13"/>
      <c r="I30" s="13"/>
      <c r="J30" s="14">
        <f t="shared" si="0"/>
        <v>0</v>
      </c>
      <c r="K30" s="12"/>
      <c r="L30" s="13"/>
      <c r="M30" s="13"/>
      <c r="N30" s="14">
        <f t="shared" si="1"/>
        <v>0</v>
      </c>
      <c r="O30" s="12"/>
      <c r="P30" s="13"/>
      <c r="Q30" s="13"/>
      <c r="R30" s="14">
        <f t="shared" si="2"/>
        <v>0</v>
      </c>
      <c r="S30" s="12"/>
      <c r="T30" s="13"/>
      <c r="U30" s="13"/>
      <c r="V30" s="14">
        <f t="shared" si="3"/>
        <v>0</v>
      </c>
      <c r="W30" s="15">
        <f t="shared" ref="W30:Y30" si="44">SUM(G30+K30+O30+S30)</f>
        <v>0</v>
      </c>
      <c r="X30" s="15">
        <f t="shared" si="44"/>
        <v>0</v>
      </c>
      <c r="Y30" s="15">
        <f t="shared" si="44"/>
        <v>0</v>
      </c>
      <c r="Z30" s="15">
        <f t="shared" si="5"/>
        <v>0</v>
      </c>
      <c r="AA30" s="97">
        <f t="shared" ref="AA30:AC30" si="45">SUM(W30:W31)</f>
        <v>0</v>
      </c>
      <c r="AB30" s="99">
        <f t="shared" si="45"/>
        <v>0</v>
      </c>
      <c r="AC30" s="101">
        <f t="shared" si="45"/>
        <v>0</v>
      </c>
      <c r="AD30" s="103">
        <f>SUM(AA30:AB31)</f>
        <v>0</v>
      </c>
      <c r="AE30" s="105"/>
    </row>
    <row r="31" spans="1:31" ht="15" customHeight="1" x14ac:dyDescent="0.25">
      <c r="A31" s="16" t="str">
        <f>IF(A30="","",+A30+0.1)</f>
        <v/>
      </c>
      <c r="B31" s="16"/>
      <c r="C31" s="104"/>
      <c r="D31" s="24"/>
      <c r="E31" s="25"/>
      <c r="F31" s="17"/>
      <c r="G31" s="18"/>
      <c r="H31" s="19"/>
      <c r="I31" s="19"/>
      <c r="J31" s="20">
        <f t="shared" si="0"/>
        <v>0</v>
      </c>
      <c r="K31" s="18"/>
      <c r="L31" s="19"/>
      <c r="M31" s="19"/>
      <c r="N31" s="20">
        <f t="shared" si="1"/>
        <v>0</v>
      </c>
      <c r="O31" s="18"/>
      <c r="P31" s="19"/>
      <c r="Q31" s="19"/>
      <c r="R31" s="20">
        <f t="shared" si="2"/>
        <v>0</v>
      </c>
      <c r="S31" s="18"/>
      <c r="T31" s="19"/>
      <c r="U31" s="19"/>
      <c r="V31" s="20">
        <f t="shared" si="3"/>
        <v>0</v>
      </c>
      <c r="W31" s="21">
        <f t="shared" ref="W31:Y31" si="46">SUM(G31+K31+O31+S31)</f>
        <v>0</v>
      </c>
      <c r="X31" s="22">
        <f t="shared" si="46"/>
        <v>0</v>
      </c>
      <c r="Y31" s="22">
        <f t="shared" si="46"/>
        <v>0</v>
      </c>
      <c r="Z31" s="20">
        <f t="shared" si="5"/>
        <v>0</v>
      </c>
      <c r="AA31" s="98"/>
      <c r="AB31" s="100"/>
      <c r="AC31" s="102"/>
      <c r="AD31" s="104"/>
      <c r="AE31" s="104"/>
    </row>
    <row r="32" spans="1:31" ht="15" customHeight="1" x14ac:dyDescent="0.25">
      <c r="A32" s="9" t="str">
        <f>IF(B32=0,"",RANK(B32,$B$4:$B$63))</f>
        <v/>
      </c>
      <c r="B32" s="9">
        <f>+AD32*10000000+AB32*1000+IF(AC32=0,0,1/AC32*100)</f>
        <v>0</v>
      </c>
      <c r="C32" s="116">
        <v>15</v>
      </c>
      <c r="D32" s="26"/>
      <c r="E32" s="23"/>
      <c r="F32" s="11"/>
      <c r="G32" s="12"/>
      <c r="H32" s="13"/>
      <c r="I32" s="13"/>
      <c r="J32" s="14">
        <f t="shared" si="0"/>
        <v>0</v>
      </c>
      <c r="K32" s="12"/>
      <c r="L32" s="13"/>
      <c r="M32" s="13"/>
      <c r="N32" s="14">
        <f t="shared" si="1"/>
        <v>0</v>
      </c>
      <c r="O32" s="12"/>
      <c r="P32" s="13"/>
      <c r="Q32" s="13"/>
      <c r="R32" s="14">
        <f t="shared" si="2"/>
        <v>0</v>
      </c>
      <c r="S32" s="12"/>
      <c r="T32" s="13"/>
      <c r="U32" s="13"/>
      <c r="V32" s="14">
        <f t="shared" si="3"/>
        <v>0</v>
      </c>
      <c r="W32" s="15">
        <f t="shared" ref="W32:Y32" si="47">SUM(G32+K32+O32+S32)</f>
        <v>0</v>
      </c>
      <c r="X32" s="15">
        <f t="shared" si="47"/>
        <v>0</v>
      </c>
      <c r="Y32" s="15">
        <f t="shared" si="47"/>
        <v>0</v>
      </c>
      <c r="Z32" s="15">
        <f t="shared" si="5"/>
        <v>0</v>
      </c>
      <c r="AA32" s="112">
        <f t="shared" ref="AA32:AC32" si="48">SUM(W32:W33)</f>
        <v>0</v>
      </c>
      <c r="AB32" s="99">
        <f t="shared" si="48"/>
        <v>0</v>
      </c>
      <c r="AC32" s="106">
        <f t="shared" si="48"/>
        <v>0</v>
      </c>
      <c r="AD32" s="103">
        <f>SUM(AA32:AB33)</f>
        <v>0</v>
      </c>
      <c r="AE32" s="110"/>
    </row>
    <row r="33" spans="1:31" ht="15" customHeight="1" x14ac:dyDescent="0.25">
      <c r="A33" s="16" t="str">
        <f>IF(A32="","",+A32+0.1)</f>
        <v/>
      </c>
      <c r="B33" s="16"/>
      <c r="C33" s="104"/>
      <c r="D33" s="33"/>
      <c r="E33" s="49"/>
      <c r="F33" s="34"/>
      <c r="G33" s="18"/>
      <c r="H33" s="19"/>
      <c r="I33" s="19"/>
      <c r="J33" s="20">
        <f t="shared" si="0"/>
        <v>0</v>
      </c>
      <c r="K33" s="18"/>
      <c r="L33" s="19"/>
      <c r="M33" s="19"/>
      <c r="N33" s="20">
        <f t="shared" si="1"/>
        <v>0</v>
      </c>
      <c r="O33" s="18"/>
      <c r="P33" s="19"/>
      <c r="Q33" s="19"/>
      <c r="R33" s="20">
        <f t="shared" si="2"/>
        <v>0</v>
      </c>
      <c r="S33" s="18"/>
      <c r="T33" s="19"/>
      <c r="U33" s="19"/>
      <c r="V33" s="20">
        <f t="shared" si="3"/>
        <v>0</v>
      </c>
      <c r="W33" s="21">
        <f t="shared" ref="W33:Y33" si="49">SUM(G33+K33+O33+S33)</f>
        <v>0</v>
      </c>
      <c r="X33" s="22">
        <f t="shared" si="49"/>
        <v>0</v>
      </c>
      <c r="Y33" s="22">
        <f t="shared" si="49"/>
        <v>0</v>
      </c>
      <c r="Z33" s="20">
        <f t="shared" si="5"/>
        <v>0</v>
      </c>
      <c r="AA33" s="113"/>
      <c r="AB33" s="100"/>
      <c r="AC33" s="107"/>
      <c r="AD33" s="104"/>
      <c r="AE33" s="111"/>
    </row>
    <row r="34" spans="1:31" ht="15" customHeight="1" x14ac:dyDescent="0.25">
      <c r="A34" s="9" t="str">
        <f>IF(B34=0,"",RANK(B34,$B$4:$B$63))</f>
        <v/>
      </c>
      <c r="B34" s="9">
        <f>+AD34*10000000+AB34*1000+IF(AC34=0,0,1/AC34*100)</f>
        <v>0</v>
      </c>
      <c r="C34" s="116">
        <v>16</v>
      </c>
      <c r="D34" s="26"/>
      <c r="E34" s="58"/>
      <c r="F34" s="52"/>
      <c r="G34" s="12"/>
      <c r="H34" s="13"/>
      <c r="I34" s="13"/>
      <c r="J34" s="14">
        <f t="shared" si="0"/>
        <v>0</v>
      </c>
      <c r="K34" s="12"/>
      <c r="L34" s="13"/>
      <c r="M34" s="13"/>
      <c r="N34" s="14">
        <f t="shared" si="1"/>
        <v>0</v>
      </c>
      <c r="O34" s="12"/>
      <c r="P34" s="13"/>
      <c r="Q34" s="13"/>
      <c r="R34" s="14">
        <f t="shared" si="2"/>
        <v>0</v>
      </c>
      <c r="S34" s="12"/>
      <c r="T34" s="13"/>
      <c r="U34" s="13"/>
      <c r="V34" s="14">
        <f t="shared" si="3"/>
        <v>0</v>
      </c>
      <c r="W34" s="15">
        <f t="shared" ref="W34:Y34" si="50">SUM(G34+K34+O34+S34)</f>
        <v>0</v>
      </c>
      <c r="X34" s="15">
        <f t="shared" si="50"/>
        <v>0</v>
      </c>
      <c r="Y34" s="15">
        <f t="shared" si="50"/>
        <v>0</v>
      </c>
      <c r="Z34" s="15">
        <f t="shared" si="5"/>
        <v>0</v>
      </c>
      <c r="AA34" s="112">
        <f t="shared" ref="AA34:AC34" si="51">SUM(W34:W35)</f>
        <v>0</v>
      </c>
      <c r="AB34" s="99">
        <f t="shared" si="51"/>
        <v>0</v>
      </c>
      <c r="AC34" s="106">
        <f t="shared" si="51"/>
        <v>0</v>
      </c>
      <c r="AD34" s="103">
        <f>SUM(AA34:AB35)</f>
        <v>0</v>
      </c>
      <c r="AE34" s="110"/>
    </row>
    <row r="35" spans="1:31" ht="15" customHeight="1" x14ac:dyDescent="0.25">
      <c r="A35" s="16" t="str">
        <f>IF(A34="","",+A34+0.1)</f>
        <v/>
      </c>
      <c r="B35" s="16"/>
      <c r="C35" s="104"/>
      <c r="D35" s="33"/>
      <c r="E35" s="59"/>
      <c r="F35" s="53"/>
      <c r="G35" s="18"/>
      <c r="H35" s="19"/>
      <c r="I35" s="19"/>
      <c r="J35" s="20">
        <f t="shared" si="0"/>
        <v>0</v>
      </c>
      <c r="K35" s="18"/>
      <c r="L35" s="19"/>
      <c r="M35" s="19"/>
      <c r="N35" s="20">
        <f t="shared" si="1"/>
        <v>0</v>
      </c>
      <c r="O35" s="18"/>
      <c r="P35" s="19"/>
      <c r="Q35" s="19"/>
      <c r="R35" s="20">
        <f t="shared" si="2"/>
        <v>0</v>
      </c>
      <c r="S35" s="18"/>
      <c r="T35" s="19"/>
      <c r="U35" s="19"/>
      <c r="V35" s="20">
        <f t="shared" si="3"/>
        <v>0</v>
      </c>
      <c r="W35" s="21">
        <f t="shared" ref="W35:Y35" si="52">SUM(G35+K35+O35+S35)</f>
        <v>0</v>
      </c>
      <c r="X35" s="22">
        <f t="shared" si="52"/>
        <v>0</v>
      </c>
      <c r="Y35" s="22">
        <f t="shared" si="52"/>
        <v>0</v>
      </c>
      <c r="Z35" s="20">
        <f t="shared" si="5"/>
        <v>0</v>
      </c>
      <c r="AA35" s="113"/>
      <c r="AB35" s="100"/>
      <c r="AC35" s="107"/>
      <c r="AD35" s="104"/>
      <c r="AE35" s="111"/>
    </row>
    <row r="36" spans="1:31" ht="15" customHeight="1" x14ac:dyDescent="0.25">
      <c r="A36" s="9" t="str">
        <f>IF(B36=0,"",RANK(B36,$B$4:$B$63))</f>
        <v/>
      </c>
      <c r="B36" s="9">
        <f>+AD36*10000000+AB36*1000+IF(AC36=0,0,1/AC36*100)</f>
        <v>0</v>
      </c>
      <c r="C36" s="116">
        <v>17</v>
      </c>
      <c r="D36" s="10"/>
      <c r="E36" s="58"/>
      <c r="F36" s="52"/>
      <c r="G36" s="12"/>
      <c r="H36" s="13"/>
      <c r="I36" s="13"/>
      <c r="J36" s="14">
        <f t="shared" si="0"/>
        <v>0</v>
      </c>
      <c r="K36" s="12"/>
      <c r="L36" s="13"/>
      <c r="M36" s="13"/>
      <c r="N36" s="14">
        <f t="shared" si="1"/>
        <v>0</v>
      </c>
      <c r="O36" s="12"/>
      <c r="P36" s="13"/>
      <c r="Q36" s="13"/>
      <c r="R36" s="14">
        <f t="shared" si="2"/>
        <v>0</v>
      </c>
      <c r="S36" s="12"/>
      <c r="T36" s="13"/>
      <c r="U36" s="13"/>
      <c r="V36" s="14">
        <f t="shared" si="3"/>
        <v>0</v>
      </c>
      <c r="W36" s="15">
        <f t="shared" ref="W36:Y36" si="53">SUM(G36+K36+O36+S36)</f>
        <v>0</v>
      </c>
      <c r="X36" s="15">
        <f t="shared" si="53"/>
        <v>0</v>
      </c>
      <c r="Y36" s="15">
        <f t="shared" si="53"/>
        <v>0</v>
      </c>
      <c r="Z36" s="15">
        <f t="shared" si="5"/>
        <v>0</v>
      </c>
      <c r="AA36" s="112">
        <f t="shared" ref="AA36:AC36" si="54">SUM(W36:W37)</f>
        <v>0</v>
      </c>
      <c r="AB36" s="99">
        <f t="shared" si="54"/>
        <v>0</v>
      </c>
      <c r="AC36" s="106">
        <f t="shared" si="54"/>
        <v>0</v>
      </c>
      <c r="AD36" s="103">
        <f>SUM(AA36:AB37)</f>
        <v>0</v>
      </c>
      <c r="AE36" s="110"/>
    </row>
    <row r="37" spans="1:31" ht="15" customHeight="1" x14ac:dyDescent="0.25">
      <c r="A37" s="16" t="str">
        <f>IF(A36="","",+A36+0.1)</f>
        <v/>
      </c>
      <c r="B37" s="16"/>
      <c r="C37" s="104"/>
      <c r="D37" s="24"/>
      <c r="E37" s="59"/>
      <c r="F37" s="53"/>
      <c r="G37" s="18"/>
      <c r="H37" s="19"/>
      <c r="I37" s="19"/>
      <c r="J37" s="20">
        <f t="shared" si="0"/>
        <v>0</v>
      </c>
      <c r="K37" s="18"/>
      <c r="L37" s="19"/>
      <c r="M37" s="19"/>
      <c r="N37" s="20">
        <f t="shared" si="1"/>
        <v>0</v>
      </c>
      <c r="O37" s="18"/>
      <c r="P37" s="19"/>
      <c r="Q37" s="19"/>
      <c r="R37" s="20">
        <f t="shared" si="2"/>
        <v>0</v>
      </c>
      <c r="S37" s="18"/>
      <c r="T37" s="19"/>
      <c r="U37" s="19"/>
      <c r="V37" s="20">
        <f t="shared" si="3"/>
        <v>0</v>
      </c>
      <c r="W37" s="21">
        <f t="shared" ref="W37:Y37" si="55">SUM(G37+K37+O37+S37)</f>
        <v>0</v>
      </c>
      <c r="X37" s="22">
        <f t="shared" si="55"/>
        <v>0</v>
      </c>
      <c r="Y37" s="22">
        <f t="shared" si="55"/>
        <v>0</v>
      </c>
      <c r="Z37" s="20">
        <f t="shared" si="5"/>
        <v>0</v>
      </c>
      <c r="AA37" s="113"/>
      <c r="AB37" s="100"/>
      <c r="AC37" s="107"/>
      <c r="AD37" s="104"/>
      <c r="AE37" s="111"/>
    </row>
    <row r="38" spans="1:31" ht="15" customHeight="1" x14ac:dyDescent="0.25">
      <c r="A38" s="9" t="str">
        <f>IF(B38=0,"",RANK(B38,$B$4:$B$63))</f>
        <v/>
      </c>
      <c r="B38" s="9">
        <f>+AD38*10000000+AB38*1000+IF(AC38=0,0,1/AC38*100)</f>
        <v>0</v>
      </c>
      <c r="C38" s="116">
        <v>18</v>
      </c>
      <c r="D38" s="26"/>
      <c r="E38" s="23"/>
      <c r="F38" s="11"/>
      <c r="G38" s="12"/>
      <c r="H38" s="13"/>
      <c r="I38" s="13"/>
      <c r="J38" s="14">
        <f t="shared" si="0"/>
        <v>0</v>
      </c>
      <c r="K38" s="12"/>
      <c r="L38" s="13"/>
      <c r="M38" s="13"/>
      <c r="N38" s="14">
        <f t="shared" si="1"/>
        <v>0</v>
      </c>
      <c r="O38" s="12"/>
      <c r="P38" s="13"/>
      <c r="Q38" s="13"/>
      <c r="R38" s="14">
        <f t="shared" si="2"/>
        <v>0</v>
      </c>
      <c r="S38" s="12"/>
      <c r="T38" s="13"/>
      <c r="U38" s="13"/>
      <c r="V38" s="14">
        <f t="shared" si="3"/>
        <v>0</v>
      </c>
      <c r="W38" s="15">
        <f t="shared" ref="W38:Y38" si="56">SUM(G38+K38+O38+S38)</f>
        <v>0</v>
      </c>
      <c r="X38" s="15">
        <f t="shared" si="56"/>
        <v>0</v>
      </c>
      <c r="Y38" s="15">
        <f t="shared" si="56"/>
        <v>0</v>
      </c>
      <c r="Z38" s="15">
        <f t="shared" si="5"/>
        <v>0</v>
      </c>
      <c r="AA38" s="112">
        <f t="shared" ref="AA38:AC38" si="57">SUM(W38:W39)</f>
        <v>0</v>
      </c>
      <c r="AB38" s="99">
        <f t="shared" si="57"/>
        <v>0</v>
      </c>
      <c r="AC38" s="106">
        <f t="shared" si="57"/>
        <v>0</v>
      </c>
      <c r="AD38" s="103">
        <f>SUM(AA38:AB39)</f>
        <v>0</v>
      </c>
      <c r="AE38" s="110"/>
    </row>
    <row r="39" spans="1:31" ht="15" customHeight="1" x14ac:dyDescent="0.25">
      <c r="A39" s="16" t="str">
        <f>IF(A38="","",+A38+0.1)</f>
        <v/>
      </c>
      <c r="B39" s="16"/>
      <c r="C39" s="104"/>
      <c r="D39" s="33"/>
      <c r="E39" s="49"/>
      <c r="F39" s="34"/>
      <c r="G39" s="18"/>
      <c r="H39" s="19"/>
      <c r="I39" s="19"/>
      <c r="J39" s="20">
        <f t="shared" si="0"/>
        <v>0</v>
      </c>
      <c r="K39" s="18"/>
      <c r="L39" s="19"/>
      <c r="M39" s="19"/>
      <c r="N39" s="20">
        <f t="shared" si="1"/>
        <v>0</v>
      </c>
      <c r="O39" s="18"/>
      <c r="P39" s="19"/>
      <c r="Q39" s="19"/>
      <c r="R39" s="20">
        <f t="shared" si="2"/>
        <v>0</v>
      </c>
      <c r="S39" s="18"/>
      <c r="T39" s="19"/>
      <c r="U39" s="19"/>
      <c r="V39" s="20">
        <f t="shared" si="3"/>
        <v>0</v>
      </c>
      <c r="W39" s="21">
        <f t="shared" ref="W39:Y39" si="58">SUM(G39+K39+O39+S39)</f>
        <v>0</v>
      </c>
      <c r="X39" s="22">
        <f t="shared" si="58"/>
        <v>0</v>
      </c>
      <c r="Y39" s="22">
        <f t="shared" si="58"/>
        <v>0</v>
      </c>
      <c r="Z39" s="20">
        <f t="shared" si="5"/>
        <v>0</v>
      </c>
      <c r="AA39" s="113"/>
      <c r="AB39" s="100"/>
      <c r="AC39" s="107"/>
      <c r="AD39" s="104"/>
      <c r="AE39" s="111"/>
    </row>
    <row r="40" spans="1:31" ht="15" customHeight="1" x14ac:dyDescent="0.25">
      <c r="A40" s="9" t="str">
        <f>IF(B40=0,"",RANK(B40,$B$4:$B$63))</f>
        <v/>
      </c>
      <c r="B40" s="9">
        <f>+AD40*10000000+AB40*1000+IF(AC40=0,0,1/AC40*100)</f>
        <v>0</v>
      </c>
      <c r="C40" s="116">
        <v>19</v>
      </c>
      <c r="D40" s="10"/>
      <c r="E40" s="23"/>
      <c r="F40" s="11"/>
      <c r="G40" s="12"/>
      <c r="H40" s="13"/>
      <c r="I40" s="13"/>
      <c r="J40" s="14">
        <f t="shared" si="0"/>
        <v>0</v>
      </c>
      <c r="K40" s="12"/>
      <c r="L40" s="13"/>
      <c r="M40" s="13"/>
      <c r="N40" s="14">
        <f t="shared" si="1"/>
        <v>0</v>
      </c>
      <c r="O40" s="12"/>
      <c r="P40" s="13"/>
      <c r="Q40" s="13"/>
      <c r="R40" s="14">
        <f t="shared" si="2"/>
        <v>0</v>
      </c>
      <c r="S40" s="12"/>
      <c r="T40" s="13"/>
      <c r="U40" s="13"/>
      <c r="V40" s="14">
        <f t="shared" si="3"/>
        <v>0</v>
      </c>
      <c r="W40" s="15">
        <f t="shared" ref="W40:Y40" si="59">SUM(G40+K40+O40+S40)</f>
        <v>0</v>
      </c>
      <c r="X40" s="15">
        <f t="shared" si="59"/>
        <v>0</v>
      </c>
      <c r="Y40" s="15">
        <f t="shared" si="59"/>
        <v>0</v>
      </c>
      <c r="Z40" s="15">
        <f t="shared" si="5"/>
        <v>0</v>
      </c>
      <c r="AA40" s="97">
        <f t="shared" ref="AA40:AC40" si="60">SUM(W40:W41)</f>
        <v>0</v>
      </c>
      <c r="AB40" s="99">
        <f t="shared" si="60"/>
        <v>0</v>
      </c>
      <c r="AC40" s="101">
        <f t="shared" si="60"/>
        <v>0</v>
      </c>
      <c r="AD40" s="103">
        <f>SUM(AA40:AB41)</f>
        <v>0</v>
      </c>
      <c r="AE40" s="105"/>
    </row>
    <row r="41" spans="1:31" ht="15" customHeight="1" x14ac:dyDescent="0.25">
      <c r="A41" s="16" t="str">
        <f>IF(A40="","",+A40+0.1)</f>
        <v/>
      </c>
      <c r="B41" s="16"/>
      <c r="C41" s="104"/>
      <c r="D41" s="24"/>
      <c r="E41" s="25"/>
      <c r="F41" s="17"/>
      <c r="G41" s="18"/>
      <c r="H41" s="19"/>
      <c r="I41" s="19"/>
      <c r="J41" s="20">
        <f t="shared" si="0"/>
        <v>0</v>
      </c>
      <c r="K41" s="18"/>
      <c r="L41" s="19"/>
      <c r="M41" s="19"/>
      <c r="N41" s="20">
        <f t="shared" si="1"/>
        <v>0</v>
      </c>
      <c r="O41" s="18"/>
      <c r="P41" s="19"/>
      <c r="Q41" s="19"/>
      <c r="R41" s="20">
        <f t="shared" si="2"/>
        <v>0</v>
      </c>
      <c r="S41" s="18"/>
      <c r="T41" s="19"/>
      <c r="U41" s="19"/>
      <c r="V41" s="20">
        <f t="shared" si="3"/>
        <v>0</v>
      </c>
      <c r="W41" s="21">
        <f t="shared" ref="W41:Y41" si="61">SUM(G41+K41+O41+S41)</f>
        <v>0</v>
      </c>
      <c r="X41" s="22">
        <f t="shared" si="61"/>
        <v>0</v>
      </c>
      <c r="Y41" s="22">
        <f t="shared" si="61"/>
        <v>0</v>
      </c>
      <c r="Z41" s="20">
        <f t="shared" si="5"/>
        <v>0</v>
      </c>
      <c r="AA41" s="98"/>
      <c r="AB41" s="100"/>
      <c r="AC41" s="102"/>
      <c r="AD41" s="104"/>
      <c r="AE41" s="104"/>
    </row>
    <row r="42" spans="1:31" ht="15" customHeight="1" x14ac:dyDescent="0.25">
      <c r="A42" s="9" t="str">
        <f>IF(B42=0,"",RANK(B42,$B$4:$B$63))</f>
        <v/>
      </c>
      <c r="B42" s="9">
        <f>+AD42*10000000+AB42*1000+IF(AC42=0,0,1/AC42*100)</f>
        <v>0</v>
      </c>
      <c r="C42" s="116">
        <v>20</v>
      </c>
      <c r="D42" s="26"/>
      <c r="E42" s="23"/>
      <c r="F42" s="11"/>
      <c r="G42" s="12"/>
      <c r="H42" s="13"/>
      <c r="I42" s="13"/>
      <c r="J42" s="14">
        <f t="shared" si="0"/>
        <v>0</v>
      </c>
      <c r="K42" s="12"/>
      <c r="L42" s="13"/>
      <c r="M42" s="13"/>
      <c r="N42" s="14">
        <f t="shared" si="1"/>
        <v>0</v>
      </c>
      <c r="O42" s="12"/>
      <c r="P42" s="13"/>
      <c r="Q42" s="13"/>
      <c r="R42" s="14">
        <f t="shared" si="2"/>
        <v>0</v>
      </c>
      <c r="S42" s="12"/>
      <c r="T42" s="13"/>
      <c r="U42" s="13"/>
      <c r="V42" s="14">
        <f t="shared" si="3"/>
        <v>0</v>
      </c>
      <c r="W42" s="15">
        <f t="shared" ref="W42:Y42" si="62">SUM(G42+K42+O42+S42)</f>
        <v>0</v>
      </c>
      <c r="X42" s="15">
        <f t="shared" si="62"/>
        <v>0</v>
      </c>
      <c r="Y42" s="15">
        <f t="shared" si="62"/>
        <v>0</v>
      </c>
      <c r="Z42" s="15">
        <f t="shared" si="5"/>
        <v>0</v>
      </c>
      <c r="AA42" s="112">
        <f t="shared" ref="AA42:AC42" si="63">SUM(W42:W43)</f>
        <v>0</v>
      </c>
      <c r="AB42" s="99">
        <f t="shared" si="63"/>
        <v>0</v>
      </c>
      <c r="AC42" s="106">
        <f t="shared" si="63"/>
        <v>0</v>
      </c>
      <c r="AD42" s="103">
        <f>SUM(AA42:AB43)</f>
        <v>0</v>
      </c>
      <c r="AE42" s="110"/>
    </row>
    <row r="43" spans="1:31" ht="15" customHeight="1" x14ac:dyDescent="0.25">
      <c r="A43" s="16" t="str">
        <f>IF(A42="","",+A42+0.1)</f>
        <v/>
      </c>
      <c r="B43" s="16"/>
      <c r="C43" s="104"/>
      <c r="D43" s="33"/>
      <c r="E43" s="49"/>
      <c r="F43" s="34"/>
      <c r="G43" s="18"/>
      <c r="H43" s="19"/>
      <c r="I43" s="19"/>
      <c r="J43" s="20">
        <f t="shared" si="0"/>
        <v>0</v>
      </c>
      <c r="K43" s="18"/>
      <c r="L43" s="19"/>
      <c r="M43" s="19"/>
      <c r="N43" s="20">
        <f t="shared" si="1"/>
        <v>0</v>
      </c>
      <c r="O43" s="18"/>
      <c r="P43" s="19"/>
      <c r="Q43" s="19"/>
      <c r="R43" s="20">
        <f t="shared" si="2"/>
        <v>0</v>
      </c>
      <c r="S43" s="18"/>
      <c r="T43" s="19"/>
      <c r="U43" s="19"/>
      <c r="V43" s="20">
        <f t="shared" si="3"/>
        <v>0</v>
      </c>
      <c r="W43" s="21">
        <f t="shared" ref="W43:Y43" si="64">SUM(G43+K43+O43+S43)</f>
        <v>0</v>
      </c>
      <c r="X43" s="22">
        <f t="shared" si="64"/>
        <v>0</v>
      </c>
      <c r="Y43" s="22">
        <f t="shared" si="64"/>
        <v>0</v>
      </c>
      <c r="Z43" s="20">
        <f t="shared" si="5"/>
        <v>0</v>
      </c>
      <c r="AA43" s="113"/>
      <c r="AB43" s="100"/>
      <c r="AC43" s="107"/>
      <c r="AD43" s="104"/>
      <c r="AE43" s="111"/>
    </row>
    <row r="44" spans="1:31" ht="15" customHeight="1" x14ac:dyDescent="0.25">
      <c r="A44" s="9" t="str">
        <f>IF(B44=0,"",RANK(B44,$B$4:$B$63))</f>
        <v/>
      </c>
      <c r="B44" s="9">
        <f>+AD44*10000000+AB44*1000+IF(AC44=0,0,1/AC44*100)</f>
        <v>0</v>
      </c>
      <c r="C44" s="116">
        <v>21</v>
      </c>
      <c r="D44" s="10"/>
      <c r="E44" s="23"/>
      <c r="F44" s="11"/>
      <c r="G44" s="12"/>
      <c r="H44" s="13"/>
      <c r="I44" s="13"/>
      <c r="J44" s="14">
        <f t="shared" si="0"/>
        <v>0</v>
      </c>
      <c r="K44" s="12"/>
      <c r="L44" s="13"/>
      <c r="M44" s="13"/>
      <c r="N44" s="14">
        <f t="shared" si="1"/>
        <v>0</v>
      </c>
      <c r="O44" s="12"/>
      <c r="P44" s="13"/>
      <c r="Q44" s="13"/>
      <c r="R44" s="14">
        <f t="shared" si="2"/>
        <v>0</v>
      </c>
      <c r="S44" s="12"/>
      <c r="T44" s="13"/>
      <c r="U44" s="13"/>
      <c r="V44" s="14">
        <f t="shared" si="3"/>
        <v>0</v>
      </c>
      <c r="W44" s="15">
        <f t="shared" ref="W44:Y44" si="65">SUM(G44+K44+O44+S44)</f>
        <v>0</v>
      </c>
      <c r="X44" s="15">
        <f t="shared" si="65"/>
        <v>0</v>
      </c>
      <c r="Y44" s="15">
        <f t="shared" si="65"/>
        <v>0</v>
      </c>
      <c r="Z44" s="15">
        <f t="shared" si="5"/>
        <v>0</v>
      </c>
      <c r="AA44" s="97">
        <f t="shared" ref="AA44:AC44" si="66">SUM(W44:W45)</f>
        <v>0</v>
      </c>
      <c r="AB44" s="99">
        <f t="shared" si="66"/>
        <v>0</v>
      </c>
      <c r="AC44" s="101">
        <f t="shared" si="66"/>
        <v>0</v>
      </c>
      <c r="AD44" s="103">
        <f>SUM(AA44:AB45)</f>
        <v>0</v>
      </c>
      <c r="AE44" s="105"/>
    </row>
    <row r="45" spans="1:31" ht="15" customHeight="1" x14ac:dyDescent="0.25">
      <c r="A45" s="16" t="str">
        <f>IF(A44="","",+A44+0.1)</f>
        <v/>
      </c>
      <c r="B45" s="16"/>
      <c r="C45" s="104"/>
      <c r="D45" s="24"/>
      <c r="E45" s="25"/>
      <c r="F45" s="17"/>
      <c r="G45" s="18"/>
      <c r="H45" s="19"/>
      <c r="I45" s="19"/>
      <c r="J45" s="20">
        <f t="shared" si="0"/>
        <v>0</v>
      </c>
      <c r="K45" s="18"/>
      <c r="L45" s="19"/>
      <c r="M45" s="19"/>
      <c r="N45" s="20">
        <f t="shared" si="1"/>
        <v>0</v>
      </c>
      <c r="O45" s="18"/>
      <c r="P45" s="19"/>
      <c r="Q45" s="19"/>
      <c r="R45" s="20">
        <f t="shared" si="2"/>
        <v>0</v>
      </c>
      <c r="S45" s="18"/>
      <c r="T45" s="19"/>
      <c r="U45" s="19"/>
      <c r="V45" s="20">
        <f t="shared" si="3"/>
        <v>0</v>
      </c>
      <c r="W45" s="21">
        <f t="shared" ref="W45:Y45" si="67">SUM(G45+K45+O45+S45)</f>
        <v>0</v>
      </c>
      <c r="X45" s="22">
        <f t="shared" si="67"/>
        <v>0</v>
      </c>
      <c r="Y45" s="22">
        <f t="shared" si="67"/>
        <v>0</v>
      </c>
      <c r="Z45" s="20">
        <f t="shared" si="5"/>
        <v>0</v>
      </c>
      <c r="AA45" s="98"/>
      <c r="AB45" s="100"/>
      <c r="AC45" s="102"/>
      <c r="AD45" s="104"/>
      <c r="AE45" s="104"/>
    </row>
    <row r="46" spans="1:31" ht="15" customHeight="1" x14ac:dyDescent="0.25">
      <c r="A46" s="9" t="str">
        <f>IF(B46=0,"",RANK(B46,$B$4:$B$63))</f>
        <v/>
      </c>
      <c r="B46" s="9">
        <f>+AD46*10000000+AB46*1000+IF(AC46=0,0,1/AC46*100)</f>
        <v>0</v>
      </c>
      <c r="C46" s="116">
        <v>22</v>
      </c>
      <c r="D46" s="26"/>
      <c r="E46" s="23"/>
      <c r="F46" s="11"/>
      <c r="G46" s="12"/>
      <c r="H46" s="13"/>
      <c r="I46" s="13"/>
      <c r="J46" s="14">
        <f t="shared" si="0"/>
        <v>0</v>
      </c>
      <c r="K46" s="12"/>
      <c r="L46" s="13"/>
      <c r="M46" s="13"/>
      <c r="N46" s="14">
        <f t="shared" si="1"/>
        <v>0</v>
      </c>
      <c r="O46" s="12"/>
      <c r="P46" s="13"/>
      <c r="Q46" s="13"/>
      <c r="R46" s="14">
        <f t="shared" si="2"/>
        <v>0</v>
      </c>
      <c r="S46" s="12"/>
      <c r="T46" s="13"/>
      <c r="U46" s="13"/>
      <c r="V46" s="14">
        <f t="shared" si="3"/>
        <v>0</v>
      </c>
      <c r="W46" s="15">
        <f t="shared" ref="W46:Y46" si="68">SUM(G46+K46+O46+S46)</f>
        <v>0</v>
      </c>
      <c r="X46" s="15">
        <f t="shared" si="68"/>
        <v>0</v>
      </c>
      <c r="Y46" s="15">
        <f t="shared" si="68"/>
        <v>0</v>
      </c>
      <c r="Z46" s="15">
        <f t="shared" si="5"/>
        <v>0</v>
      </c>
      <c r="AA46" s="112">
        <f t="shared" ref="AA46:AC46" si="69">SUM(W46:W47)</f>
        <v>0</v>
      </c>
      <c r="AB46" s="99">
        <f t="shared" si="69"/>
        <v>0</v>
      </c>
      <c r="AC46" s="106">
        <f t="shared" si="69"/>
        <v>0</v>
      </c>
      <c r="AD46" s="103">
        <f>SUM(AA46:AB47)</f>
        <v>0</v>
      </c>
      <c r="AE46" s="110"/>
    </row>
    <row r="47" spans="1:31" ht="15" customHeight="1" x14ac:dyDescent="0.25">
      <c r="A47" s="16" t="str">
        <f>IF(A46="","",+A46+0.1)</f>
        <v/>
      </c>
      <c r="B47" s="16"/>
      <c r="C47" s="104"/>
      <c r="D47" s="33"/>
      <c r="E47" s="49"/>
      <c r="F47" s="34"/>
      <c r="G47" s="18"/>
      <c r="H47" s="19"/>
      <c r="I47" s="19"/>
      <c r="J47" s="20">
        <f t="shared" si="0"/>
        <v>0</v>
      </c>
      <c r="K47" s="18"/>
      <c r="L47" s="19"/>
      <c r="M47" s="19"/>
      <c r="N47" s="20">
        <f t="shared" si="1"/>
        <v>0</v>
      </c>
      <c r="O47" s="18"/>
      <c r="P47" s="19"/>
      <c r="Q47" s="19"/>
      <c r="R47" s="20">
        <f t="shared" si="2"/>
        <v>0</v>
      </c>
      <c r="S47" s="18"/>
      <c r="T47" s="19"/>
      <c r="U47" s="19"/>
      <c r="V47" s="20">
        <f t="shared" si="3"/>
        <v>0</v>
      </c>
      <c r="W47" s="21">
        <f t="shared" ref="W47:Y47" si="70">SUM(G47+K47+O47+S47)</f>
        <v>0</v>
      </c>
      <c r="X47" s="22">
        <f t="shared" si="70"/>
        <v>0</v>
      </c>
      <c r="Y47" s="22">
        <f t="shared" si="70"/>
        <v>0</v>
      </c>
      <c r="Z47" s="20">
        <f t="shared" si="5"/>
        <v>0</v>
      </c>
      <c r="AA47" s="113"/>
      <c r="AB47" s="100"/>
      <c r="AC47" s="107"/>
      <c r="AD47" s="104"/>
      <c r="AE47" s="111"/>
    </row>
    <row r="48" spans="1:31" ht="15" customHeight="1" x14ac:dyDescent="0.25">
      <c r="A48" s="9" t="str">
        <f>IF(B48=0,"",RANK(B48,$B$4:$B$63))</f>
        <v/>
      </c>
      <c r="B48" s="9">
        <f>+AD48*10000000+AB48*1000+IF(AC48=0,0,1/AC48*100)</f>
        <v>0</v>
      </c>
      <c r="C48" s="116">
        <v>23</v>
      </c>
      <c r="D48" s="10"/>
      <c r="E48" s="23"/>
      <c r="F48" s="11"/>
      <c r="G48" s="12"/>
      <c r="H48" s="13"/>
      <c r="I48" s="13"/>
      <c r="J48" s="14">
        <f t="shared" si="0"/>
        <v>0</v>
      </c>
      <c r="K48" s="12"/>
      <c r="L48" s="13"/>
      <c r="M48" s="13"/>
      <c r="N48" s="14">
        <f t="shared" si="1"/>
        <v>0</v>
      </c>
      <c r="O48" s="12"/>
      <c r="P48" s="13"/>
      <c r="Q48" s="13"/>
      <c r="R48" s="14">
        <f t="shared" si="2"/>
        <v>0</v>
      </c>
      <c r="S48" s="12"/>
      <c r="T48" s="13"/>
      <c r="U48" s="13"/>
      <c r="V48" s="14">
        <f t="shared" si="3"/>
        <v>0</v>
      </c>
      <c r="W48" s="15">
        <f t="shared" ref="W48:Y48" si="71">SUM(G48+K48+O48+S48)</f>
        <v>0</v>
      </c>
      <c r="X48" s="15">
        <f t="shared" si="71"/>
        <v>0</v>
      </c>
      <c r="Y48" s="15">
        <f t="shared" si="71"/>
        <v>0</v>
      </c>
      <c r="Z48" s="15">
        <f t="shared" si="5"/>
        <v>0</v>
      </c>
      <c r="AA48" s="97">
        <f t="shared" ref="AA48:AC48" si="72">SUM(W48:W49)</f>
        <v>0</v>
      </c>
      <c r="AB48" s="99">
        <f t="shared" si="72"/>
        <v>0</v>
      </c>
      <c r="AC48" s="101">
        <f t="shared" si="72"/>
        <v>0</v>
      </c>
      <c r="AD48" s="103">
        <f>SUM(AA48:AB49)</f>
        <v>0</v>
      </c>
      <c r="AE48" s="105"/>
    </row>
    <row r="49" spans="1:31" ht="15" customHeight="1" x14ac:dyDescent="0.25">
      <c r="A49" s="16" t="str">
        <f>IF(A48="","",+A48+0.1)</f>
        <v/>
      </c>
      <c r="B49" s="16"/>
      <c r="C49" s="104"/>
      <c r="D49" s="24"/>
      <c r="E49" s="25"/>
      <c r="F49" s="17"/>
      <c r="G49" s="18"/>
      <c r="H49" s="19"/>
      <c r="I49" s="19"/>
      <c r="J49" s="20">
        <f t="shared" si="0"/>
        <v>0</v>
      </c>
      <c r="K49" s="18"/>
      <c r="L49" s="19"/>
      <c r="M49" s="19"/>
      <c r="N49" s="20">
        <f t="shared" si="1"/>
        <v>0</v>
      </c>
      <c r="O49" s="18"/>
      <c r="P49" s="19"/>
      <c r="Q49" s="19"/>
      <c r="R49" s="20">
        <f t="shared" si="2"/>
        <v>0</v>
      </c>
      <c r="S49" s="18"/>
      <c r="T49" s="19"/>
      <c r="U49" s="19"/>
      <c r="V49" s="20">
        <f t="shared" si="3"/>
        <v>0</v>
      </c>
      <c r="W49" s="21">
        <f t="shared" ref="W49:Y49" si="73">SUM(G49+K49+O49+S49)</f>
        <v>0</v>
      </c>
      <c r="X49" s="22">
        <f t="shared" si="73"/>
        <v>0</v>
      </c>
      <c r="Y49" s="22">
        <f t="shared" si="73"/>
        <v>0</v>
      </c>
      <c r="Z49" s="20">
        <f t="shared" si="5"/>
        <v>0</v>
      </c>
      <c r="AA49" s="98"/>
      <c r="AB49" s="100"/>
      <c r="AC49" s="102"/>
      <c r="AD49" s="104"/>
      <c r="AE49" s="104"/>
    </row>
    <row r="50" spans="1:31" ht="15" customHeight="1" x14ac:dyDescent="0.25">
      <c r="A50" s="9" t="str">
        <f>IF(B50=0,"",RANK(B50,$B$4:$B$63))</f>
        <v/>
      </c>
      <c r="B50" s="9">
        <f>+AD50*10000000+AB50*1000+IF(AC50=0,0,1/AC50*100)</f>
        <v>0</v>
      </c>
      <c r="C50" s="116">
        <v>24</v>
      </c>
      <c r="D50" s="26"/>
      <c r="E50" s="23"/>
      <c r="F50" s="11"/>
      <c r="G50" s="12"/>
      <c r="H50" s="13"/>
      <c r="I50" s="13"/>
      <c r="J50" s="14">
        <f t="shared" si="0"/>
        <v>0</v>
      </c>
      <c r="K50" s="12"/>
      <c r="L50" s="13"/>
      <c r="M50" s="13"/>
      <c r="N50" s="14">
        <f t="shared" si="1"/>
        <v>0</v>
      </c>
      <c r="O50" s="12"/>
      <c r="P50" s="13"/>
      <c r="Q50" s="13"/>
      <c r="R50" s="14">
        <f t="shared" si="2"/>
        <v>0</v>
      </c>
      <c r="S50" s="12"/>
      <c r="T50" s="13"/>
      <c r="U50" s="13"/>
      <c r="V50" s="14">
        <f t="shared" si="3"/>
        <v>0</v>
      </c>
      <c r="W50" s="15">
        <f t="shared" ref="W50:Y50" si="74">SUM(G50+K50+O50+S50)</f>
        <v>0</v>
      </c>
      <c r="X50" s="15">
        <f t="shared" si="74"/>
        <v>0</v>
      </c>
      <c r="Y50" s="15">
        <f t="shared" si="74"/>
        <v>0</v>
      </c>
      <c r="Z50" s="15">
        <f t="shared" si="5"/>
        <v>0</v>
      </c>
      <c r="AA50" s="97">
        <f t="shared" ref="AA50:AC50" si="75">SUM(W50:W51)</f>
        <v>0</v>
      </c>
      <c r="AB50" s="99">
        <f t="shared" si="75"/>
        <v>0</v>
      </c>
      <c r="AC50" s="101">
        <f t="shared" si="75"/>
        <v>0</v>
      </c>
      <c r="AD50" s="103">
        <f>SUM(AA50:AB51)</f>
        <v>0</v>
      </c>
      <c r="AE50" s="105"/>
    </row>
    <row r="51" spans="1:31" ht="15" customHeight="1" x14ac:dyDescent="0.25">
      <c r="A51" s="16" t="str">
        <f>IF(A50="","",+A50+0.1)</f>
        <v/>
      </c>
      <c r="B51" s="16"/>
      <c r="C51" s="104"/>
      <c r="D51" s="33"/>
      <c r="E51" s="49"/>
      <c r="F51" s="34"/>
      <c r="G51" s="18"/>
      <c r="H51" s="19"/>
      <c r="I51" s="19"/>
      <c r="J51" s="20">
        <f t="shared" si="0"/>
        <v>0</v>
      </c>
      <c r="K51" s="18"/>
      <c r="L51" s="19"/>
      <c r="M51" s="19"/>
      <c r="N51" s="20">
        <f t="shared" si="1"/>
        <v>0</v>
      </c>
      <c r="O51" s="18"/>
      <c r="P51" s="19"/>
      <c r="Q51" s="19"/>
      <c r="R51" s="20">
        <f t="shared" si="2"/>
        <v>0</v>
      </c>
      <c r="S51" s="18"/>
      <c r="T51" s="19"/>
      <c r="U51" s="19"/>
      <c r="V51" s="20">
        <f t="shared" si="3"/>
        <v>0</v>
      </c>
      <c r="W51" s="21">
        <f t="shared" ref="W51:Y51" si="76">SUM(G51+K51+O51+S51)</f>
        <v>0</v>
      </c>
      <c r="X51" s="22">
        <f t="shared" si="76"/>
        <v>0</v>
      </c>
      <c r="Y51" s="22">
        <f t="shared" si="76"/>
        <v>0</v>
      </c>
      <c r="Z51" s="20">
        <f t="shared" si="5"/>
        <v>0</v>
      </c>
      <c r="AA51" s="98"/>
      <c r="AB51" s="100"/>
      <c r="AC51" s="102"/>
      <c r="AD51" s="104"/>
      <c r="AE51" s="104"/>
    </row>
    <row r="52" spans="1:31" ht="15" customHeight="1" x14ac:dyDescent="0.25">
      <c r="A52" s="9" t="str">
        <f>IF(B52=0,"",RANK(B52,$B$4:$B$63))</f>
        <v/>
      </c>
      <c r="B52" s="9">
        <f>+AD52*10000000+AB52*1000+IF(AC52=0,0,1/AC52*100)</f>
        <v>0</v>
      </c>
      <c r="C52" s="116">
        <v>25</v>
      </c>
      <c r="D52" s="10"/>
      <c r="E52" s="23"/>
      <c r="F52" s="11"/>
      <c r="G52" s="12"/>
      <c r="H52" s="13"/>
      <c r="I52" s="13"/>
      <c r="J52" s="14">
        <f t="shared" si="0"/>
        <v>0</v>
      </c>
      <c r="K52" s="12"/>
      <c r="L52" s="13"/>
      <c r="M52" s="13"/>
      <c r="N52" s="14">
        <f t="shared" si="1"/>
        <v>0</v>
      </c>
      <c r="O52" s="12"/>
      <c r="P52" s="13"/>
      <c r="Q52" s="13"/>
      <c r="R52" s="14">
        <f t="shared" si="2"/>
        <v>0</v>
      </c>
      <c r="S52" s="12"/>
      <c r="T52" s="13"/>
      <c r="U52" s="13"/>
      <c r="V52" s="14">
        <f t="shared" si="3"/>
        <v>0</v>
      </c>
      <c r="W52" s="15">
        <f t="shared" ref="W52:Y52" si="77">SUM(G52+K52+O52+S52)</f>
        <v>0</v>
      </c>
      <c r="X52" s="15">
        <f t="shared" si="77"/>
        <v>0</v>
      </c>
      <c r="Y52" s="15">
        <f t="shared" si="77"/>
        <v>0</v>
      </c>
      <c r="Z52" s="15">
        <f t="shared" si="5"/>
        <v>0</v>
      </c>
      <c r="AA52" s="97">
        <f t="shared" ref="AA52:AC52" si="78">SUM(W52:W53)</f>
        <v>0</v>
      </c>
      <c r="AB52" s="99">
        <f t="shared" si="78"/>
        <v>0</v>
      </c>
      <c r="AC52" s="101">
        <f t="shared" si="78"/>
        <v>0</v>
      </c>
      <c r="AD52" s="103">
        <f>SUM(AA52:AB53)</f>
        <v>0</v>
      </c>
      <c r="AE52" s="105"/>
    </row>
    <row r="53" spans="1:31" ht="15" customHeight="1" x14ac:dyDescent="0.25">
      <c r="A53" s="16" t="str">
        <f>IF(A52="","",+A52+0.1)</f>
        <v/>
      </c>
      <c r="B53" s="16"/>
      <c r="C53" s="104"/>
      <c r="D53" s="24"/>
      <c r="E53" s="25"/>
      <c r="F53" s="17"/>
      <c r="G53" s="18"/>
      <c r="H53" s="19"/>
      <c r="I53" s="19"/>
      <c r="J53" s="20">
        <f t="shared" si="0"/>
        <v>0</v>
      </c>
      <c r="K53" s="18"/>
      <c r="L53" s="19"/>
      <c r="M53" s="19"/>
      <c r="N53" s="14">
        <f t="shared" si="1"/>
        <v>0</v>
      </c>
      <c r="O53" s="18"/>
      <c r="P53" s="19"/>
      <c r="Q53" s="19"/>
      <c r="R53" s="20">
        <f t="shared" si="2"/>
        <v>0</v>
      </c>
      <c r="S53" s="18"/>
      <c r="T53" s="19"/>
      <c r="U53" s="19"/>
      <c r="V53" s="20">
        <f t="shared" si="3"/>
        <v>0</v>
      </c>
      <c r="W53" s="21">
        <f t="shared" ref="W53:Y53" si="79">SUM(G53+K53+O53+S53)</f>
        <v>0</v>
      </c>
      <c r="X53" s="22">
        <f t="shared" si="79"/>
        <v>0</v>
      </c>
      <c r="Y53" s="22">
        <f t="shared" si="79"/>
        <v>0</v>
      </c>
      <c r="Z53" s="20">
        <f t="shared" si="5"/>
        <v>0</v>
      </c>
      <c r="AA53" s="98"/>
      <c r="AB53" s="100"/>
      <c r="AC53" s="102"/>
      <c r="AD53" s="104"/>
      <c r="AE53" s="104"/>
    </row>
    <row r="54" spans="1:31" ht="15" customHeight="1" x14ac:dyDescent="0.25">
      <c r="A54" s="9" t="str">
        <f>IF(B54=0,"",RANK(B54,$B$4:$B$63))</f>
        <v/>
      </c>
      <c r="B54" s="9">
        <f>+AD54*10000000+AB54*1000+IF(AC54=0,0,1/AC54*100)</f>
        <v>0</v>
      </c>
      <c r="C54" s="116">
        <v>26</v>
      </c>
      <c r="D54" s="10"/>
      <c r="E54" s="23"/>
      <c r="F54" s="11"/>
      <c r="G54" s="12"/>
      <c r="H54" s="13"/>
      <c r="I54" s="13"/>
      <c r="J54" s="14">
        <f t="shared" si="0"/>
        <v>0</v>
      </c>
      <c r="K54" s="12"/>
      <c r="L54" s="13"/>
      <c r="M54" s="13"/>
      <c r="N54" s="14">
        <f t="shared" si="1"/>
        <v>0</v>
      </c>
      <c r="O54" s="12"/>
      <c r="P54" s="13"/>
      <c r="Q54" s="13"/>
      <c r="R54" s="14">
        <f t="shared" si="2"/>
        <v>0</v>
      </c>
      <c r="S54" s="12"/>
      <c r="T54" s="13"/>
      <c r="U54" s="13"/>
      <c r="V54" s="14">
        <f t="shared" si="3"/>
        <v>0</v>
      </c>
      <c r="W54" s="15">
        <f t="shared" ref="W54:Y54" si="80">SUM(G54+K54+O54+S54)</f>
        <v>0</v>
      </c>
      <c r="X54" s="15">
        <f t="shared" si="80"/>
        <v>0</v>
      </c>
      <c r="Y54" s="15">
        <f t="shared" si="80"/>
        <v>0</v>
      </c>
      <c r="Z54" s="15">
        <f t="shared" si="5"/>
        <v>0</v>
      </c>
      <c r="AA54" s="97">
        <f t="shared" ref="AA54:AC54" si="81">SUM(W54:W55)</f>
        <v>0</v>
      </c>
      <c r="AB54" s="99">
        <f t="shared" si="81"/>
        <v>0</v>
      </c>
      <c r="AC54" s="101">
        <f t="shared" si="81"/>
        <v>0</v>
      </c>
      <c r="AD54" s="103">
        <f>SUM(AA54:AB55)</f>
        <v>0</v>
      </c>
      <c r="AE54" s="105"/>
    </row>
    <row r="55" spans="1:31" ht="15" customHeight="1" x14ac:dyDescent="0.25">
      <c r="A55" s="16" t="str">
        <f>IF(A54="","",+A54+0.1)</f>
        <v/>
      </c>
      <c r="B55" s="16"/>
      <c r="C55" s="104"/>
      <c r="D55" s="24"/>
      <c r="E55" s="25"/>
      <c r="F55" s="17"/>
      <c r="G55" s="18"/>
      <c r="H55" s="19"/>
      <c r="I55" s="19"/>
      <c r="J55" s="20">
        <f t="shared" si="0"/>
        <v>0</v>
      </c>
      <c r="K55" s="18"/>
      <c r="L55" s="19"/>
      <c r="M55" s="19"/>
      <c r="N55" s="20">
        <f t="shared" si="1"/>
        <v>0</v>
      </c>
      <c r="O55" s="18"/>
      <c r="P55" s="19"/>
      <c r="Q55" s="19"/>
      <c r="R55" s="20">
        <f t="shared" si="2"/>
        <v>0</v>
      </c>
      <c r="S55" s="18"/>
      <c r="T55" s="19"/>
      <c r="U55" s="19"/>
      <c r="V55" s="20">
        <f t="shared" si="3"/>
        <v>0</v>
      </c>
      <c r="W55" s="21">
        <f t="shared" ref="W55:Y55" si="82">SUM(G55+K55+O55+S55)</f>
        <v>0</v>
      </c>
      <c r="X55" s="22">
        <f t="shared" si="82"/>
        <v>0</v>
      </c>
      <c r="Y55" s="22">
        <f t="shared" si="82"/>
        <v>0</v>
      </c>
      <c r="Z55" s="20">
        <f t="shared" si="5"/>
        <v>0</v>
      </c>
      <c r="AA55" s="98"/>
      <c r="AB55" s="100"/>
      <c r="AC55" s="102"/>
      <c r="AD55" s="104"/>
      <c r="AE55" s="104"/>
    </row>
    <row r="56" spans="1:31" ht="15" customHeight="1" x14ac:dyDescent="0.25">
      <c r="A56" s="9" t="str">
        <f>IF(B56=0,"",RANK(B56,$B$4:$B$63))</f>
        <v/>
      </c>
      <c r="B56" s="9">
        <f>+AD56*10000000+AB56*1000+IF(AC56=0,0,1/AC56*100)</f>
        <v>0</v>
      </c>
      <c r="C56" s="116">
        <v>27</v>
      </c>
      <c r="D56" s="26"/>
      <c r="E56" s="23"/>
      <c r="F56" s="11"/>
      <c r="G56" s="12"/>
      <c r="H56" s="13"/>
      <c r="I56" s="13"/>
      <c r="J56" s="14">
        <f t="shared" si="0"/>
        <v>0</v>
      </c>
      <c r="K56" s="12"/>
      <c r="L56" s="13"/>
      <c r="M56" s="13"/>
      <c r="N56" s="14">
        <f t="shared" si="1"/>
        <v>0</v>
      </c>
      <c r="O56" s="12"/>
      <c r="P56" s="13"/>
      <c r="Q56" s="13"/>
      <c r="R56" s="14">
        <f t="shared" si="2"/>
        <v>0</v>
      </c>
      <c r="S56" s="12"/>
      <c r="T56" s="13"/>
      <c r="U56" s="13"/>
      <c r="V56" s="14">
        <f t="shared" si="3"/>
        <v>0</v>
      </c>
      <c r="W56" s="15">
        <f t="shared" ref="W56:Y56" si="83">SUM(G56+K56+O56+S56)</f>
        <v>0</v>
      </c>
      <c r="X56" s="15">
        <f t="shared" si="83"/>
        <v>0</v>
      </c>
      <c r="Y56" s="15">
        <f t="shared" si="83"/>
        <v>0</v>
      </c>
      <c r="Z56" s="15">
        <f t="shared" si="5"/>
        <v>0</v>
      </c>
      <c r="AA56" s="112">
        <f t="shared" ref="AA56:AC56" si="84">SUM(W56:W57)</f>
        <v>0</v>
      </c>
      <c r="AB56" s="99">
        <f t="shared" si="84"/>
        <v>0</v>
      </c>
      <c r="AC56" s="106">
        <f t="shared" si="84"/>
        <v>0</v>
      </c>
      <c r="AD56" s="103">
        <f>SUM(AA56:AB57)</f>
        <v>0</v>
      </c>
      <c r="AE56" s="110"/>
    </row>
    <row r="57" spans="1:31" ht="15" customHeight="1" x14ac:dyDescent="0.25">
      <c r="A57" s="16" t="str">
        <f>IF(A56="","",+A56+0.1)</f>
        <v/>
      </c>
      <c r="B57" s="16"/>
      <c r="C57" s="104"/>
      <c r="D57" s="33"/>
      <c r="E57" s="49"/>
      <c r="F57" s="34"/>
      <c r="G57" s="18"/>
      <c r="H57" s="19"/>
      <c r="I57" s="19"/>
      <c r="J57" s="20">
        <f t="shared" si="0"/>
        <v>0</v>
      </c>
      <c r="K57" s="18"/>
      <c r="L57" s="19"/>
      <c r="M57" s="19"/>
      <c r="N57" s="20">
        <f t="shared" si="1"/>
        <v>0</v>
      </c>
      <c r="O57" s="18"/>
      <c r="P57" s="19"/>
      <c r="Q57" s="19"/>
      <c r="R57" s="20">
        <f t="shared" si="2"/>
        <v>0</v>
      </c>
      <c r="S57" s="18"/>
      <c r="T57" s="19"/>
      <c r="U57" s="19"/>
      <c r="V57" s="20">
        <f t="shared" si="3"/>
        <v>0</v>
      </c>
      <c r="W57" s="21">
        <f t="shared" ref="W57:Y57" si="85">SUM(G57+K57+O57+S57)</f>
        <v>0</v>
      </c>
      <c r="X57" s="22">
        <f t="shared" si="85"/>
        <v>0</v>
      </c>
      <c r="Y57" s="22">
        <f t="shared" si="85"/>
        <v>0</v>
      </c>
      <c r="Z57" s="20">
        <f t="shared" si="5"/>
        <v>0</v>
      </c>
      <c r="AA57" s="113"/>
      <c r="AB57" s="100"/>
      <c r="AC57" s="107"/>
      <c r="AD57" s="104"/>
      <c r="AE57" s="111"/>
    </row>
    <row r="58" spans="1:31" ht="15" customHeight="1" x14ac:dyDescent="0.25">
      <c r="A58" s="9" t="str">
        <f>IF(B58=0,"",RANK(B58,$B$4:$B$63))</f>
        <v/>
      </c>
      <c r="B58" s="9">
        <f>+AD58*10000000+AB58*1000+IF(AC58=0,0,1/AC58*100)</f>
        <v>0</v>
      </c>
      <c r="C58" s="116">
        <v>28</v>
      </c>
      <c r="D58" s="10"/>
      <c r="E58" s="23"/>
      <c r="F58" s="11"/>
      <c r="G58" s="12"/>
      <c r="H58" s="13"/>
      <c r="I58" s="13"/>
      <c r="J58" s="14">
        <f t="shared" si="0"/>
        <v>0</v>
      </c>
      <c r="K58" s="12"/>
      <c r="L58" s="13"/>
      <c r="M58" s="13"/>
      <c r="N58" s="14">
        <f t="shared" si="1"/>
        <v>0</v>
      </c>
      <c r="O58" s="12"/>
      <c r="P58" s="13"/>
      <c r="Q58" s="13"/>
      <c r="R58" s="14">
        <f t="shared" si="2"/>
        <v>0</v>
      </c>
      <c r="S58" s="12"/>
      <c r="T58" s="13"/>
      <c r="U58" s="13"/>
      <c r="V58" s="14">
        <f t="shared" si="3"/>
        <v>0</v>
      </c>
      <c r="W58" s="15">
        <f t="shared" ref="W58:Y58" si="86">SUM(G58+K58+O58+S58)</f>
        <v>0</v>
      </c>
      <c r="X58" s="15">
        <f t="shared" si="86"/>
        <v>0</v>
      </c>
      <c r="Y58" s="15">
        <f t="shared" si="86"/>
        <v>0</v>
      </c>
      <c r="Z58" s="15">
        <f t="shared" si="5"/>
        <v>0</v>
      </c>
      <c r="AA58" s="97">
        <f t="shared" ref="AA58:AC58" si="87">SUM(W58:W59)</f>
        <v>0</v>
      </c>
      <c r="AB58" s="99">
        <f t="shared" si="87"/>
        <v>0</v>
      </c>
      <c r="AC58" s="101">
        <f t="shared" si="87"/>
        <v>0</v>
      </c>
      <c r="AD58" s="103">
        <f>SUM(AA58:AB59)</f>
        <v>0</v>
      </c>
      <c r="AE58" s="105"/>
    </row>
    <row r="59" spans="1:31" ht="15" customHeight="1" x14ac:dyDescent="0.25">
      <c r="A59" s="16" t="str">
        <f>IF(A58="","",+A58+0.1)</f>
        <v/>
      </c>
      <c r="B59" s="16"/>
      <c r="C59" s="104"/>
      <c r="D59" s="24"/>
      <c r="E59" s="25"/>
      <c r="F59" s="17"/>
      <c r="G59" s="18"/>
      <c r="H59" s="19"/>
      <c r="I59" s="19"/>
      <c r="J59" s="20">
        <f t="shared" si="0"/>
        <v>0</v>
      </c>
      <c r="K59" s="18"/>
      <c r="L59" s="19"/>
      <c r="M59" s="19"/>
      <c r="N59" s="20">
        <f t="shared" si="1"/>
        <v>0</v>
      </c>
      <c r="O59" s="18"/>
      <c r="P59" s="19"/>
      <c r="Q59" s="19"/>
      <c r="R59" s="20">
        <f t="shared" si="2"/>
        <v>0</v>
      </c>
      <c r="S59" s="18"/>
      <c r="T59" s="19"/>
      <c r="U59" s="19"/>
      <c r="V59" s="20">
        <f t="shared" si="3"/>
        <v>0</v>
      </c>
      <c r="W59" s="21">
        <f t="shared" ref="W59:Y59" si="88">SUM(G59+K59+O59+S59)</f>
        <v>0</v>
      </c>
      <c r="X59" s="22">
        <f t="shared" si="88"/>
        <v>0</v>
      </c>
      <c r="Y59" s="22">
        <f t="shared" si="88"/>
        <v>0</v>
      </c>
      <c r="Z59" s="20">
        <f t="shared" si="5"/>
        <v>0</v>
      </c>
      <c r="AA59" s="98"/>
      <c r="AB59" s="100"/>
      <c r="AC59" s="102"/>
      <c r="AD59" s="104"/>
      <c r="AE59" s="104"/>
    </row>
    <row r="60" spans="1:31" ht="15.75" customHeight="1" x14ac:dyDescent="0.25">
      <c r="A60" s="9" t="str">
        <f>IF(B60=0,"",RANK(B60,$B$4:$B$63))</f>
        <v/>
      </c>
      <c r="B60" s="9">
        <f>+AD60*10000000+AB60*1000+IF(AC60=0,0,1/AC60*100)</f>
        <v>0</v>
      </c>
      <c r="C60" s="116">
        <v>29</v>
      </c>
      <c r="D60" s="26"/>
      <c r="E60" s="23"/>
      <c r="F60" s="11"/>
      <c r="G60" s="12"/>
      <c r="H60" s="13"/>
      <c r="I60" s="13"/>
      <c r="J60" s="14">
        <f t="shared" si="0"/>
        <v>0</v>
      </c>
      <c r="K60" s="12"/>
      <c r="L60" s="13"/>
      <c r="M60" s="13"/>
      <c r="N60" s="14">
        <f t="shared" si="1"/>
        <v>0</v>
      </c>
      <c r="O60" s="12"/>
      <c r="P60" s="13"/>
      <c r="Q60" s="13"/>
      <c r="R60" s="14">
        <f t="shared" si="2"/>
        <v>0</v>
      </c>
      <c r="S60" s="12"/>
      <c r="T60" s="13"/>
      <c r="U60" s="13"/>
      <c r="V60" s="14">
        <f t="shared" si="3"/>
        <v>0</v>
      </c>
      <c r="W60" s="15">
        <f t="shared" ref="W60:Y60" si="89">SUM(G60+K60+O60+S60)</f>
        <v>0</v>
      </c>
      <c r="X60" s="15">
        <f t="shared" si="89"/>
        <v>0</v>
      </c>
      <c r="Y60" s="15">
        <f t="shared" si="89"/>
        <v>0</v>
      </c>
      <c r="Z60" s="15">
        <f t="shared" si="5"/>
        <v>0</v>
      </c>
      <c r="AA60" s="112">
        <f t="shared" ref="AA60:AC60" si="90">SUM(W60:W61)</f>
        <v>0</v>
      </c>
      <c r="AB60" s="99">
        <f t="shared" si="90"/>
        <v>0</v>
      </c>
      <c r="AC60" s="106">
        <f t="shared" si="90"/>
        <v>0</v>
      </c>
      <c r="AD60" s="103">
        <f>SUM(AA60:AB61)</f>
        <v>0</v>
      </c>
      <c r="AE60" s="110"/>
    </row>
    <row r="61" spans="1:31" ht="15" customHeight="1" x14ac:dyDescent="0.25">
      <c r="A61" s="16" t="str">
        <f>IF(A60="","",+A60+0.1)</f>
        <v/>
      </c>
      <c r="B61" s="16"/>
      <c r="C61" s="104"/>
      <c r="D61" s="33"/>
      <c r="E61" s="49"/>
      <c r="F61" s="34"/>
      <c r="G61" s="18"/>
      <c r="H61" s="19"/>
      <c r="I61" s="19"/>
      <c r="J61" s="20">
        <f t="shared" si="0"/>
        <v>0</v>
      </c>
      <c r="K61" s="18"/>
      <c r="L61" s="19"/>
      <c r="M61" s="19"/>
      <c r="N61" s="20">
        <f t="shared" si="1"/>
        <v>0</v>
      </c>
      <c r="O61" s="18"/>
      <c r="P61" s="19"/>
      <c r="Q61" s="19"/>
      <c r="R61" s="20">
        <f t="shared" si="2"/>
        <v>0</v>
      </c>
      <c r="S61" s="18"/>
      <c r="T61" s="19"/>
      <c r="U61" s="19"/>
      <c r="V61" s="20">
        <f t="shared" si="3"/>
        <v>0</v>
      </c>
      <c r="W61" s="21">
        <f t="shared" ref="W61:Y61" si="91">SUM(G61+K61+O61+S61)</f>
        <v>0</v>
      </c>
      <c r="X61" s="22">
        <f t="shared" si="91"/>
        <v>0</v>
      </c>
      <c r="Y61" s="22">
        <f t="shared" si="91"/>
        <v>0</v>
      </c>
      <c r="Z61" s="20">
        <f t="shared" si="5"/>
        <v>0</v>
      </c>
      <c r="AA61" s="113"/>
      <c r="AB61" s="100"/>
      <c r="AC61" s="107"/>
      <c r="AD61" s="104"/>
      <c r="AE61" s="111"/>
    </row>
    <row r="62" spans="1:31" ht="15" customHeight="1" x14ac:dyDescent="0.25">
      <c r="A62" s="9" t="str">
        <f>IF(B62=0,"",RANK(B62,$B$4:$B$63))</f>
        <v/>
      </c>
      <c r="B62" s="9">
        <f>+AD62*10000000+AB62*1000+IF(AC62=0,0,1/AC62*100)</f>
        <v>0</v>
      </c>
      <c r="C62" s="116">
        <v>30</v>
      </c>
      <c r="D62" s="10"/>
      <c r="E62" s="23"/>
      <c r="F62" s="11"/>
      <c r="G62" s="12"/>
      <c r="H62" s="13"/>
      <c r="I62" s="13"/>
      <c r="J62" s="14">
        <f t="shared" si="0"/>
        <v>0</v>
      </c>
      <c r="K62" s="12"/>
      <c r="L62" s="13"/>
      <c r="M62" s="13"/>
      <c r="N62" s="14">
        <f t="shared" si="1"/>
        <v>0</v>
      </c>
      <c r="O62" s="12"/>
      <c r="P62" s="13"/>
      <c r="Q62" s="13"/>
      <c r="R62" s="14">
        <f t="shared" si="2"/>
        <v>0</v>
      </c>
      <c r="S62" s="12"/>
      <c r="T62" s="13"/>
      <c r="U62" s="13"/>
      <c r="V62" s="14">
        <f t="shared" si="3"/>
        <v>0</v>
      </c>
      <c r="W62" s="15">
        <f t="shared" ref="W62:Y62" si="92">SUM(G62+K62+O62+S62)</f>
        <v>0</v>
      </c>
      <c r="X62" s="15">
        <f t="shared" si="92"/>
        <v>0</v>
      </c>
      <c r="Y62" s="15">
        <f t="shared" si="92"/>
        <v>0</v>
      </c>
      <c r="Z62" s="15">
        <f t="shared" si="5"/>
        <v>0</v>
      </c>
      <c r="AA62" s="112">
        <f t="shared" ref="AA62:AC62" si="93">SUM(W62:W63)</f>
        <v>0</v>
      </c>
      <c r="AB62" s="99">
        <f t="shared" si="93"/>
        <v>0</v>
      </c>
      <c r="AC62" s="106">
        <f t="shared" si="93"/>
        <v>0</v>
      </c>
      <c r="AD62" s="103">
        <f>SUM(AA62:AB63)</f>
        <v>0</v>
      </c>
      <c r="AE62" s="110"/>
    </row>
    <row r="63" spans="1:31" ht="15" customHeight="1" x14ac:dyDescent="0.25">
      <c r="A63" s="16" t="str">
        <f>IF(A62="","",+A62+0.1)</f>
        <v/>
      </c>
      <c r="B63" s="16"/>
      <c r="C63" s="104"/>
      <c r="D63" s="24"/>
      <c r="E63" s="25"/>
      <c r="F63" s="17"/>
      <c r="G63" s="18"/>
      <c r="H63" s="19"/>
      <c r="I63" s="19"/>
      <c r="J63" s="20">
        <f t="shared" si="0"/>
        <v>0</v>
      </c>
      <c r="K63" s="18"/>
      <c r="L63" s="19"/>
      <c r="M63" s="19"/>
      <c r="N63" s="20">
        <f t="shared" si="1"/>
        <v>0</v>
      </c>
      <c r="O63" s="18"/>
      <c r="P63" s="19"/>
      <c r="Q63" s="19"/>
      <c r="R63" s="20">
        <f t="shared" si="2"/>
        <v>0</v>
      </c>
      <c r="S63" s="18"/>
      <c r="T63" s="19"/>
      <c r="U63" s="19"/>
      <c r="V63" s="20">
        <f t="shared" si="3"/>
        <v>0</v>
      </c>
      <c r="W63" s="21">
        <f t="shared" ref="W63:Y63" si="94">SUM(G63+K63+O63+S63)</f>
        <v>0</v>
      </c>
      <c r="X63" s="22">
        <f t="shared" si="94"/>
        <v>0</v>
      </c>
      <c r="Y63" s="22">
        <f t="shared" si="94"/>
        <v>0</v>
      </c>
      <c r="Z63" s="20">
        <f t="shared" si="5"/>
        <v>0</v>
      </c>
      <c r="AA63" s="113"/>
      <c r="AB63" s="100"/>
      <c r="AC63" s="107"/>
      <c r="AD63" s="104"/>
      <c r="AE63" s="111"/>
    </row>
    <row r="64" spans="1:31" ht="22.5" customHeight="1" x14ac:dyDescent="0.25">
      <c r="A64" s="54"/>
      <c r="B64" s="54"/>
      <c r="C64" s="54"/>
      <c r="D64" s="55"/>
      <c r="E64" s="56"/>
      <c r="F64" s="56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5"/>
      <c r="AC64" s="55"/>
      <c r="AD64" s="57"/>
      <c r="AE64" s="55"/>
    </row>
    <row r="65" spans="1:31" ht="22.5" customHeight="1" x14ac:dyDescent="0.25">
      <c r="A65" s="54"/>
      <c r="B65" s="54"/>
      <c r="C65" s="54"/>
      <c r="D65" s="55"/>
      <c r="E65" s="56"/>
      <c r="F65" s="56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5"/>
      <c r="AC65" s="55"/>
      <c r="AD65" s="57"/>
      <c r="AE65" s="55"/>
    </row>
    <row r="66" spans="1:31" ht="22.5" customHeight="1" x14ac:dyDescent="0.25">
      <c r="A66" s="54"/>
      <c r="B66" s="54"/>
      <c r="C66" s="54"/>
      <c r="D66" s="55"/>
      <c r="E66" s="56"/>
      <c r="F66" s="56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5"/>
      <c r="AC66" s="55"/>
      <c r="AD66" s="57"/>
      <c r="AE66" s="55"/>
    </row>
    <row r="67" spans="1:31" ht="22.5" customHeight="1" x14ac:dyDescent="0.25">
      <c r="A67" s="54"/>
      <c r="B67" s="54"/>
      <c r="C67" s="54"/>
      <c r="D67" s="55"/>
      <c r="E67" s="56"/>
      <c r="F67" s="56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55"/>
      <c r="AC67" s="55"/>
      <c r="AD67" s="57"/>
      <c r="AE67" s="55"/>
    </row>
    <row r="68" spans="1:31" ht="22.5" customHeight="1" x14ac:dyDescent="0.25">
      <c r="A68" s="54"/>
      <c r="B68" s="54"/>
      <c r="C68" s="54"/>
      <c r="D68" s="55"/>
      <c r="E68" s="56"/>
      <c r="F68" s="56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5"/>
      <c r="AC68" s="55"/>
      <c r="AD68" s="57"/>
      <c r="AE68" s="55"/>
    </row>
    <row r="69" spans="1:31" ht="22.5" customHeight="1" x14ac:dyDescent="0.25">
      <c r="A69" s="54"/>
      <c r="B69" s="54"/>
      <c r="C69" s="54"/>
      <c r="D69" s="55"/>
      <c r="E69" s="56"/>
      <c r="F69" s="56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5"/>
      <c r="AB69" s="55"/>
      <c r="AC69" s="55"/>
      <c r="AD69" s="57"/>
      <c r="AE69" s="55"/>
    </row>
    <row r="70" spans="1:31" ht="22.5" customHeight="1" x14ac:dyDescent="0.25">
      <c r="A70" s="54"/>
      <c r="B70" s="54"/>
      <c r="C70" s="54"/>
      <c r="D70" s="55"/>
      <c r="E70" s="56"/>
      <c r="F70" s="56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5"/>
      <c r="AB70" s="55"/>
      <c r="AC70" s="55"/>
      <c r="AD70" s="57"/>
      <c r="AE70" s="55"/>
    </row>
    <row r="71" spans="1:31" ht="22.5" customHeight="1" x14ac:dyDescent="0.25">
      <c r="A71" s="54"/>
      <c r="B71" s="54"/>
      <c r="C71" s="54"/>
      <c r="D71" s="55"/>
      <c r="E71" s="56"/>
      <c r="F71" s="56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5"/>
      <c r="AB71" s="55"/>
      <c r="AC71" s="55"/>
      <c r="AD71" s="57"/>
      <c r="AE71" s="55"/>
    </row>
    <row r="72" spans="1:31" ht="22.5" customHeight="1" x14ac:dyDescent="0.25">
      <c r="A72" s="54"/>
      <c r="B72" s="54"/>
      <c r="C72" s="54"/>
      <c r="D72" s="55"/>
      <c r="E72" s="56"/>
      <c r="F72" s="56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5"/>
      <c r="AB72" s="55"/>
      <c r="AC72" s="55"/>
      <c r="AD72" s="57"/>
      <c r="AE72" s="55"/>
    </row>
    <row r="73" spans="1:31" ht="22.5" customHeight="1" x14ac:dyDescent="0.25">
      <c r="A73" s="54"/>
      <c r="B73" s="54"/>
      <c r="C73" s="54"/>
      <c r="D73" s="55"/>
      <c r="E73" s="56"/>
      <c r="F73" s="56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5"/>
      <c r="AB73" s="55"/>
      <c r="AC73" s="55"/>
      <c r="AD73" s="57"/>
      <c r="AE73" s="55"/>
    </row>
    <row r="74" spans="1:31" ht="22.5" customHeight="1" x14ac:dyDescent="0.25">
      <c r="A74" s="54"/>
      <c r="B74" s="54"/>
      <c r="C74" s="54"/>
      <c r="D74" s="55"/>
      <c r="E74" s="56"/>
      <c r="F74" s="56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5"/>
      <c r="AB74" s="55"/>
      <c r="AC74" s="55"/>
      <c r="AD74" s="57"/>
      <c r="AE74" s="55"/>
    </row>
    <row r="75" spans="1:31" ht="22.5" customHeight="1" x14ac:dyDescent="0.25">
      <c r="A75" s="54"/>
      <c r="B75" s="54"/>
      <c r="C75" s="54"/>
      <c r="D75" s="55"/>
      <c r="E75" s="56"/>
      <c r="F75" s="56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5"/>
      <c r="AB75" s="55"/>
      <c r="AC75" s="55"/>
      <c r="AD75" s="57"/>
      <c r="AE75" s="55"/>
    </row>
    <row r="76" spans="1:31" ht="22.5" customHeight="1" x14ac:dyDescent="0.25">
      <c r="A76" s="54"/>
      <c r="B76" s="54"/>
      <c r="C76" s="54"/>
      <c r="D76" s="55"/>
      <c r="E76" s="56"/>
      <c r="F76" s="56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5"/>
      <c r="AB76" s="55"/>
      <c r="AC76" s="55"/>
      <c r="AD76" s="57"/>
      <c r="AE76" s="55"/>
    </row>
    <row r="77" spans="1:31" ht="22.5" customHeight="1" x14ac:dyDescent="0.25">
      <c r="A77" s="54"/>
      <c r="B77" s="54"/>
      <c r="C77" s="54"/>
      <c r="D77" s="55"/>
      <c r="E77" s="56"/>
      <c r="F77" s="56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5"/>
      <c r="AB77" s="55"/>
      <c r="AC77" s="55"/>
      <c r="AD77" s="57"/>
      <c r="AE77" s="55"/>
    </row>
    <row r="78" spans="1:31" ht="22.5" customHeight="1" x14ac:dyDescent="0.25">
      <c r="A78" s="54"/>
      <c r="B78" s="54"/>
      <c r="C78" s="54"/>
      <c r="D78" s="55"/>
      <c r="E78" s="56"/>
      <c r="F78" s="56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5"/>
      <c r="AB78" s="55"/>
      <c r="AC78" s="55"/>
      <c r="AD78" s="57"/>
      <c r="AE78" s="55"/>
    </row>
    <row r="79" spans="1:31" ht="22.5" customHeight="1" x14ac:dyDescent="0.25">
      <c r="A79" s="54"/>
      <c r="B79" s="54"/>
      <c r="C79" s="54"/>
      <c r="D79" s="55"/>
      <c r="E79" s="56"/>
      <c r="F79" s="56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5"/>
      <c r="AB79" s="55"/>
      <c r="AC79" s="55"/>
      <c r="AD79" s="57"/>
      <c r="AE79" s="55"/>
    </row>
    <row r="80" spans="1:31" ht="22.5" customHeight="1" x14ac:dyDescent="0.25">
      <c r="A80" s="54"/>
      <c r="B80" s="54"/>
      <c r="C80" s="54"/>
      <c r="D80" s="55"/>
      <c r="E80" s="56"/>
      <c r="F80" s="56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5"/>
      <c r="AB80" s="55"/>
      <c r="AC80" s="55"/>
      <c r="AD80" s="57"/>
      <c r="AE80" s="55"/>
    </row>
    <row r="81" spans="1:31" ht="22.5" customHeight="1" x14ac:dyDescent="0.25">
      <c r="A81" s="54"/>
      <c r="B81" s="54"/>
      <c r="C81" s="54"/>
      <c r="D81" s="55"/>
      <c r="E81" s="56"/>
      <c r="F81" s="56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5"/>
      <c r="AB81" s="55"/>
      <c r="AC81" s="55"/>
      <c r="AD81" s="57"/>
      <c r="AE81" s="55"/>
    </row>
    <row r="82" spans="1:31" ht="22.5" customHeight="1" x14ac:dyDescent="0.25">
      <c r="A82" s="54"/>
      <c r="B82" s="54"/>
      <c r="C82" s="54"/>
      <c r="D82" s="55"/>
      <c r="E82" s="56"/>
      <c r="F82" s="56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5"/>
      <c r="AB82" s="55"/>
      <c r="AC82" s="55"/>
      <c r="AD82" s="57"/>
      <c r="AE82" s="55"/>
    </row>
    <row r="83" spans="1:31" ht="22.5" customHeight="1" x14ac:dyDescent="0.25">
      <c r="A83" s="54"/>
      <c r="B83" s="54"/>
      <c r="C83" s="54"/>
      <c r="D83" s="55"/>
      <c r="E83" s="56"/>
      <c r="F83" s="56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5"/>
      <c r="AB83" s="55"/>
      <c r="AC83" s="55"/>
      <c r="AD83" s="57"/>
      <c r="AE83" s="55"/>
    </row>
    <row r="84" spans="1:31" ht="22.5" customHeight="1" x14ac:dyDescent="0.25">
      <c r="A84" s="54"/>
      <c r="B84" s="54"/>
      <c r="C84" s="54"/>
      <c r="D84" s="55"/>
      <c r="E84" s="56"/>
      <c r="F84" s="56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5"/>
      <c r="AB84" s="55"/>
      <c r="AC84" s="55"/>
      <c r="AD84" s="57"/>
      <c r="AE84" s="55"/>
    </row>
    <row r="85" spans="1:31" ht="22.5" customHeight="1" x14ac:dyDescent="0.25">
      <c r="A85" s="54"/>
      <c r="B85" s="54"/>
      <c r="C85" s="54"/>
      <c r="D85" s="55"/>
      <c r="E85" s="56"/>
      <c r="F85" s="56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5"/>
      <c r="AB85" s="55"/>
      <c r="AC85" s="55"/>
      <c r="AD85" s="57"/>
      <c r="AE85" s="55"/>
    </row>
    <row r="86" spans="1:31" ht="22.5" customHeight="1" x14ac:dyDescent="0.25">
      <c r="A86" s="54"/>
      <c r="B86" s="54"/>
      <c r="C86" s="54"/>
      <c r="D86" s="55"/>
      <c r="E86" s="56"/>
      <c r="F86" s="56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5"/>
      <c r="AB86" s="55"/>
      <c r="AC86" s="55"/>
      <c r="AD86" s="57"/>
      <c r="AE86" s="55"/>
    </row>
    <row r="87" spans="1:31" ht="22.5" customHeight="1" x14ac:dyDescent="0.25">
      <c r="A87" s="54"/>
      <c r="B87" s="54"/>
      <c r="C87" s="54"/>
      <c r="D87" s="55"/>
      <c r="E87" s="56"/>
      <c r="F87" s="56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5"/>
      <c r="AB87" s="55"/>
      <c r="AC87" s="55"/>
      <c r="AD87" s="57"/>
      <c r="AE87" s="55"/>
    </row>
    <row r="88" spans="1:31" ht="22.5" customHeight="1" x14ac:dyDescent="0.25">
      <c r="A88" s="54"/>
      <c r="B88" s="54"/>
      <c r="C88" s="54"/>
      <c r="D88" s="55"/>
      <c r="E88" s="56"/>
      <c r="F88" s="56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5"/>
      <c r="AB88" s="55"/>
      <c r="AC88" s="55"/>
      <c r="AD88" s="57"/>
      <c r="AE88" s="55"/>
    </row>
    <row r="89" spans="1:31" ht="22.5" customHeight="1" x14ac:dyDescent="0.25">
      <c r="A89" s="54"/>
      <c r="B89" s="54"/>
      <c r="C89" s="54"/>
      <c r="D89" s="55"/>
      <c r="E89" s="56"/>
      <c r="F89" s="56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5"/>
      <c r="AB89" s="55"/>
      <c r="AC89" s="55"/>
      <c r="AD89" s="57"/>
      <c r="AE89" s="55"/>
    </row>
    <row r="90" spans="1:31" ht="22.5" customHeight="1" x14ac:dyDescent="0.25">
      <c r="A90" s="54"/>
      <c r="B90" s="54"/>
      <c r="C90" s="54"/>
      <c r="D90" s="55"/>
      <c r="E90" s="56"/>
      <c r="F90" s="56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5"/>
      <c r="AB90" s="55"/>
      <c r="AC90" s="55"/>
      <c r="AD90" s="57"/>
      <c r="AE90" s="55"/>
    </row>
    <row r="91" spans="1:31" ht="22.5" customHeight="1" x14ac:dyDescent="0.25">
      <c r="A91" s="54"/>
      <c r="B91" s="54"/>
      <c r="C91" s="54"/>
      <c r="D91" s="55"/>
      <c r="E91" s="56"/>
      <c r="F91" s="56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5"/>
      <c r="AB91" s="55"/>
      <c r="AC91" s="55"/>
      <c r="AD91" s="57"/>
      <c r="AE91" s="55"/>
    </row>
    <row r="92" spans="1:31" ht="22.5" customHeight="1" x14ac:dyDescent="0.25">
      <c r="A92" s="54"/>
      <c r="B92" s="54"/>
      <c r="C92" s="54"/>
      <c r="D92" s="55"/>
      <c r="E92" s="56"/>
      <c r="F92" s="56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5"/>
      <c r="AB92" s="55"/>
      <c r="AC92" s="55"/>
      <c r="AD92" s="57"/>
      <c r="AE92" s="55"/>
    </row>
    <row r="93" spans="1:31" ht="22.5" customHeight="1" x14ac:dyDescent="0.25">
      <c r="A93" s="54"/>
      <c r="B93" s="54"/>
      <c r="C93" s="54"/>
      <c r="D93" s="55"/>
      <c r="E93" s="56"/>
      <c r="F93" s="56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5"/>
      <c r="AB93" s="55"/>
      <c r="AC93" s="55"/>
      <c r="AD93" s="57"/>
      <c r="AE93" s="55"/>
    </row>
    <row r="94" spans="1:31" ht="22.5" customHeight="1" x14ac:dyDescent="0.25">
      <c r="A94" s="54"/>
      <c r="B94" s="54"/>
      <c r="C94" s="54"/>
      <c r="D94" s="55"/>
      <c r="E94" s="56"/>
      <c r="F94" s="56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5"/>
      <c r="AB94" s="55"/>
      <c r="AC94" s="55"/>
      <c r="AD94" s="57"/>
      <c r="AE94" s="55"/>
    </row>
    <row r="95" spans="1:31" ht="22.5" customHeight="1" x14ac:dyDescent="0.25">
      <c r="A95" s="54"/>
      <c r="B95" s="54"/>
      <c r="C95" s="54"/>
      <c r="D95" s="55"/>
      <c r="E95" s="56"/>
      <c r="F95" s="56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5"/>
      <c r="AB95" s="55"/>
      <c r="AC95" s="55"/>
      <c r="AD95" s="57"/>
      <c r="AE95" s="55"/>
    </row>
    <row r="96" spans="1:31" ht="22.5" customHeight="1" x14ac:dyDescent="0.25">
      <c r="A96" s="54"/>
      <c r="B96" s="54"/>
      <c r="C96" s="54"/>
      <c r="D96" s="55"/>
      <c r="E96" s="56"/>
      <c r="F96" s="56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5"/>
      <c r="AB96" s="55"/>
      <c r="AC96" s="55"/>
      <c r="AD96" s="57"/>
      <c r="AE96" s="55"/>
    </row>
    <row r="97" spans="1:31" ht="22.5" customHeight="1" x14ac:dyDescent="0.25">
      <c r="A97" s="54"/>
      <c r="B97" s="54"/>
      <c r="C97" s="54"/>
      <c r="D97" s="55"/>
      <c r="E97" s="56"/>
      <c r="F97" s="56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5"/>
      <c r="AB97" s="55"/>
      <c r="AC97" s="55"/>
      <c r="AD97" s="57"/>
      <c r="AE97" s="55"/>
    </row>
    <row r="98" spans="1:31" ht="22.5" customHeight="1" x14ac:dyDescent="0.25">
      <c r="A98" s="54"/>
      <c r="B98" s="54"/>
      <c r="C98" s="54"/>
      <c r="D98" s="55"/>
      <c r="E98" s="56"/>
      <c r="F98" s="56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5"/>
      <c r="AB98" s="55"/>
      <c r="AC98" s="55"/>
      <c r="AD98" s="57"/>
      <c r="AE98" s="55"/>
    </row>
    <row r="99" spans="1:31" ht="22.5" customHeight="1" x14ac:dyDescent="0.25">
      <c r="A99" s="54"/>
      <c r="B99" s="54"/>
      <c r="C99" s="54"/>
      <c r="D99" s="55"/>
      <c r="E99" s="56"/>
      <c r="F99" s="56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5"/>
      <c r="AB99" s="55"/>
      <c r="AC99" s="55"/>
      <c r="AD99" s="57"/>
      <c r="AE99" s="55"/>
    </row>
    <row r="100" spans="1:31" ht="22.5" customHeight="1" x14ac:dyDescent="0.25">
      <c r="A100" s="54"/>
      <c r="B100" s="54"/>
      <c r="C100" s="54"/>
      <c r="D100" s="55"/>
      <c r="E100" s="56"/>
      <c r="F100" s="56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5"/>
      <c r="AB100" s="55"/>
      <c r="AC100" s="55"/>
      <c r="AD100" s="57"/>
      <c r="AE100" s="55"/>
    </row>
    <row r="101" spans="1:31" ht="22.5" customHeight="1" x14ac:dyDescent="0.25">
      <c r="A101" s="54"/>
      <c r="B101" s="54"/>
      <c r="C101" s="54"/>
      <c r="D101" s="55"/>
      <c r="E101" s="56"/>
      <c r="F101" s="56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5"/>
      <c r="AB101" s="55"/>
      <c r="AC101" s="55"/>
      <c r="AD101" s="57"/>
      <c r="AE101" s="55"/>
    </row>
    <row r="102" spans="1:31" ht="22.5" customHeight="1" x14ac:dyDescent="0.25">
      <c r="A102" s="54"/>
      <c r="B102" s="54"/>
      <c r="C102" s="54"/>
      <c r="D102" s="55"/>
      <c r="E102" s="56"/>
      <c r="F102" s="56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5"/>
      <c r="AB102" s="55"/>
      <c r="AC102" s="55"/>
      <c r="AD102" s="57"/>
      <c r="AE102" s="55"/>
    </row>
    <row r="103" spans="1:31" ht="22.5" customHeight="1" x14ac:dyDescent="0.25">
      <c r="A103" s="54"/>
      <c r="B103" s="54"/>
      <c r="C103" s="54"/>
      <c r="D103" s="55"/>
      <c r="E103" s="56"/>
      <c r="F103" s="56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5"/>
      <c r="AB103" s="55"/>
      <c r="AC103" s="55"/>
      <c r="AD103" s="57"/>
      <c r="AE103" s="55"/>
    </row>
    <row r="104" spans="1:31" ht="22.5" customHeight="1" x14ac:dyDescent="0.25">
      <c r="A104" s="54"/>
      <c r="B104" s="54"/>
      <c r="C104" s="54"/>
      <c r="D104" s="55"/>
      <c r="E104" s="56"/>
      <c r="F104" s="56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5"/>
      <c r="AB104" s="55"/>
      <c r="AC104" s="55"/>
      <c r="AD104" s="57"/>
      <c r="AE104" s="55"/>
    </row>
    <row r="105" spans="1:31" ht="22.5" customHeight="1" x14ac:dyDescent="0.25">
      <c r="A105" s="54"/>
      <c r="B105" s="54"/>
      <c r="C105" s="54"/>
      <c r="D105" s="55"/>
      <c r="E105" s="56"/>
      <c r="F105" s="56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5"/>
      <c r="AB105" s="55"/>
      <c r="AC105" s="55"/>
      <c r="AD105" s="57"/>
      <c r="AE105" s="55"/>
    </row>
    <row r="106" spans="1:31" ht="22.5" customHeight="1" x14ac:dyDescent="0.25">
      <c r="A106" s="54"/>
      <c r="B106" s="54"/>
      <c r="C106" s="54"/>
      <c r="D106" s="55"/>
      <c r="E106" s="56"/>
      <c r="F106" s="56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5"/>
      <c r="AB106" s="55"/>
      <c r="AC106" s="55"/>
      <c r="AD106" s="57"/>
      <c r="AE106" s="55"/>
    </row>
    <row r="107" spans="1:31" ht="22.5" customHeight="1" x14ac:dyDescent="0.25">
      <c r="A107" s="54"/>
      <c r="B107" s="54"/>
      <c r="C107" s="54"/>
      <c r="D107" s="55"/>
      <c r="E107" s="56"/>
      <c r="F107" s="56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5"/>
      <c r="AB107" s="55"/>
      <c r="AC107" s="55"/>
      <c r="AD107" s="57"/>
      <c r="AE107" s="55"/>
    </row>
    <row r="108" spans="1:31" ht="22.5" customHeight="1" x14ac:dyDescent="0.25">
      <c r="A108" s="54"/>
      <c r="B108" s="54"/>
      <c r="C108" s="54"/>
      <c r="D108" s="55"/>
      <c r="E108" s="56"/>
      <c r="F108" s="56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5"/>
      <c r="AB108" s="55"/>
      <c r="AC108" s="55"/>
      <c r="AD108" s="57"/>
      <c r="AE108" s="55"/>
    </row>
    <row r="109" spans="1:31" ht="22.5" customHeight="1" x14ac:dyDescent="0.25">
      <c r="A109" s="54"/>
      <c r="B109" s="54"/>
      <c r="C109" s="54"/>
      <c r="D109" s="55"/>
      <c r="E109" s="56"/>
      <c r="F109" s="56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5"/>
      <c r="AB109" s="55"/>
      <c r="AC109" s="55"/>
      <c r="AD109" s="57"/>
      <c r="AE109" s="55"/>
    </row>
    <row r="110" spans="1:31" ht="22.5" customHeight="1" x14ac:dyDescent="0.25">
      <c r="A110" s="54"/>
      <c r="B110" s="54"/>
      <c r="C110" s="54"/>
      <c r="D110" s="55"/>
      <c r="E110" s="56"/>
      <c r="F110" s="56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5"/>
      <c r="AB110" s="55"/>
      <c r="AC110" s="55"/>
      <c r="AD110" s="57"/>
      <c r="AE110" s="55"/>
    </row>
    <row r="111" spans="1:31" ht="22.5" customHeight="1" x14ac:dyDescent="0.25">
      <c r="A111" s="54"/>
      <c r="B111" s="54"/>
      <c r="C111" s="54"/>
      <c r="D111" s="55"/>
      <c r="E111" s="56"/>
      <c r="F111" s="56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5"/>
      <c r="AB111" s="55"/>
      <c r="AC111" s="55"/>
      <c r="AD111" s="57"/>
      <c r="AE111" s="55"/>
    </row>
    <row r="112" spans="1:31" ht="22.5" customHeight="1" x14ac:dyDescent="0.25">
      <c r="A112" s="54"/>
      <c r="B112" s="54"/>
      <c r="C112" s="54"/>
      <c r="D112" s="55"/>
      <c r="E112" s="56"/>
      <c r="F112" s="56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5"/>
      <c r="AB112" s="55"/>
      <c r="AC112" s="55"/>
      <c r="AD112" s="57"/>
      <c r="AE112" s="55"/>
    </row>
    <row r="113" spans="1:31" ht="22.5" customHeight="1" x14ac:dyDescent="0.25">
      <c r="A113" s="54"/>
      <c r="B113" s="54"/>
      <c r="C113" s="54"/>
      <c r="D113" s="55"/>
      <c r="E113" s="56"/>
      <c r="F113" s="56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5"/>
      <c r="AB113" s="55"/>
      <c r="AC113" s="55"/>
      <c r="AD113" s="57"/>
      <c r="AE113" s="55"/>
    </row>
    <row r="114" spans="1:31" ht="22.5" customHeight="1" x14ac:dyDescent="0.25">
      <c r="A114" s="54"/>
      <c r="B114" s="54"/>
      <c r="C114" s="54"/>
      <c r="D114" s="55"/>
      <c r="E114" s="56"/>
      <c r="F114" s="56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5"/>
      <c r="AB114" s="55"/>
      <c r="AC114" s="55"/>
      <c r="AD114" s="57"/>
      <c r="AE114" s="55"/>
    </row>
    <row r="115" spans="1:31" ht="22.5" customHeight="1" x14ac:dyDescent="0.25">
      <c r="A115" s="54"/>
      <c r="B115" s="54"/>
      <c r="C115" s="54"/>
      <c r="D115" s="55"/>
      <c r="E115" s="56"/>
      <c r="F115" s="56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5"/>
      <c r="AB115" s="55"/>
      <c r="AC115" s="55"/>
      <c r="AD115" s="57"/>
      <c r="AE115" s="55"/>
    </row>
    <row r="116" spans="1:31" ht="22.5" customHeight="1" x14ac:dyDescent="0.25">
      <c r="A116" s="54"/>
      <c r="B116" s="54"/>
      <c r="C116" s="54"/>
      <c r="D116" s="55"/>
      <c r="E116" s="56"/>
      <c r="F116" s="56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5"/>
      <c r="AB116" s="55"/>
      <c r="AC116" s="55"/>
      <c r="AD116" s="57"/>
      <c r="AE116" s="55"/>
    </row>
    <row r="117" spans="1:31" ht="22.5" customHeight="1" x14ac:dyDescent="0.25">
      <c r="A117" s="54"/>
      <c r="B117" s="54"/>
      <c r="C117" s="54"/>
      <c r="D117" s="55"/>
      <c r="E117" s="56"/>
      <c r="F117" s="56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5"/>
      <c r="AB117" s="55"/>
      <c r="AC117" s="55"/>
      <c r="AD117" s="57"/>
      <c r="AE117" s="55"/>
    </row>
    <row r="118" spans="1:31" ht="22.5" customHeight="1" x14ac:dyDescent="0.25">
      <c r="A118" s="54"/>
      <c r="B118" s="54"/>
      <c r="C118" s="54"/>
      <c r="D118" s="55"/>
      <c r="E118" s="56"/>
      <c r="F118" s="56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5"/>
      <c r="AB118" s="55"/>
      <c r="AC118" s="55"/>
      <c r="AD118" s="57"/>
      <c r="AE118" s="55"/>
    </row>
    <row r="119" spans="1:31" ht="22.5" customHeight="1" x14ac:dyDescent="0.25">
      <c r="A119" s="54"/>
      <c r="B119" s="54"/>
      <c r="C119" s="54"/>
      <c r="D119" s="55"/>
      <c r="E119" s="56"/>
      <c r="F119" s="56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5"/>
      <c r="AB119" s="55"/>
      <c r="AC119" s="55"/>
      <c r="AD119" s="57"/>
      <c r="AE119" s="55"/>
    </row>
    <row r="120" spans="1:31" ht="22.5" customHeight="1" x14ac:dyDescent="0.25">
      <c r="A120" s="54"/>
      <c r="B120" s="54"/>
      <c r="C120" s="54"/>
      <c r="D120" s="55"/>
      <c r="E120" s="56"/>
      <c r="F120" s="56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5"/>
      <c r="AB120" s="55"/>
      <c r="AC120" s="55"/>
      <c r="AD120" s="57"/>
      <c r="AE120" s="55"/>
    </row>
    <row r="121" spans="1:31" ht="22.5" customHeight="1" x14ac:dyDescent="0.25">
      <c r="A121" s="54"/>
      <c r="B121" s="54"/>
      <c r="C121" s="54"/>
      <c r="D121" s="55"/>
      <c r="E121" s="56"/>
      <c r="F121" s="56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5"/>
      <c r="AB121" s="55"/>
      <c r="AC121" s="55"/>
      <c r="AD121" s="57"/>
      <c r="AE121" s="55"/>
    </row>
    <row r="122" spans="1:31" ht="22.5" customHeight="1" x14ac:dyDescent="0.25">
      <c r="A122" s="54"/>
      <c r="B122" s="54"/>
      <c r="C122" s="54"/>
      <c r="D122" s="55"/>
      <c r="E122" s="56"/>
      <c r="F122" s="56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5"/>
      <c r="AB122" s="55"/>
      <c r="AC122" s="55"/>
      <c r="AD122" s="57"/>
      <c r="AE122" s="55"/>
    </row>
    <row r="123" spans="1:31" ht="22.5" customHeight="1" x14ac:dyDescent="0.25">
      <c r="A123" s="54"/>
      <c r="B123" s="54"/>
      <c r="C123" s="54"/>
      <c r="D123" s="55"/>
      <c r="E123" s="56"/>
      <c r="F123" s="56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5"/>
      <c r="AB123" s="55"/>
      <c r="AC123" s="55"/>
      <c r="AD123" s="57"/>
      <c r="AE123" s="55"/>
    </row>
    <row r="124" spans="1:31" ht="22.5" customHeight="1" x14ac:dyDescent="0.25">
      <c r="A124" s="54"/>
      <c r="B124" s="54"/>
      <c r="C124" s="54"/>
      <c r="D124" s="55"/>
      <c r="E124" s="56"/>
      <c r="F124" s="56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5"/>
      <c r="AB124" s="55"/>
      <c r="AC124" s="55"/>
      <c r="AD124" s="57"/>
      <c r="AE124" s="55"/>
    </row>
    <row r="125" spans="1:31" ht="22.5" customHeight="1" x14ac:dyDescent="0.25">
      <c r="A125" s="54"/>
      <c r="B125" s="54"/>
      <c r="C125" s="54"/>
      <c r="D125" s="55"/>
      <c r="E125" s="56"/>
      <c r="F125" s="56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5"/>
      <c r="AB125" s="55"/>
      <c r="AC125" s="55"/>
      <c r="AD125" s="57"/>
      <c r="AE125" s="55"/>
    </row>
    <row r="126" spans="1:31" ht="22.5" customHeight="1" x14ac:dyDescent="0.25">
      <c r="A126" s="54"/>
      <c r="B126" s="54"/>
      <c r="C126" s="54"/>
      <c r="D126" s="55"/>
      <c r="E126" s="56"/>
      <c r="F126" s="56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5"/>
      <c r="AB126" s="55"/>
      <c r="AC126" s="55"/>
      <c r="AD126" s="57"/>
      <c r="AE126" s="55"/>
    </row>
    <row r="127" spans="1:31" ht="22.5" customHeight="1" x14ac:dyDescent="0.25">
      <c r="A127" s="54"/>
      <c r="B127" s="54"/>
      <c r="C127" s="54"/>
      <c r="D127" s="55"/>
      <c r="E127" s="56"/>
      <c r="F127" s="56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5"/>
      <c r="AB127" s="55"/>
      <c r="AC127" s="55"/>
      <c r="AD127" s="57"/>
      <c r="AE127" s="55"/>
    </row>
    <row r="128" spans="1:31" ht="22.5" customHeight="1" x14ac:dyDescent="0.25">
      <c r="A128" s="54"/>
      <c r="B128" s="54"/>
      <c r="C128" s="54"/>
      <c r="D128" s="55"/>
      <c r="E128" s="56"/>
      <c r="F128" s="56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5"/>
      <c r="AB128" s="55"/>
      <c r="AC128" s="55"/>
      <c r="AD128" s="57"/>
      <c r="AE128" s="55"/>
    </row>
    <row r="129" spans="1:31" ht="22.5" customHeight="1" x14ac:dyDescent="0.25">
      <c r="A129" s="54"/>
      <c r="B129" s="54"/>
      <c r="C129" s="54"/>
      <c r="D129" s="55"/>
      <c r="E129" s="56"/>
      <c r="F129" s="56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5"/>
      <c r="AB129" s="55"/>
      <c r="AC129" s="55"/>
      <c r="AD129" s="57"/>
      <c r="AE129" s="55"/>
    </row>
    <row r="130" spans="1:31" ht="22.5" customHeight="1" x14ac:dyDescent="0.25">
      <c r="A130" s="54"/>
      <c r="B130" s="54"/>
      <c r="C130" s="54"/>
      <c r="D130" s="55"/>
      <c r="E130" s="56"/>
      <c r="F130" s="56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5"/>
      <c r="AB130" s="55"/>
      <c r="AC130" s="55"/>
      <c r="AD130" s="57"/>
      <c r="AE130" s="55"/>
    </row>
    <row r="131" spans="1:31" ht="22.5" customHeight="1" x14ac:dyDescent="0.25">
      <c r="A131" s="54"/>
      <c r="B131" s="54"/>
      <c r="C131" s="54"/>
      <c r="D131" s="55"/>
      <c r="E131" s="56"/>
      <c r="F131" s="56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5"/>
      <c r="AB131" s="55"/>
      <c r="AC131" s="55"/>
      <c r="AD131" s="57"/>
      <c r="AE131" s="55"/>
    </row>
    <row r="132" spans="1:31" ht="22.5" customHeight="1" x14ac:dyDescent="0.25">
      <c r="A132" s="54"/>
      <c r="B132" s="54"/>
      <c r="C132" s="54"/>
      <c r="D132" s="55"/>
      <c r="E132" s="56"/>
      <c r="F132" s="56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5"/>
      <c r="AB132" s="55"/>
      <c r="AC132" s="55"/>
      <c r="AD132" s="57"/>
      <c r="AE132" s="55"/>
    </row>
    <row r="133" spans="1:31" ht="22.5" customHeight="1" x14ac:dyDescent="0.25">
      <c r="A133" s="54"/>
      <c r="B133" s="54"/>
      <c r="C133" s="54"/>
      <c r="D133" s="55"/>
      <c r="E133" s="56"/>
      <c r="F133" s="56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5"/>
      <c r="AB133" s="55"/>
      <c r="AC133" s="55"/>
      <c r="AD133" s="57"/>
      <c r="AE133" s="55"/>
    </row>
    <row r="134" spans="1:31" ht="22.5" customHeight="1" x14ac:dyDescent="0.25">
      <c r="A134" s="54"/>
      <c r="B134" s="54"/>
      <c r="C134" s="54"/>
      <c r="D134" s="55"/>
      <c r="E134" s="56"/>
      <c r="F134" s="56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5"/>
      <c r="AB134" s="55"/>
      <c r="AC134" s="55"/>
      <c r="AD134" s="57"/>
      <c r="AE134" s="55"/>
    </row>
    <row r="135" spans="1:31" ht="22.5" customHeight="1" x14ac:dyDescent="0.25">
      <c r="A135" s="54"/>
      <c r="B135" s="54"/>
      <c r="C135" s="54"/>
      <c r="D135" s="55"/>
      <c r="E135" s="56"/>
      <c r="F135" s="56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5"/>
      <c r="AB135" s="55"/>
      <c r="AC135" s="55"/>
      <c r="AD135" s="57"/>
      <c r="AE135" s="55"/>
    </row>
    <row r="136" spans="1:31" ht="22.5" customHeight="1" x14ac:dyDescent="0.25">
      <c r="A136" s="54"/>
      <c r="B136" s="54"/>
      <c r="C136" s="54"/>
      <c r="D136" s="55"/>
      <c r="E136" s="56"/>
      <c r="F136" s="56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5"/>
      <c r="AB136" s="55"/>
      <c r="AC136" s="55"/>
      <c r="AD136" s="57"/>
      <c r="AE136" s="55"/>
    </row>
    <row r="137" spans="1:31" ht="22.5" customHeight="1" x14ac:dyDescent="0.25">
      <c r="A137" s="54"/>
      <c r="B137" s="54"/>
      <c r="C137" s="54"/>
      <c r="D137" s="55"/>
      <c r="E137" s="56"/>
      <c r="F137" s="56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5"/>
      <c r="AB137" s="55"/>
      <c r="AC137" s="55"/>
      <c r="AD137" s="57"/>
      <c r="AE137" s="55"/>
    </row>
    <row r="138" spans="1:31" ht="22.5" customHeight="1" x14ac:dyDescent="0.25">
      <c r="A138" s="54"/>
      <c r="B138" s="54"/>
      <c r="C138" s="54"/>
      <c r="D138" s="55"/>
      <c r="E138" s="56"/>
      <c r="F138" s="56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5"/>
      <c r="AB138" s="55"/>
      <c r="AC138" s="55"/>
      <c r="AD138" s="57"/>
      <c r="AE138" s="55"/>
    </row>
    <row r="139" spans="1:31" ht="22.5" customHeight="1" x14ac:dyDescent="0.25">
      <c r="A139" s="54"/>
      <c r="B139" s="54"/>
      <c r="C139" s="54"/>
      <c r="D139" s="55"/>
      <c r="E139" s="56"/>
      <c r="F139" s="56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5"/>
      <c r="AB139" s="55"/>
      <c r="AC139" s="55"/>
      <c r="AD139" s="57"/>
      <c r="AE139" s="55"/>
    </row>
    <row r="140" spans="1:31" ht="22.5" customHeight="1" x14ac:dyDescent="0.25">
      <c r="A140" s="54"/>
      <c r="B140" s="54"/>
      <c r="C140" s="54"/>
      <c r="D140" s="55"/>
      <c r="E140" s="56"/>
      <c r="F140" s="56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5"/>
      <c r="AB140" s="55"/>
      <c r="AC140" s="55"/>
      <c r="AD140" s="57"/>
      <c r="AE140" s="55"/>
    </row>
    <row r="141" spans="1:31" ht="22.5" customHeight="1" x14ac:dyDescent="0.25">
      <c r="A141" s="54"/>
      <c r="B141" s="54"/>
      <c r="C141" s="54"/>
      <c r="D141" s="55"/>
      <c r="E141" s="56"/>
      <c r="F141" s="56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5"/>
      <c r="AB141" s="55"/>
      <c r="AC141" s="55"/>
      <c r="AD141" s="57"/>
      <c r="AE141" s="55"/>
    </row>
    <row r="142" spans="1:31" ht="22.5" customHeight="1" x14ac:dyDescent="0.25">
      <c r="A142" s="54"/>
      <c r="B142" s="54"/>
      <c r="C142" s="54"/>
      <c r="D142" s="55"/>
      <c r="E142" s="56"/>
      <c r="F142" s="56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5"/>
      <c r="AB142" s="55"/>
      <c r="AC142" s="55"/>
      <c r="AD142" s="57"/>
      <c r="AE142" s="55"/>
    </row>
    <row r="143" spans="1:31" ht="22.5" customHeight="1" x14ac:dyDescent="0.25">
      <c r="A143" s="54"/>
      <c r="B143" s="54"/>
      <c r="C143" s="54"/>
      <c r="D143" s="55"/>
      <c r="E143" s="56"/>
      <c r="F143" s="56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5"/>
      <c r="AB143" s="55"/>
      <c r="AC143" s="55"/>
      <c r="AD143" s="57"/>
      <c r="AE143" s="55"/>
    </row>
    <row r="144" spans="1:31" ht="22.5" customHeight="1" x14ac:dyDescent="0.25">
      <c r="A144" s="54"/>
      <c r="B144" s="54"/>
      <c r="C144" s="54"/>
      <c r="D144" s="55"/>
      <c r="E144" s="56"/>
      <c r="F144" s="56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5"/>
      <c r="AB144" s="55"/>
      <c r="AC144" s="55"/>
      <c r="AD144" s="57"/>
      <c r="AE144" s="55"/>
    </row>
    <row r="145" spans="1:31" ht="22.5" customHeight="1" x14ac:dyDescent="0.25">
      <c r="A145" s="54"/>
      <c r="B145" s="54"/>
      <c r="C145" s="54"/>
      <c r="D145" s="55"/>
      <c r="E145" s="56"/>
      <c r="F145" s="56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5"/>
      <c r="AB145" s="55"/>
      <c r="AC145" s="55"/>
      <c r="AD145" s="57"/>
      <c r="AE145" s="55"/>
    </row>
    <row r="146" spans="1:31" ht="22.5" customHeight="1" x14ac:dyDescent="0.25">
      <c r="A146" s="54"/>
      <c r="B146" s="54"/>
      <c r="C146" s="54"/>
      <c r="D146" s="55"/>
      <c r="E146" s="56"/>
      <c r="F146" s="56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5"/>
      <c r="AB146" s="55"/>
      <c r="AC146" s="55"/>
      <c r="AD146" s="57"/>
      <c r="AE146" s="55"/>
    </row>
    <row r="147" spans="1:31" ht="22.5" customHeight="1" x14ac:dyDescent="0.25">
      <c r="A147" s="54"/>
      <c r="B147" s="54"/>
      <c r="C147" s="54"/>
      <c r="D147" s="55"/>
      <c r="E147" s="56"/>
      <c r="F147" s="56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5"/>
      <c r="AB147" s="55"/>
      <c r="AC147" s="55"/>
      <c r="AD147" s="57"/>
      <c r="AE147" s="55"/>
    </row>
    <row r="148" spans="1:31" ht="22.5" customHeight="1" x14ac:dyDescent="0.25">
      <c r="A148" s="54"/>
      <c r="B148" s="54"/>
      <c r="C148" s="54"/>
      <c r="D148" s="55"/>
      <c r="E148" s="56"/>
      <c r="F148" s="56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5"/>
      <c r="AB148" s="55"/>
      <c r="AC148" s="55"/>
      <c r="AD148" s="57"/>
      <c r="AE148" s="55"/>
    </row>
    <row r="149" spans="1:31" ht="22.5" customHeight="1" x14ac:dyDescent="0.25">
      <c r="A149" s="54"/>
      <c r="B149" s="54"/>
      <c r="C149" s="54"/>
      <c r="D149" s="55"/>
      <c r="E149" s="56"/>
      <c r="F149" s="56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5"/>
      <c r="AB149" s="55"/>
      <c r="AC149" s="55"/>
      <c r="AD149" s="57"/>
      <c r="AE149" s="55"/>
    </row>
    <row r="150" spans="1:31" ht="22.5" customHeight="1" x14ac:dyDescent="0.25">
      <c r="A150" s="54"/>
      <c r="B150" s="54"/>
      <c r="C150" s="54"/>
      <c r="D150" s="55"/>
      <c r="E150" s="56"/>
      <c r="F150" s="56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5"/>
      <c r="AB150" s="55"/>
      <c r="AC150" s="55"/>
      <c r="AD150" s="57"/>
      <c r="AE150" s="55"/>
    </row>
    <row r="151" spans="1:31" ht="22.5" customHeight="1" x14ac:dyDescent="0.25">
      <c r="A151" s="54"/>
      <c r="B151" s="54"/>
      <c r="C151" s="54"/>
      <c r="D151" s="55"/>
      <c r="E151" s="56"/>
      <c r="F151" s="56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5"/>
      <c r="AB151" s="55"/>
      <c r="AC151" s="55"/>
      <c r="AD151" s="57"/>
      <c r="AE151" s="55"/>
    </row>
    <row r="152" spans="1:31" ht="22.5" customHeight="1" x14ac:dyDescent="0.25">
      <c r="A152" s="54"/>
      <c r="B152" s="54"/>
      <c r="C152" s="54"/>
      <c r="D152" s="55"/>
      <c r="E152" s="56"/>
      <c r="F152" s="56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5"/>
      <c r="AB152" s="55"/>
      <c r="AC152" s="55"/>
      <c r="AD152" s="57"/>
      <c r="AE152" s="55"/>
    </row>
    <row r="153" spans="1:31" ht="22.5" customHeight="1" x14ac:dyDescent="0.25">
      <c r="A153" s="54"/>
      <c r="B153" s="54"/>
      <c r="C153" s="54"/>
      <c r="D153" s="55"/>
      <c r="E153" s="56"/>
      <c r="F153" s="56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5"/>
      <c r="AB153" s="55"/>
      <c r="AC153" s="55"/>
      <c r="AD153" s="57"/>
      <c r="AE153" s="55"/>
    </row>
    <row r="154" spans="1:31" ht="22.5" customHeight="1" x14ac:dyDescent="0.25">
      <c r="A154" s="54"/>
      <c r="B154" s="54"/>
      <c r="C154" s="54"/>
      <c r="D154" s="55"/>
      <c r="E154" s="56"/>
      <c r="F154" s="56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5"/>
      <c r="AB154" s="55"/>
      <c r="AC154" s="55"/>
      <c r="AD154" s="57"/>
      <c r="AE154" s="55"/>
    </row>
    <row r="155" spans="1:31" ht="22.5" customHeight="1" x14ac:dyDescent="0.25">
      <c r="A155" s="54"/>
      <c r="B155" s="54"/>
      <c r="C155" s="54"/>
      <c r="D155" s="55"/>
      <c r="E155" s="56"/>
      <c r="F155" s="56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5"/>
      <c r="AB155" s="55"/>
      <c r="AC155" s="55"/>
      <c r="AD155" s="57"/>
      <c r="AE155" s="55"/>
    </row>
    <row r="156" spans="1:31" ht="22.5" customHeight="1" x14ac:dyDescent="0.25">
      <c r="A156" s="54"/>
      <c r="B156" s="54"/>
      <c r="C156" s="54"/>
      <c r="D156" s="55"/>
      <c r="E156" s="56"/>
      <c r="F156" s="56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5"/>
      <c r="AB156" s="55"/>
      <c r="AC156" s="55"/>
      <c r="AD156" s="57"/>
      <c r="AE156" s="55"/>
    </row>
    <row r="157" spans="1:31" ht="22.5" customHeight="1" x14ac:dyDescent="0.25">
      <c r="A157" s="54"/>
      <c r="B157" s="54"/>
      <c r="C157" s="54"/>
      <c r="D157" s="55"/>
      <c r="E157" s="56"/>
      <c r="F157" s="56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5"/>
      <c r="AB157" s="55"/>
      <c r="AC157" s="55"/>
      <c r="AD157" s="57"/>
      <c r="AE157" s="55"/>
    </row>
    <row r="158" spans="1:31" ht="22.5" customHeight="1" x14ac:dyDescent="0.25">
      <c r="A158" s="54"/>
      <c r="B158" s="54"/>
      <c r="C158" s="54"/>
      <c r="D158" s="55"/>
      <c r="E158" s="56"/>
      <c r="F158" s="56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5"/>
      <c r="AB158" s="55"/>
      <c r="AC158" s="55"/>
      <c r="AD158" s="57"/>
      <c r="AE158" s="55"/>
    </row>
    <row r="159" spans="1:31" ht="22.5" customHeight="1" x14ac:dyDescent="0.25">
      <c r="A159" s="54"/>
      <c r="B159" s="54"/>
      <c r="C159" s="54"/>
      <c r="D159" s="55"/>
      <c r="E159" s="56"/>
      <c r="F159" s="56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5"/>
      <c r="AB159" s="55"/>
      <c r="AC159" s="55"/>
      <c r="AD159" s="57"/>
      <c r="AE159" s="55"/>
    </row>
    <row r="160" spans="1:31" ht="22.5" customHeight="1" x14ac:dyDescent="0.25">
      <c r="A160" s="54"/>
      <c r="B160" s="54"/>
      <c r="C160" s="54"/>
      <c r="D160" s="55"/>
      <c r="E160" s="56"/>
      <c r="F160" s="56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5"/>
      <c r="AB160" s="55"/>
      <c r="AC160" s="55"/>
      <c r="AD160" s="57"/>
      <c r="AE160" s="55"/>
    </row>
    <row r="161" spans="1:31" ht="22.5" customHeight="1" x14ac:dyDescent="0.25">
      <c r="A161" s="54"/>
      <c r="B161" s="54"/>
      <c r="C161" s="54"/>
      <c r="D161" s="55"/>
      <c r="E161" s="56"/>
      <c r="F161" s="5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5"/>
      <c r="AB161" s="55"/>
      <c r="AC161" s="55"/>
      <c r="AD161" s="57"/>
      <c r="AE161" s="55"/>
    </row>
    <row r="162" spans="1:31" ht="22.5" customHeight="1" x14ac:dyDescent="0.25">
      <c r="A162" s="54"/>
      <c r="B162" s="54"/>
      <c r="C162" s="54"/>
      <c r="D162" s="55"/>
      <c r="E162" s="56"/>
      <c r="F162" s="56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5"/>
      <c r="AB162" s="55"/>
      <c r="AC162" s="55"/>
      <c r="AD162" s="57"/>
      <c r="AE162" s="55"/>
    </row>
    <row r="163" spans="1:31" ht="22.5" customHeight="1" x14ac:dyDescent="0.25">
      <c r="A163" s="54"/>
      <c r="B163" s="54"/>
      <c r="C163" s="54"/>
      <c r="D163" s="55"/>
      <c r="E163" s="56"/>
      <c r="F163" s="56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5"/>
      <c r="AB163" s="55"/>
      <c r="AC163" s="55"/>
      <c r="AD163" s="57"/>
      <c r="AE163" s="55"/>
    </row>
    <row r="164" spans="1:31" ht="22.5" customHeight="1" x14ac:dyDescent="0.25">
      <c r="A164" s="54"/>
      <c r="B164" s="54"/>
      <c r="C164" s="54"/>
      <c r="D164" s="55"/>
      <c r="E164" s="56"/>
      <c r="F164" s="56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5"/>
      <c r="AB164" s="55"/>
      <c r="AC164" s="55"/>
      <c r="AD164" s="57"/>
      <c r="AE164" s="55"/>
    </row>
    <row r="165" spans="1:31" ht="22.5" customHeight="1" x14ac:dyDescent="0.25">
      <c r="A165" s="54"/>
      <c r="B165" s="54"/>
      <c r="C165" s="54"/>
      <c r="D165" s="55"/>
      <c r="E165" s="56"/>
      <c r="F165" s="56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5"/>
      <c r="AB165" s="55"/>
      <c r="AC165" s="55"/>
      <c r="AD165" s="57"/>
      <c r="AE165" s="55"/>
    </row>
    <row r="166" spans="1:31" ht="22.5" customHeight="1" x14ac:dyDescent="0.25">
      <c r="A166" s="54"/>
      <c r="B166" s="54"/>
      <c r="C166" s="54"/>
      <c r="D166" s="55"/>
      <c r="E166" s="56"/>
      <c r="F166" s="56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5"/>
      <c r="AB166" s="55"/>
      <c r="AC166" s="55"/>
      <c r="AD166" s="57"/>
      <c r="AE166" s="55"/>
    </row>
    <row r="167" spans="1:31" ht="22.5" customHeight="1" x14ac:dyDescent="0.25">
      <c r="A167" s="54"/>
      <c r="B167" s="54"/>
      <c r="C167" s="54"/>
      <c r="D167" s="55"/>
      <c r="E167" s="56"/>
      <c r="F167" s="56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5"/>
      <c r="AB167" s="55"/>
      <c r="AC167" s="55"/>
      <c r="AD167" s="57"/>
      <c r="AE167" s="55"/>
    </row>
    <row r="168" spans="1:31" ht="22.5" customHeight="1" x14ac:dyDescent="0.25">
      <c r="A168" s="54"/>
      <c r="B168" s="54"/>
      <c r="C168" s="54"/>
      <c r="D168" s="55"/>
      <c r="E168" s="56"/>
      <c r="F168" s="56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5"/>
      <c r="AB168" s="55"/>
      <c r="AC168" s="55"/>
      <c r="AD168" s="57"/>
      <c r="AE168" s="55"/>
    </row>
    <row r="169" spans="1:31" ht="22.5" customHeight="1" x14ac:dyDescent="0.25">
      <c r="A169" s="54"/>
      <c r="B169" s="54"/>
      <c r="C169" s="54"/>
      <c r="D169" s="55"/>
      <c r="E169" s="56"/>
      <c r="F169" s="56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5"/>
      <c r="AB169" s="55"/>
      <c r="AC169" s="55"/>
      <c r="AD169" s="57"/>
      <c r="AE169" s="55"/>
    </row>
    <row r="170" spans="1:31" ht="22.5" customHeight="1" x14ac:dyDescent="0.25">
      <c r="A170" s="54"/>
      <c r="B170" s="54"/>
      <c r="C170" s="54"/>
      <c r="D170" s="55"/>
      <c r="E170" s="56"/>
      <c r="F170" s="56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5"/>
      <c r="AB170" s="55"/>
      <c r="AC170" s="55"/>
      <c r="AD170" s="57"/>
      <c r="AE170" s="55"/>
    </row>
    <row r="171" spans="1:31" ht="22.5" customHeight="1" x14ac:dyDescent="0.25">
      <c r="A171" s="54"/>
      <c r="B171" s="54"/>
      <c r="C171" s="54"/>
      <c r="D171" s="55"/>
      <c r="E171" s="56"/>
      <c r="F171" s="56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5"/>
      <c r="AB171" s="55"/>
      <c r="AC171" s="55"/>
      <c r="AD171" s="57"/>
      <c r="AE171" s="55"/>
    </row>
    <row r="172" spans="1:31" ht="22.5" customHeight="1" x14ac:dyDescent="0.25">
      <c r="A172" s="54"/>
      <c r="B172" s="54"/>
      <c r="C172" s="54"/>
      <c r="D172" s="55"/>
      <c r="E172" s="56"/>
      <c r="F172" s="56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5"/>
      <c r="AB172" s="55"/>
      <c r="AC172" s="55"/>
      <c r="AD172" s="57"/>
      <c r="AE172" s="55"/>
    </row>
    <row r="173" spans="1:31" ht="22.5" customHeight="1" x14ac:dyDescent="0.25">
      <c r="A173" s="54"/>
      <c r="B173" s="54"/>
      <c r="C173" s="54"/>
      <c r="D173" s="55"/>
      <c r="E173" s="56"/>
      <c r="F173" s="56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5"/>
      <c r="AB173" s="55"/>
      <c r="AC173" s="55"/>
      <c r="AD173" s="57"/>
      <c r="AE173" s="55"/>
    </row>
    <row r="174" spans="1:31" ht="22.5" customHeight="1" x14ac:dyDescent="0.25">
      <c r="A174" s="54"/>
      <c r="B174" s="54"/>
      <c r="C174" s="54"/>
      <c r="D174" s="55"/>
      <c r="E174" s="56"/>
      <c r="F174" s="56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5"/>
      <c r="AB174" s="55"/>
      <c r="AC174" s="55"/>
      <c r="AD174" s="57"/>
      <c r="AE174" s="55"/>
    </row>
    <row r="175" spans="1:31" ht="22.5" customHeight="1" x14ac:dyDescent="0.25">
      <c r="A175" s="54"/>
      <c r="B175" s="54"/>
      <c r="C175" s="54"/>
      <c r="D175" s="55"/>
      <c r="E175" s="56"/>
      <c r="F175" s="56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5"/>
      <c r="AB175" s="55"/>
      <c r="AC175" s="55"/>
      <c r="AD175" s="57"/>
      <c r="AE175" s="55"/>
    </row>
    <row r="176" spans="1:31" ht="22.5" customHeight="1" x14ac:dyDescent="0.25">
      <c r="A176" s="54"/>
      <c r="B176" s="54"/>
      <c r="C176" s="54"/>
      <c r="D176" s="55"/>
      <c r="E176" s="56"/>
      <c r="F176" s="56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5"/>
      <c r="AB176" s="55"/>
      <c r="AC176" s="55"/>
      <c r="AD176" s="57"/>
      <c r="AE176" s="55"/>
    </row>
    <row r="177" spans="1:31" ht="22.5" customHeight="1" x14ac:dyDescent="0.25">
      <c r="A177" s="54"/>
      <c r="B177" s="54"/>
      <c r="C177" s="54"/>
      <c r="D177" s="55"/>
      <c r="E177" s="56"/>
      <c r="F177" s="56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5"/>
      <c r="AB177" s="55"/>
      <c r="AC177" s="55"/>
      <c r="AD177" s="57"/>
      <c r="AE177" s="55"/>
    </row>
    <row r="178" spans="1:31" ht="22.5" customHeight="1" x14ac:dyDescent="0.25">
      <c r="A178" s="54"/>
      <c r="B178" s="54"/>
      <c r="C178" s="54"/>
      <c r="D178" s="55"/>
      <c r="E178" s="56"/>
      <c r="F178" s="56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5"/>
      <c r="AB178" s="55"/>
      <c r="AC178" s="55"/>
      <c r="AD178" s="57"/>
      <c r="AE178" s="55"/>
    </row>
    <row r="179" spans="1:31" ht="22.5" customHeight="1" x14ac:dyDescent="0.25">
      <c r="A179" s="54"/>
      <c r="B179" s="54"/>
      <c r="C179" s="54"/>
      <c r="D179" s="55"/>
      <c r="E179" s="56"/>
      <c r="F179" s="56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5"/>
      <c r="AB179" s="55"/>
      <c r="AC179" s="55"/>
      <c r="AD179" s="57"/>
      <c r="AE179" s="55"/>
    </row>
    <row r="180" spans="1:31" ht="22.5" customHeight="1" x14ac:dyDescent="0.25">
      <c r="A180" s="54"/>
      <c r="B180" s="54"/>
      <c r="C180" s="54"/>
      <c r="D180" s="55"/>
      <c r="E180" s="56"/>
      <c r="F180" s="56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5"/>
      <c r="AB180" s="55"/>
      <c r="AC180" s="55"/>
      <c r="AD180" s="57"/>
      <c r="AE180" s="55"/>
    </row>
    <row r="181" spans="1:31" ht="22.5" customHeight="1" x14ac:dyDescent="0.25">
      <c r="A181" s="54"/>
      <c r="B181" s="54"/>
      <c r="C181" s="54"/>
      <c r="D181" s="55"/>
      <c r="E181" s="56"/>
      <c r="F181" s="56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5"/>
      <c r="AB181" s="55"/>
      <c r="AC181" s="55"/>
      <c r="AD181" s="57"/>
      <c r="AE181" s="55"/>
    </row>
    <row r="182" spans="1:31" ht="22.5" customHeight="1" x14ac:dyDescent="0.25">
      <c r="A182" s="54"/>
      <c r="B182" s="54"/>
      <c r="C182" s="54"/>
      <c r="D182" s="55"/>
      <c r="E182" s="56"/>
      <c r="F182" s="56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5"/>
      <c r="AB182" s="55"/>
      <c r="AC182" s="55"/>
      <c r="AD182" s="57"/>
      <c r="AE182" s="55"/>
    </row>
    <row r="183" spans="1:31" ht="22.5" customHeight="1" x14ac:dyDescent="0.25">
      <c r="A183" s="54"/>
      <c r="B183" s="54"/>
      <c r="C183" s="54"/>
      <c r="D183" s="55"/>
      <c r="E183" s="56"/>
      <c r="F183" s="56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5"/>
      <c r="AB183" s="55"/>
      <c r="AC183" s="55"/>
      <c r="AD183" s="57"/>
      <c r="AE183" s="55"/>
    </row>
    <row r="184" spans="1:31" ht="22.5" customHeight="1" x14ac:dyDescent="0.25">
      <c r="A184" s="54"/>
      <c r="B184" s="54"/>
      <c r="C184" s="54"/>
      <c r="D184" s="55"/>
      <c r="E184" s="56"/>
      <c r="F184" s="56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5"/>
      <c r="AB184" s="55"/>
      <c r="AC184" s="55"/>
      <c r="AD184" s="57"/>
      <c r="AE184" s="55"/>
    </row>
    <row r="185" spans="1:31" ht="22.5" customHeight="1" x14ac:dyDescent="0.25">
      <c r="A185" s="54"/>
      <c r="B185" s="54"/>
      <c r="C185" s="54"/>
      <c r="D185" s="55"/>
      <c r="E185" s="56"/>
      <c r="F185" s="56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5"/>
      <c r="AB185" s="55"/>
      <c r="AC185" s="55"/>
      <c r="AD185" s="57"/>
      <c r="AE185" s="55"/>
    </row>
    <row r="186" spans="1:31" ht="22.5" customHeight="1" x14ac:dyDescent="0.25">
      <c r="A186" s="54"/>
      <c r="B186" s="54"/>
      <c r="C186" s="54"/>
      <c r="D186" s="55"/>
      <c r="E186" s="56"/>
      <c r="F186" s="56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5"/>
      <c r="AB186" s="55"/>
      <c r="AC186" s="55"/>
      <c r="AD186" s="57"/>
      <c r="AE186" s="55"/>
    </row>
    <row r="187" spans="1:31" ht="22.5" customHeight="1" x14ac:dyDescent="0.25">
      <c r="A187" s="54"/>
      <c r="B187" s="54"/>
      <c r="C187" s="54"/>
      <c r="D187" s="55"/>
      <c r="E187" s="56"/>
      <c r="F187" s="56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5"/>
      <c r="AB187" s="55"/>
      <c r="AC187" s="55"/>
      <c r="AD187" s="57"/>
      <c r="AE187" s="55"/>
    </row>
    <row r="188" spans="1:31" ht="22.5" customHeight="1" x14ac:dyDescent="0.25">
      <c r="A188" s="54"/>
      <c r="B188" s="54"/>
      <c r="C188" s="54"/>
      <c r="D188" s="55"/>
      <c r="E188" s="56"/>
      <c r="F188" s="56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5"/>
      <c r="AB188" s="55"/>
      <c r="AC188" s="55"/>
      <c r="AD188" s="57"/>
      <c r="AE188" s="55"/>
    </row>
    <row r="189" spans="1:31" ht="22.5" customHeight="1" x14ac:dyDescent="0.25">
      <c r="A189" s="54"/>
      <c r="B189" s="54"/>
      <c r="C189" s="54"/>
      <c r="D189" s="55"/>
      <c r="E189" s="56"/>
      <c r="F189" s="56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5"/>
      <c r="AB189" s="55"/>
      <c r="AC189" s="55"/>
      <c r="AD189" s="57"/>
      <c r="AE189" s="55"/>
    </row>
    <row r="190" spans="1:31" ht="22.5" customHeight="1" x14ac:dyDescent="0.25">
      <c r="A190" s="54"/>
      <c r="B190" s="54"/>
      <c r="C190" s="54"/>
      <c r="D190" s="55"/>
      <c r="E190" s="56"/>
      <c r="F190" s="56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5"/>
      <c r="AB190" s="55"/>
      <c r="AC190" s="55"/>
      <c r="AD190" s="57"/>
      <c r="AE190" s="55"/>
    </row>
    <row r="191" spans="1:31" ht="22.5" customHeight="1" x14ac:dyDescent="0.25">
      <c r="A191" s="54"/>
      <c r="B191" s="54"/>
      <c r="C191" s="54"/>
      <c r="D191" s="55"/>
      <c r="E191" s="56"/>
      <c r="F191" s="56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5"/>
      <c r="AB191" s="55"/>
      <c r="AC191" s="55"/>
      <c r="AD191" s="57"/>
      <c r="AE191" s="55"/>
    </row>
    <row r="192" spans="1:31" ht="22.5" customHeight="1" x14ac:dyDescent="0.25">
      <c r="A192" s="54"/>
      <c r="B192" s="54"/>
      <c r="C192" s="54"/>
      <c r="D192" s="55"/>
      <c r="E192" s="56"/>
      <c r="F192" s="56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5"/>
      <c r="AB192" s="55"/>
      <c r="AC192" s="55"/>
      <c r="AD192" s="57"/>
      <c r="AE192" s="55"/>
    </row>
    <row r="193" spans="1:31" ht="22.5" customHeight="1" x14ac:dyDescent="0.25">
      <c r="A193" s="54"/>
      <c r="B193" s="54"/>
      <c r="C193" s="54"/>
      <c r="D193" s="55"/>
      <c r="E193" s="56"/>
      <c r="F193" s="56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5"/>
      <c r="AB193" s="55"/>
      <c r="AC193" s="55"/>
      <c r="AD193" s="57"/>
      <c r="AE193" s="55"/>
    </row>
    <row r="194" spans="1:31" ht="22.5" customHeight="1" x14ac:dyDescent="0.25">
      <c r="A194" s="54"/>
      <c r="B194" s="54"/>
      <c r="C194" s="54"/>
      <c r="D194" s="55"/>
      <c r="E194" s="56"/>
      <c r="F194" s="56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5"/>
      <c r="AB194" s="55"/>
      <c r="AC194" s="55"/>
      <c r="AD194" s="57"/>
      <c r="AE194" s="55"/>
    </row>
    <row r="195" spans="1:31" ht="22.5" customHeight="1" x14ac:dyDescent="0.25">
      <c r="A195" s="54"/>
      <c r="B195" s="54"/>
      <c r="C195" s="54"/>
      <c r="D195" s="55"/>
      <c r="E195" s="56"/>
      <c r="F195" s="56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5"/>
      <c r="AB195" s="55"/>
      <c r="AC195" s="55"/>
      <c r="AD195" s="57"/>
      <c r="AE195" s="55"/>
    </row>
    <row r="196" spans="1:31" ht="22.5" customHeight="1" x14ac:dyDescent="0.25">
      <c r="A196" s="54"/>
      <c r="B196" s="54"/>
      <c r="C196" s="54"/>
      <c r="D196" s="55"/>
      <c r="E196" s="56"/>
      <c r="F196" s="56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5"/>
      <c r="AB196" s="55"/>
      <c r="AC196" s="55"/>
      <c r="AD196" s="57"/>
      <c r="AE196" s="55"/>
    </row>
    <row r="197" spans="1:31" ht="22.5" customHeight="1" x14ac:dyDescent="0.25">
      <c r="A197" s="54"/>
      <c r="B197" s="54"/>
      <c r="C197" s="54"/>
      <c r="D197" s="55"/>
      <c r="E197" s="56"/>
      <c r="F197" s="56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5"/>
      <c r="AB197" s="55"/>
      <c r="AC197" s="55"/>
      <c r="AD197" s="57"/>
      <c r="AE197" s="55"/>
    </row>
    <row r="198" spans="1:31" ht="22.5" customHeight="1" x14ac:dyDescent="0.25">
      <c r="A198" s="54"/>
      <c r="B198" s="54"/>
      <c r="C198" s="54"/>
      <c r="D198" s="55"/>
      <c r="E198" s="56"/>
      <c r="F198" s="56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5"/>
      <c r="AB198" s="55"/>
      <c r="AC198" s="55"/>
      <c r="AD198" s="57"/>
      <c r="AE198" s="55"/>
    </row>
    <row r="199" spans="1:31" ht="22.5" customHeight="1" x14ac:dyDescent="0.25">
      <c r="A199" s="54"/>
      <c r="B199" s="54"/>
      <c r="C199" s="54"/>
      <c r="D199" s="55"/>
      <c r="E199" s="56"/>
      <c r="F199" s="56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5"/>
      <c r="AB199" s="55"/>
      <c r="AC199" s="55"/>
      <c r="AD199" s="57"/>
      <c r="AE199" s="55"/>
    </row>
    <row r="200" spans="1:31" ht="22.5" customHeight="1" x14ac:dyDescent="0.25">
      <c r="A200" s="54"/>
      <c r="B200" s="54"/>
      <c r="C200" s="54"/>
      <c r="D200" s="55"/>
      <c r="E200" s="56"/>
      <c r="F200" s="56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5"/>
      <c r="AB200" s="55"/>
      <c r="AC200" s="55"/>
      <c r="AD200" s="57"/>
      <c r="AE200" s="55"/>
    </row>
    <row r="201" spans="1:31" ht="22.5" customHeight="1" x14ac:dyDescent="0.25">
      <c r="A201" s="54"/>
      <c r="B201" s="54"/>
      <c r="C201" s="54"/>
      <c r="D201" s="55"/>
      <c r="E201" s="56"/>
      <c r="F201" s="56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5"/>
      <c r="AB201" s="55"/>
      <c r="AC201" s="55"/>
      <c r="AD201" s="57"/>
      <c r="AE201" s="55"/>
    </row>
    <row r="202" spans="1:31" ht="22.5" customHeight="1" x14ac:dyDescent="0.25">
      <c r="A202" s="54"/>
      <c r="B202" s="54"/>
      <c r="C202" s="54"/>
      <c r="D202" s="55"/>
      <c r="E202" s="56"/>
      <c r="F202" s="56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5"/>
      <c r="AB202" s="55"/>
      <c r="AC202" s="55"/>
      <c r="AD202" s="57"/>
      <c r="AE202" s="55"/>
    </row>
    <row r="203" spans="1:31" ht="22.5" customHeight="1" x14ac:dyDescent="0.25">
      <c r="A203" s="54"/>
      <c r="B203" s="54"/>
      <c r="C203" s="54"/>
      <c r="D203" s="55"/>
      <c r="E203" s="56"/>
      <c r="F203" s="56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5"/>
      <c r="AB203" s="55"/>
      <c r="AC203" s="55"/>
      <c r="AD203" s="57"/>
      <c r="AE203" s="55"/>
    </row>
    <row r="204" spans="1:31" ht="22.5" customHeight="1" x14ac:dyDescent="0.25">
      <c r="A204" s="54"/>
      <c r="B204" s="54"/>
      <c r="C204" s="54"/>
      <c r="D204" s="55"/>
      <c r="E204" s="56"/>
      <c r="F204" s="56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5"/>
      <c r="AB204" s="55"/>
      <c r="AC204" s="55"/>
      <c r="AD204" s="57"/>
      <c r="AE204" s="55"/>
    </row>
    <row r="205" spans="1:31" ht="22.5" customHeight="1" x14ac:dyDescent="0.25">
      <c r="A205" s="54"/>
      <c r="B205" s="54"/>
      <c r="C205" s="54"/>
      <c r="D205" s="55"/>
      <c r="E205" s="56"/>
      <c r="F205" s="56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5"/>
      <c r="AB205" s="55"/>
      <c r="AC205" s="55"/>
      <c r="AD205" s="57"/>
      <c r="AE205" s="55"/>
    </row>
    <row r="206" spans="1:31" ht="22.5" customHeight="1" x14ac:dyDescent="0.25">
      <c r="A206" s="54"/>
      <c r="B206" s="54"/>
      <c r="C206" s="54"/>
      <c r="D206" s="55"/>
      <c r="E206" s="56"/>
      <c r="F206" s="56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5"/>
      <c r="AB206" s="55"/>
      <c r="AC206" s="55"/>
      <c r="AD206" s="57"/>
      <c r="AE206" s="55"/>
    </row>
    <row r="207" spans="1:31" ht="22.5" customHeight="1" x14ac:dyDescent="0.25">
      <c r="A207" s="54"/>
      <c r="B207" s="54"/>
      <c r="C207" s="54"/>
      <c r="D207" s="55"/>
      <c r="E207" s="56"/>
      <c r="F207" s="56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5"/>
      <c r="AB207" s="55"/>
      <c r="AC207" s="55"/>
      <c r="AD207" s="57"/>
      <c r="AE207" s="55"/>
    </row>
    <row r="208" spans="1:31" ht="22.5" customHeight="1" x14ac:dyDescent="0.25">
      <c r="A208" s="54"/>
      <c r="B208" s="54"/>
      <c r="C208" s="54"/>
      <c r="D208" s="55"/>
      <c r="E208" s="56"/>
      <c r="F208" s="56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5"/>
      <c r="AB208" s="55"/>
      <c r="AC208" s="55"/>
      <c r="AD208" s="57"/>
      <c r="AE208" s="55"/>
    </row>
    <row r="209" spans="1:31" ht="22.5" customHeight="1" x14ac:dyDescent="0.25">
      <c r="A209" s="54"/>
      <c r="B209" s="54"/>
      <c r="C209" s="54"/>
      <c r="D209" s="55"/>
      <c r="E209" s="56"/>
      <c r="F209" s="56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5"/>
      <c r="AB209" s="55"/>
      <c r="AC209" s="55"/>
      <c r="AD209" s="57"/>
      <c r="AE209" s="55"/>
    </row>
    <row r="210" spans="1:31" ht="22.5" customHeight="1" x14ac:dyDescent="0.25">
      <c r="A210" s="54"/>
      <c r="B210" s="54"/>
      <c r="C210" s="54"/>
      <c r="D210" s="55"/>
      <c r="E210" s="56"/>
      <c r="F210" s="56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5"/>
      <c r="AB210" s="55"/>
      <c r="AC210" s="55"/>
      <c r="AD210" s="57"/>
      <c r="AE210" s="55"/>
    </row>
    <row r="211" spans="1:31" ht="22.5" customHeight="1" x14ac:dyDescent="0.25">
      <c r="A211" s="54"/>
      <c r="B211" s="54"/>
      <c r="C211" s="54"/>
      <c r="D211" s="55"/>
      <c r="E211" s="56"/>
      <c r="F211" s="56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5"/>
      <c r="AB211" s="55"/>
      <c r="AC211" s="55"/>
      <c r="AD211" s="57"/>
      <c r="AE211" s="55"/>
    </row>
    <row r="212" spans="1:31" ht="22.5" customHeight="1" x14ac:dyDescent="0.25">
      <c r="A212" s="54"/>
      <c r="B212" s="54"/>
      <c r="C212" s="54"/>
      <c r="D212" s="55"/>
      <c r="E212" s="56"/>
      <c r="F212" s="56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5"/>
      <c r="AB212" s="55"/>
      <c r="AC212" s="55"/>
      <c r="AD212" s="57"/>
      <c r="AE212" s="55"/>
    </row>
    <row r="213" spans="1:31" ht="22.5" customHeight="1" x14ac:dyDescent="0.25">
      <c r="A213" s="54"/>
      <c r="B213" s="54"/>
      <c r="C213" s="54"/>
      <c r="D213" s="55"/>
      <c r="E213" s="56"/>
      <c r="F213" s="56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5"/>
      <c r="AB213" s="55"/>
      <c r="AC213" s="55"/>
      <c r="AD213" s="57"/>
      <c r="AE213" s="55"/>
    </row>
    <row r="214" spans="1:31" ht="22.5" customHeight="1" x14ac:dyDescent="0.25">
      <c r="A214" s="54"/>
      <c r="B214" s="54"/>
      <c r="C214" s="54"/>
      <c r="D214" s="55"/>
      <c r="E214" s="56"/>
      <c r="F214" s="56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5"/>
      <c r="AB214" s="55"/>
      <c r="AC214" s="55"/>
      <c r="AD214" s="57"/>
      <c r="AE214" s="55"/>
    </row>
    <row r="215" spans="1:31" ht="22.5" customHeight="1" x14ac:dyDescent="0.25">
      <c r="A215" s="54"/>
      <c r="B215" s="54"/>
      <c r="C215" s="54"/>
      <c r="D215" s="55"/>
      <c r="E215" s="56"/>
      <c r="F215" s="56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5"/>
      <c r="AB215" s="55"/>
      <c r="AC215" s="55"/>
      <c r="AD215" s="57"/>
      <c r="AE215" s="55"/>
    </row>
    <row r="216" spans="1:31" ht="22.5" customHeight="1" x14ac:dyDescent="0.25">
      <c r="A216" s="54"/>
      <c r="B216" s="54"/>
      <c r="C216" s="54"/>
      <c r="D216" s="55"/>
      <c r="E216" s="56"/>
      <c r="F216" s="56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5"/>
      <c r="AB216" s="55"/>
      <c r="AC216" s="55"/>
      <c r="AD216" s="57"/>
      <c r="AE216" s="55"/>
    </row>
    <row r="217" spans="1:31" ht="22.5" customHeight="1" x14ac:dyDescent="0.25">
      <c r="A217" s="54"/>
      <c r="B217" s="54"/>
      <c r="C217" s="54"/>
      <c r="D217" s="55"/>
      <c r="E217" s="56"/>
      <c r="F217" s="56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5"/>
      <c r="AB217" s="55"/>
      <c r="AC217" s="55"/>
      <c r="AD217" s="57"/>
      <c r="AE217" s="55"/>
    </row>
    <row r="218" spans="1:31" ht="22.5" customHeight="1" x14ac:dyDescent="0.25">
      <c r="A218" s="54"/>
      <c r="B218" s="54"/>
      <c r="C218" s="54"/>
      <c r="D218" s="55"/>
      <c r="E218" s="56"/>
      <c r="F218" s="56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5"/>
      <c r="AB218" s="55"/>
      <c r="AC218" s="55"/>
      <c r="AD218" s="57"/>
      <c r="AE218" s="55"/>
    </row>
    <row r="219" spans="1:31" ht="22.5" customHeight="1" x14ac:dyDescent="0.25">
      <c r="A219" s="54"/>
      <c r="B219" s="54"/>
      <c r="C219" s="54"/>
      <c r="D219" s="55"/>
      <c r="E219" s="56"/>
      <c r="F219" s="56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5"/>
      <c r="AB219" s="55"/>
      <c r="AC219" s="55"/>
      <c r="AD219" s="57"/>
      <c r="AE219" s="55"/>
    </row>
    <row r="220" spans="1:31" ht="22.5" customHeight="1" x14ac:dyDescent="0.25">
      <c r="A220" s="54"/>
      <c r="B220" s="54"/>
      <c r="C220" s="54"/>
      <c r="D220" s="55"/>
      <c r="E220" s="56"/>
      <c r="F220" s="56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5"/>
      <c r="AB220" s="55"/>
      <c r="AC220" s="55"/>
      <c r="AD220" s="57"/>
      <c r="AE220" s="55"/>
    </row>
    <row r="221" spans="1:31" ht="22.5" customHeight="1" x14ac:dyDescent="0.25">
      <c r="A221" s="54"/>
      <c r="B221" s="54"/>
      <c r="C221" s="54"/>
      <c r="D221" s="55"/>
      <c r="E221" s="56"/>
      <c r="F221" s="56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5"/>
      <c r="AB221" s="55"/>
      <c r="AC221" s="55"/>
      <c r="AD221" s="57"/>
      <c r="AE221" s="55"/>
    </row>
    <row r="222" spans="1:31" ht="22.5" customHeight="1" x14ac:dyDescent="0.25">
      <c r="A222" s="54"/>
      <c r="B222" s="54"/>
      <c r="C222" s="54"/>
      <c r="D222" s="55"/>
      <c r="E222" s="56"/>
      <c r="F222" s="56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5"/>
      <c r="AB222" s="55"/>
      <c r="AC222" s="55"/>
      <c r="AD222" s="57"/>
      <c r="AE222" s="55"/>
    </row>
    <row r="223" spans="1:31" ht="22.5" customHeight="1" x14ac:dyDescent="0.25">
      <c r="A223" s="54"/>
      <c r="B223" s="54"/>
      <c r="C223" s="54"/>
      <c r="D223" s="55"/>
      <c r="E223" s="56"/>
      <c r="F223" s="56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5"/>
      <c r="AB223" s="55"/>
      <c r="AC223" s="55"/>
      <c r="AD223" s="57"/>
      <c r="AE223" s="55"/>
    </row>
    <row r="224" spans="1:31" ht="22.5" customHeight="1" x14ac:dyDescent="0.25">
      <c r="A224" s="54"/>
      <c r="B224" s="54"/>
      <c r="C224" s="54"/>
      <c r="D224" s="55"/>
      <c r="E224" s="56"/>
      <c r="F224" s="56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5"/>
      <c r="AB224" s="55"/>
      <c r="AC224" s="55"/>
      <c r="AD224" s="57"/>
      <c r="AE224" s="55"/>
    </row>
    <row r="225" spans="1:31" ht="22.5" customHeight="1" x14ac:dyDescent="0.25">
      <c r="A225" s="54"/>
      <c r="B225" s="54"/>
      <c r="C225" s="54"/>
      <c r="D225" s="55"/>
      <c r="E225" s="56"/>
      <c r="F225" s="56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5"/>
      <c r="AB225" s="55"/>
      <c r="AC225" s="55"/>
      <c r="AD225" s="57"/>
      <c r="AE225" s="55"/>
    </row>
    <row r="226" spans="1:31" ht="22.5" customHeight="1" x14ac:dyDescent="0.25">
      <c r="A226" s="54"/>
      <c r="B226" s="54"/>
      <c r="C226" s="54"/>
      <c r="D226" s="55"/>
      <c r="E226" s="56"/>
      <c r="F226" s="56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5"/>
      <c r="AB226" s="55"/>
      <c r="AC226" s="55"/>
      <c r="AD226" s="57"/>
      <c r="AE226" s="55"/>
    </row>
    <row r="227" spans="1:31" ht="22.5" customHeight="1" x14ac:dyDescent="0.25">
      <c r="A227" s="54"/>
      <c r="B227" s="54"/>
      <c r="C227" s="54"/>
      <c r="D227" s="55"/>
      <c r="E227" s="56"/>
      <c r="F227" s="56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5"/>
      <c r="AB227" s="55"/>
      <c r="AC227" s="55"/>
      <c r="AD227" s="57"/>
      <c r="AE227" s="55"/>
    </row>
    <row r="228" spans="1:31" ht="22.5" customHeight="1" x14ac:dyDescent="0.25">
      <c r="A228" s="54"/>
      <c r="B228" s="54"/>
      <c r="C228" s="54"/>
      <c r="D228" s="55"/>
      <c r="E228" s="56"/>
      <c r="F228" s="56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5"/>
      <c r="AB228" s="55"/>
      <c r="AC228" s="55"/>
      <c r="AD228" s="57"/>
      <c r="AE228" s="55"/>
    </row>
    <row r="229" spans="1:31" ht="22.5" customHeight="1" x14ac:dyDescent="0.25">
      <c r="A229" s="54"/>
      <c r="B229" s="54"/>
      <c r="C229" s="54"/>
      <c r="D229" s="55"/>
      <c r="E229" s="56"/>
      <c r="F229" s="56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5"/>
      <c r="AB229" s="55"/>
      <c r="AC229" s="55"/>
      <c r="AD229" s="57"/>
      <c r="AE229" s="55"/>
    </row>
    <row r="230" spans="1:31" ht="22.5" customHeight="1" x14ac:dyDescent="0.25">
      <c r="A230" s="54"/>
      <c r="B230" s="54"/>
      <c r="C230" s="54"/>
      <c r="D230" s="55"/>
      <c r="E230" s="56"/>
      <c r="F230" s="56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5"/>
      <c r="AB230" s="55"/>
      <c r="AC230" s="55"/>
      <c r="AD230" s="57"/>
      <c r="AE230" s="55"/>
    </row>
    <row r="231" spans="1:31" ht="22.5" customHeight="1" x14ac:dyDescent="0.25">
      <c r="A231" s="54"/>
      <c r="B231" s="54"/>
      <c r="C231" s="54"/>
      <c r="D231" s="55"/>
      <c r="E231" s="56"/>
      <c r="F231" s="56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5"/>
      <c r="AB231" s="55"/>
      <c r="AC231" s="55"/>
      <c r="AD231" s="57"/>
      <c r="AE231" s="55"/>
    </row>
    <row r="232" spans="1:31" ht="22.5" customHeight="1" x14ac:dyDescent="0.25">
      <c r="A232" s="54"/>
      <c r="B232" s="54"/>
      <c r="C232" s="54"/>
      <c r="D232" s="55"/>
      <c r="E232" s="56"/>
      <c r="F232" s="56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5"/>
      <c r="AB232" s="55"/>
      <c r="AC232" s="55"/>
      <c r="AD232" s="57"/>
      <c r="AE232" s="55"/>
    </row>
    <row r="233" spans="1:31" ht="22.5" customHeight="1" x14ac:dyDescent="0.25">
      <c r="A233" s="54"/>
      <c r="B233" s="54"/>
      <c r="C233" s="54"/>
      <c r="D233" s="55"/>
      <c r="E233" s="56"/>
      <c r="F233" s="56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5"/>
      <c r="AB233" s="55"/>
      <c r="AC233" s="55"/>
      <c r="AD233" s="57"/>
      <c r="AE233" s="55"/>
    </row>
    <row r="234" spans="1:31" ht="22.5" customHeight="1" x14ac:dyDescent="0.25">
      <c r="A234" s="54"/>
      <c r="B234" s="54"/>
      <c r="C234" s="54"/>
      <c r="D234" s="55"/>
      <c r="E234" s="56"/>
      <c r="F234" s="56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5"/>
      <c r="AB234" s="55"/>
      <c r="AC234" s="55"/>
      <c r="AD234" s="57"/>
      <c r="AE234" s="55"/>
    </row>
    <row r="235" spans="1:31" ht="22.5" customHeight="1" x14ac:dyDescent="0.25">
      <c r="A235" s="54"/>
      <c r="B235" s="54"/>
      <c r="C235" s="54"/>
      <c r="D235" s="55"/>
      <c r="E235" s="56"/>
      <c r="F235" s="56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5"/>
      <c r="AB235" s="55"/>
      <c r="AC235" s="55"/>
      <c r="AD235" s="57"/>
      <c r="AE235" s="55"/>
    </row>
    <row r="236" spans="1:31" ht="22.5" customHeight="1" x14ac:dyDescent="0.25">
      <c r="A236" s="54"/>
      <c r="B236" s="54"/>
      <c r="C236" s="54"/>
      <c r="D236" s="55"/>
      <c r="E236" s="56"/>
      <c r="F236" s="56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5"/>
      <c r="AB236" s="55"/>
      <c r="AC236" s="55"/>
      <c r="AD236" s="57"/>
      <c r="AE236" s="55"/>
    </row>
    <row r="237" spans="1:31" ht="22.5" customHeight="1" x14ac:dyDescent="0.25">
      <c r="A237" s="54"/>
      <c r="B237" s="54"/>
      <c r="C237" s="54"/>
      <c r="D237" s="55"/>
      <c r="E237" s="56"/>
      <c r="F237" s="56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5"/>
      <c r="AB237" s="55"/>
      <c r="AC237" s="55"/>
      <c r="AD237" s="57"/>
      <c r="AE237" s="55"/>
    </row>
    <row r="238" spans="1:31" ht="22.5" customHeight="1" x14ac:dyDescent="0.25">
      <c r="A238" s="54"/>
      <c r="B238" s="54"/>
      <c r="C238" s="54"/>
      <c r="D238" s="55"/>
      <c r="E238" s="56"/>
      <c r="F238" s="56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5"/>
      <c r="AB238" s="55"/>
      <c r="AC238" s="55"/>
      <c r="AD238" s="57"/>
      <c r="AE238" s="55"/>
    </row>
    <row r="239" spans="1:31" ht="22.5" customHeight="1" x14ac:dyDescent="0.25">
      <c r="A239" s="54"/>
      <c r="B239" s="54"/>
      <c r="C239" s="54"/>
      <c r="D239" s="55"/>
      <c r="E239" s="56"/>
      <c r="F239" s="56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5"/>
      <c r="AB239" s="55"/>
      <c r="AC239" s="55"/>
      <c r="AD239" s="57"/>
      <c r="AE239" s="55"/>
    </row>
    <row r="240" spans="1:31" ht="22.5" customHeight="1" x14ac:dyDescent="0.25">
      <c r="A240" s="54"/>
      <c r="B240" s="54"/>
      <c r="C240" s="54"/>
      <c r="D240" s="55"/>
      <c r="E240" s="56"/>
      <c r="F240" s="56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5"/>
      <c r="AB240" s="55"/>
      <c r="AC240" s="55"/>
      <c r="AD240" s="57"/>
      <c r="AE240" s="55"/>
    </row>
    <row r="241" spans="1:31" ht="22.5" customHeight="1" x14ac:dyDescent="0.25">
      <c r="A241" s="54"/>
      <c r="B241" s="54"/>
      <c r="C241" s="54"/>
      <c r="D241" s="55"/>
      <c r="E241" s="56"/>
      <c r="F241" s="56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5"/>
      <c r="AB241" s="55"/>
      <c r="AC241" s="55"/>
      <c r="AD241" s="57"/>
      <c r="AE241" s="55"/>
    </row>
    <row r="242" spans="1:31" ht="22.5" customHeight="1" x14ac:dyDescent="0.25">
      <c r="A242" s="54"/>
      <c r="B242" s="54"/>
      <c r="C242" s="54"/>
      <c r="D242" s="55"/>
      <c r="E242" s="56"/>
      <c r="F242" s="56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5"/>
      <c r="AB242" s="55"/>
      <c r="AC242" s="55"/>
      <c r="AD242" s="57"/>
      <c r="AE242" s="55"/>
    </row>
    <row r="243" spans="1:31" ht="22.5" customHeight="1" x14ac:dyDescent="0.25">
      <c r="A243" s="54"/>
      <c r="B243" s="54"/>
      <c r="C243" s="54"/>
      <c r="D243" s="55"/>
      <c r="E243" s="56"/>
      <c r="F243" s="56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5"/>
      <c r="AB243" s="55"/>
      <c r="AC243" s="55"/>
      <c r="AD243" s="57"/>
      <c r="AE243" s="55"/>
    </row>
    <row r="244" spans="1:31" ht="22.5" customHeight="1" x14ac:dyDescent="0.25">
      <c r="A244" s="54"/>
      <c r="B244" s="54"/>
      <c r="C244" s="54"/>
      <c r="D244" s="55"/>
      <c r="E244" s="56"/>
      <c r="F244" s="56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5"/>
      <c r="AB244" s="55"/>
      <c r="AC244" s="55"/>
      <c r="AD244" s="57"/>
      <c r="AE244" s="55"/>
    </row>
    <row r="245" spans="1:31" ht="22.5" customHeight="1" x14ac:dyDescent="0.25">
      <c r="A245" s="54"/>
      <c r="B245" s="54"/>
      <c r="C245" s="54"/>
      <c r="D245" s="55"/>
      <c r="E245" s="56"/>
      <c r="F245" s="56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5"/>
      <c r="AB245" s="55"/>
      <c r="AC245" s="55"/>
      <c r="AD245" s="57"/>
      <c r="AE245" s="55"/>
    </row>
    <row r="246" spans="1:31" ht="22.5" customHeight="1" x14ac:dyDescent="0.25">
      <c r="A246" s="54"/>
      <c r="B246" s="54"/>
      <c r="C246" s="54"/>
      <c r="D246" s="55"/>
      <c r="E246" s="56"/>
      <c r="F246" s="56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5"/>
      <c r="AB246" s="55"/>
      <c r="AC246" s="55"/>
      <c r="AD246" s="57"/>
      <c r="AE246" s="55"/>
    </row>
    <row r="247" spans="1:31" ht="22.5" customHeight="1" x14ac:dyDescent="0.25">
      <c r="A247" s="54"/>
      <c r="B247" s="54"/>
      <c r="C247" s="54"/>
      <c r="D247" s="55"/>
      <c r="E247" s="56"/>
      <c r="F247" s="56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5"/>
      <c r="AB247" s="55"/>
      <c r="AC247" s="55"/>
      <c r="AD247" s="57"/>
      <c r="AE247" s="55"/>
    </row>
    <row r="248" spans="1:31" ht="22.5" customHeight="1" x14ac:dyDescent="0.25">
      <c r="A248" s="54"/>
      <c r="B248" s="54"/>
      <c r="C248" s="54"/>
      <c r="D248" s="55"/>
      <c r="E248" s="56"/>
      <c r="F248" s="56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5"/>
      <c r="AB248" s="55"/>
      <c r="AC248" s="55"/>
      <c r="AD248" s="57"/>
      <c r="AE248" s="55"/>
    </row>
    <row r="249" spans="1:31" ht="22.5" customHeight="1" x14ac:dyDescent="0.25">
      <c r="A249" s="54"/>
      <c r="B249" s="54"/>
      <c r="C249" s="54"/>
      <c r="D249" s="55"/>
      <c r="E249" s="56"/>
      <c r="F249" s="56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5"/>
      <c r="AB249" s="55"/>
      <c r="AC249" s="55"/>
      <c r="AD249" s="57"/>
      <c r="AE249" s="55"/>
    </row>
    <row r="250" spans="1:31" ht="22.5" customHeight="1" x14ac:dyDescent="0.25">
      <c r="A250" s="54"/>
      <c r="B250" s="54"/>
      <c r="C250" s="54"/>
      <c r="D250" s="55"/>
      <c r="E250" s="56"/>
      <c r="F250" s="56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5"/>
      <c r="AB250" s="55"/>
      <c r="AC250" s="55"/>
      <c r="AD250" s="57"/>
      <c r="AE250" s="55"/>
    </row>
    <row r="251" spans="1:31" ht="22.5" customHeight="1" x14ac:dyDescent="0.25">
      <c r="A251" s="54"/>
      <c r="B251" s="54"/>
      <c r="C251" s="54"/>
      <c r="D251" s="55"/>
      <c r="E251" s="56"/>
      <c r="F251" s="56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5"/>
      <c r="AB251" s="55"/>
      <c r="AC251" s="55"/>
      <c r="AD251" s="57"/>
      <c r="AE251" s="55"/>
    </row>
    <row r="252" spans="1:31" ht="22.5" customHeight="1" x14ac:dyDescent="0.25">
      <c r="A252" s="54"/>
      <c r="B252" s="54"/>
      <c r="C252" s="54"/>
      <c r="D252" s="55"/>
      <c r="E252" s="56"/>
      <c r="F252" s="56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5"/>
      <c r="AB252" s="55"/>
      <c r="AC252" s="55"/>
      <c r="AD252" s="57"/>
      <c r="AE252" s="55"/>
    </row>
    <row r="253" spans="1:31" ht="22.5" customHeight="1" x14ac:dyDescent="0.25">
      <c r="A253" s="54"/>
      <c r="B253" s="54"/>
      <c r="C253" s="54"/>
      <c r="D253" s="55"/>
      <c r="E253" s="56"/>
      <c r="F253" s="56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5"/>
      <c r="AB253" s="55"/>
      <c r="AC253" s="55"/>
      <c r="AD253" s="57"/>
      <c r="AE253" s="55"/>
    </row>
    <row r="254" spans="1:31" ht="22.5" customHeight="1" x14ac:dyDescent="0.25">
      <c r="A254" s="54"/>
      <c r="B254" s="54"/>
      <c r="C254" s="54"/>
      <c r="D254" s="55"/>
      <c r="E254" s="56"/>
      <c r="F254" s="56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5"/>
      <c r="AB254" s="55"/>
      <c r="AC254" s="55"/>
      <c r="AD254" s="57"/>
      <c r="AE254" s="55"/>
    </row>
    <row r="255" spans="1:31" ht="22.5" customHeight="1" x14ac:dyDescent="0.25">
      <c r="A255" s="54"/>
      <c r="B255" s="54"/>
      <c r="C255" s="54"/>
      <c r="D255" s="55"/>
      <c r="E255" s="56"/>
      <c r="F255" s="56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5"/>
      <c r="AB255" s="55"/>
      <c r="AC255" s="55"/>
      <c r="AD255" s="57"/>
      <c r="AE255" s="55"/>
    </row>
    <row r="256" spans="1:31" ht="22.5" customHeight="1" x14ac:dyDescent="0.25">
      <c r="A256" s="54"/>
      <c r="B256" s="54"/>
      <c r="C256" s="54"/>
      <c r="D256" s="55"/>
      <c r="E256" s="56"/>
      <c r="F256" s="56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5"/>
      <c r="AB256" s="55"/>
      <c r="AC256" s="55"/>
      <c r="AD256" s="57"/>
      <c r="AE256" s="55"/>
    </row>
    <row r="257" spans="1:31" ht="22.5" customHeight="1" x14ac:dyDescent="0.25">
      <c r="A257" s="54"/>
      <c r="B257" s="54"/>
      <c r="C257" s="54"/>
      <c r="D257" s="55"/>
      <c r="E257" s="56"/>
      <c r="F257" s="56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5"/>
      <c r="AB257" s="55"/>
      <c r="AC257" s="55"/>
      <c r="AD257" s="57"/>
      <c r="AE257" s="55"/>
    </row>
    <row r="258" spans="1:31" ht="22.5" customHeight="1" x14ac:dyDescent="0.25">
      <c r="A258" s="54"/>
      <c r="B258" s="54"/>
      <c r="C258" s="54"/>
      <c r="D258" s="55"/>
      <c r="E258" s="56"/>
      <c r="F258" s="56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5"/>
      <c r="AB258" s="55"/>
      <c r="AC258" s="55"/>
      <c r="AD258" s="57"/>
      <c r="AE258" s="55"/>
    </row>
    <row r="259" spans="1:31" ht="22.5" customHeight="1" x14ac:dyDescent="0.25">
      <c r="A259" s="54"/>
      <c r="B259" s="54"/>
      <c r="C259" s="54"/>
      <c r="D259" s="55"/>
      <c r="E259" s="56"/>
      <c r="F259" s="56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5"/>
      <c r="AB259" s="55"/>
      <c r="AC259" s="55"/>
      <c r="AD259" s="57"/>
      <c r="AE259" s="55"/>
    </row>
    <row r="260" spans="1:31" ht="22.5" customHeight="1" x14ac:dyDescent="0.25">
      <c r="A260" s="54"/>
      <c r="B260" s="54"/>
      <c r="C260" s="54"/>
      <c r="D260" s="55"/>
      <c r="E260" s="56"/>
      <c r="F260" s="56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5"/>
      <c r="AB260" s="55"/>
      <c r="AC260" s="55"/>
      <c r="AD260" s="57"/>
      <c r="AE260" s="55"/>
    </row>
    <row r="261" spans="1:31" ht="22.5" customHeight="1" x14ac:dyDescent="0.25">
      <c r="A261" s="54"/>
      <c r="B261" s="54"/>
      <c r="C261" s="54"/>
      <c r="D261" s="55"/>
      <c r="E261" s="56"/>
      <c r="F261" s="56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5"/>
      <c r="AB261" s="55"/>
      <c r="AC261" s="55"/>
      <c r="AD261" s="57"/>
      <c r="AE261" s="55"/>
    </row>
    <row r="262" spans="1:31" ht="22.5" customHeight="1" x14ac:dyDescent="0.25">
      <c r="A262" s="54"/>
      <c r="B262" s="54"/>
      <c r="C262" s="54"/>
      <c r="D262" s="55"/>
      <c r="E262" s="56"/>
      <c r="F262" s="56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5"/>
      <c r="AB262" s="55"/>
      <c r="AC262" s="55"/>
      <c r="AD262" s="57"/>
      <c r="AE262" s="55"/>
    </row>
    <row r="263" spans="1:31" ht="22.5" customHeight="1" x14ac:dyDescent="0.25">
      <c r="A263" s="54"/>
      <c r="B263" s="54"/>
      <c r="C263" s="54"/>
      <c r="D263" s="55"/>
      <c r="E263" s="56"/>
      <c r="F263" s="56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5"/>
      <c r="AB263" s="55"/>
      <c r="AC263" s="55"/>
      <c r="AD263" s="57"/>
      <c r="AE263" s="55"/>
    </row>
    <row r="264" spans="1:31" ht="22.5" customHeight="1" x14ac:dyDescent="0.25">
      <c r="A264" s="54"/>
      <c r="B264" s="54"/>
      <c r="C264" s="54"/>
      <c r="D264" s="55"/>
      <c r="E264" s="56"/>
      <c r="F264" s="56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5"/>
      <c r="AB264" s="55"/>
      <c r="AC264" s="55"/>
      <c r="AD264" s="57"/>
      <c r="AE264" s="55"/>
    </row>
    <row r="265" spans="1:31" ht="22.5" customHeight="1" x14ac:dyDescent="0.25">
      <c r="A265" s="54"/>
      <c r="B265" s="54"/>
      <c r="C265" s="54"/>
      <c r="D265" s="55"/>
      <c r="E265" s="56"/>
      <c r="F265" s="56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5"/>
      <c r="AB265" s="55"/>
      <c r="AC265" s="55"/>
      <c r="AD265" s="57"/>
      <c r="AE265" s="55"/>
    </row>
    <row r="266" spans="1:31" ht="22.5" customHeight="1" x14ac:dyDescent="0.25">
      <c r="A266" s="54"/>
      <c r="B266" s="54"/>
      <c r="C266" s="54"/>
      <c r="D266" s="55"/>
      <c r="E266" s="56"/>
      <c r="F266" s="56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5"/>
      <c r="AB266" s="55"/>
      <c r="AC266" s="55"/>
      <c r="AD266" s="57"/>
      <c r="AE266" s="55"/>
    </row>
    <row r="267" spans="1:31" ht="22.5" customHeight="1" x14ac:dyDescent="0.25">
      <c r="A267" s="54"/>
      <c r="B267" s="54"/>
      <c r="C267" s="54"/>
      <c r="D267" s="55"/>
      <c r="E267" s="56"/>
      <c r="F267" s="56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5"/>
      <c r="AB267" s="55"/>
      <c r="AC267" s="55"/>
      <c r="AD267" s="57"/>
      <c r="AE267" s="55"/>
    </row>
    <row r="268" spans="1:31" ht="22.5" customHeight="1" x14ac:dyDescent="0.25">
      <c r="A268" s="54"/>
      <c r="B268" s="54"/>
      <c r="C268" s="54"/>
      <c r="D268" s="55"/>
      <c r="E268" s="56"/>
      <c r="F268" s="56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5"/>
      <c r="AB268" s="55"/>
      <c r="AC268" s="55"/>
      <c r="AD268" s="57"/>
      <c r="AE268" s="55"/>
    </row>
    <row r="269" spans="1:31" ht="22.5" customHeight="1" x14ac:dyDescent="0.25">
      <c r="A269" s="54"/>
      <c r="B269" s="54"/>
      <c r="C269" s="54"/>
      <c r="D269" s="55"/>
      <c r="E269" s="56"/>
      <c r="F269" s="56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5"/>
      <c r="AB269" s="55"/>
      <c r="AC269" s="55"/>
      <c r="AD269" s="57"/>
      <c r="AE269" s="55"/>
    </row>
    <row r="270" spans="1:31" ht="22.5" customHeight="1" x14ac:dyDescent="0.25">
      <c r="A270" s="54"/>
      <c r="B270" s="54"/>
      <c r="C270" s="54"/>
      <c r="D270" s="55"/>
      <c r="E270" s="56"/>
      <c r="F270" s="56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5"/>
      <c r="AB270" s="55"/>
      <c r="AC270" s="55"/>
      <c r="AD270" s="57"/>
      <c r="AE270" s="55"/>
    </row>
    <row r="271" spans="1:31" ht="22.5" customHeight="1" x14ac:dyDescent="0.25">
      <c r="A271" s="54"/>
      <c r="B271" s="54"/>
      <c r="C271" s="54"/>
      <c r="D271" s="55"/>
      <c r="E271" s="56"/>
      <c r="F271" s="56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5"/>
      <c r="AB271" s="55"/>
      <c r="AC271" s="55"/>
      <c r="AD271" s="57"/>
      <c r="AE271" s="55"/>
    </row>
    <row r="272" spans="1:31" ht="22.5" customHeight="1" x14ac:dyDescent="0.25">
      <c r="A272" s="54"/>
      <c r="B272" s="54"/>
      <c r="C272" s="54"/>
      <c r="D272" s="55"/>
      <c r="E272" s="56"/>
      <c r="F272" s="56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5"/>
      <c r="AB272" s="55"/>
      <c r="AC272" s="55"/>
      <c r="AD272" s="57"/>
      <c r="AE272" s="55"/>
    </row>
    <row r="273" spans="1:31" ht="22.5" customHeight="1" x14ac:dyDescent="0.25">
      <c r="A273" s="54"/>
      <c r="B273" s="54"/>
      <c r="C273" s="54"/>
      <c r="D273" s="55"/>
      <c r="E273" s="56"/>
      <c r="F273" s="56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5"/>
      <c r="AB273" s="55"/>
      <c r="AC273" s="55"/>
      <c r="AD273" s="57"/>
      <c r="AE273" s="55"/>
    </row>
    <row r="274" spans="1:31" ht="22.5" customHeight="1" x14ac:dyDescent="0.25">
      <c r="A274" s="54"/>
      <c r="B274" s="54"/>
      <c r="C274" s="54"/>
      <c r="D274" s="55"/>
      <c r="E274" s="56"/>
      <c r="F274" s="56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5"/>
      <c r="AB274" s="55"/>
      <c r="AC274" s="55"/>
      <c r="AD274" s="57"/>
      <c r="AE274" s="55"/>
    </row>
    <row r="275" spans="1:31" ht="22.5" customHeight="1" x14ac:dyDescent="0.25">
      <c r="A275" s="54"/>
      <c r="B275" s="54"/>
      <c r="C275" s="54"/>
      <c r="D275" s="55"/>
      <c r="E275" s="56"/>
      <c r="F275" s="56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5"/>
      <c r="AB275" s="55"/>
      <c r="AC275" s="55"/>
      <c r="AD275" s="57"/>
      <c r="AE275" s="55"/>
    </row>
    <row r="276" spans="1:31" ht="22.5" customHeight="1" x14ac:dyDescent="0.25">
      <c r="A276" s="54"/>
      <c r="B276" s="54"/>
      <c r="C276" s="54"/>
      <c r="D276" s="55"/>
      <c r="E276" s="56"/>
      <c r="F276" s="56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5"/>
      <c r="AB276" s="55"/>
      <c r="AC276" s="55"/>
      <c r="AD276" s="57"/>
      <c r="AE276" s="55"/>
    </row>
    <row r="277" spans="1:31" ht="22.5" customHeight="1" x14ac:dyDescent="0.25">
      <c r="A277" s="54"/>
      <c r="B277" s="54"/>
      <c r="C277" s="54"/>
      <c r="D277" s="55"/>
      <c r="E277" s="56"/>
      <c r="F277" s="56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5"/>
      <c r="AB277" s="55"/>
      <c r="AC277" s="55"/>
      <c r="AD277" s="57"/>
      <c r="AE277" s="55"/>
    </row>
    <row r="278" spans="1:31" ht="22.5" customHeight="1" x14ac:dyDescent="0.25">
      <c r="A278" s="54"/>
      <c r="B278" s="54"/>
      <c r="C278" s="54"/>
      <c r="D278" s="55"/>
      <c r="E278" s="56"/>
      <c r="F278" s="56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5"/>
      <c r="AB278" s="55"/>
      <c r="AC278" s="55"/>
      <c r="AD278" s="57"/>
      <c r="AE278" s="55"/>
    </row>
    <row r="279" spans="1:31" ht="22.5" customHeight="1" x14ac:dyDescent="0.25">
      <c r="A279" s="54"/>
      <c r="B279" s="54"/>
      <c r="C279" s="54"/>
      <c r="D279" s="55"/>
      <c r="E279" s="56"/>
      <c r="F279" s="56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5"/>
      <c r="AB279" s="55"/>
      <c r="AC279" s="55"/>
      <c r="AD279" s="57"/>
      <c r="AE279" s="55"/>
    </row>
    <row r="280" spans="1:31" ht="22.5" customHeight="1" x14ac:dyDescent="0.25">
      <c r="A280" s="54"/>
      <c r="B280" s="54"/>
      <c r="C280" s="54"/>
      <c r="D280" s="55"/>
      <c r="E280" s="56"/>
      <c r="F280" s="56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5"/>
      <c r="AB280" s="55"/>
      <c r="AC280" s="55"/>
      <c r="AD280" s="57"/>
      <c r="AE280" s="55"/>
    </row>
    <row r="281" spans="1:31" ht="22.5" customHeight="1" x14ac:dyDescent="0.25">
      <c r="A281" s="54"/>
      <c r="B281" s="54"/>
      <c r="C281" s="54"/>
      <c r="D281" s="55"/>
      <c r="E281" s="56"/>
      <c r="F281" s="56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5"/>
      <c r="AB281" s="55"/>
      <c r="AC281" s="55"/>
      <c r="AD281" s="57"/>
      <c r="AE281" s="55"/>
    </row>
    <row r="282" spans="1:31" ht="22.5" customHeight="1" x14ac:dyDescent="0.25">
      <c r="A282" s="54"/>
      <c r="B282" s="54"/>
      <c r="C282" s="54"/>
      <c r="D282" s="55"/>
      <c r="E282" s="56"/>
      <c r="F282" s="56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5"/>
      <c r="AB282" s="55"/>
      <c r="AC282" s="55"/>
      <c r="AD282" s="57"/>
      <c r="AE282" s="55"/>
    </row>
    <row r="283" spans="1:31" ht="22.5" customHeight="1" x14ac:dyDescent="0.25">
      <c r="A283" s="54"/>
      <c r="B283" s="54"/>
      <c r="C283" s="54"/>
      <c r="D283" s="55"/>
      <c r="E283" s="56"/>
      <c r="F283" s="56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5"/>
      <c r="AB283" s="55"/>
      <c r="AC283" s="55"/>
      <c r="AD283" s="57"/>
      <c r="AE283" s="55"/>
    </row>
    <row r="284" spans="1:31" ht="22.5" customHeight="1" x14ac:dyDescent="0.25">
      <c r="A284" s="54"/>
      <c r="B284" s="54"/>
      <c r="C284" s="54"/>
      <c r="D284" s="55"/>
      <c r="E284" s="56"/>
      <c r="F284" s="56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5"/>
      <c r="AB284" s="55"/>
      <c r="AC284" s="55"/>
      <c r="AD284" s="57"/>
      <c r="AE284" s="55"/>
    </row>
    <row r="285" spans="1:31" ht="22.5" customHeight="1" x14ac:dyDescent="0.25">
      <c r="A285" s="54"/>
      <c r="B285" s="54"/>
      <c r="C285" s="54"/>
      <c r="D285" s="55"/>
      <c r="E285" s="56"/>
      <c r="F285" s="56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5"/>
      <c r="AB285" s="55"/>
      <c r="AC285" s="55"/>
      <c r="AD285" s="57"/>
      <c r="AE285" s="55"/>
    </row>
    <row r="286" spans="1:31" ht="22.5" customHeight="1" x14ac:dyDescent="0.25">
      <c r="A286" s="54"/>
      <c r="B286" s="54"/>
      <c r="C286" s="54"/>
      <c r="D286" s="55"/>
      <c r="E286" s="56"/>
      <c r="F286" s="56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5"/>
      <c r="AB286" s="55"/>
      <c r="AC286" s="55"/>
      <c r="AD286" s="57"/>
      <c r="AE286" s="55"/>
    </row>
    <row r="287" spans="1:31" ht="22.5" customHeight="1" x14ac:dyDescent="0.25">
      <c r="A287" s="54"/>
      <c r="B287" s="54"/>
      <c r="C287" s="54"/>
      <c r="D287" s="55"/>
      <c r="E287" s="56"/>
      <c r="F287" s="56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5"/>
      <c r="AB287" s="55"/>
      <c r="AC287" s="55"/>
      <c r="AD287" s="57"/>
      <c r="AE287" s="55"/>
    </row>
    <row r="288" spans="1:31" ht="22.5" customHeight="1" x14ac:dyDescent="0.25">
      <c r="A288" s="54"/>
      <c r="B288" s="54"/>
      <c r="C288" s="54"/>
      <c r="D288" s="55"/>
      <c r="E288" s="56"/>
      <c r="F288" s="56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5"/>
      <c r="AB288" s="55"/>
      <c r="AC288" s="55"/>
      <c r="AD288" s="57"/>
      <c r="AE288" s="55"/>
    </row>
    <row r="289" spans="1:31" ht="22.5" customHeight="1" x14ac:dyDescent="0.25">
      <c r="A289" s="54"/>
      <c r="B289" s="54"/>
      <c r="C289" s="54"/>
      <c r="D289" s="55"/>
      <c r="E289" s="56"/>
      <c r="F289" s="56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5"/>
      <c r="AB289" s="55"/>
      <c r="AC289" s="55"/>
      <c r="AD289" s="57"/>
      <c r="AE289" s="55"/>
    </row>
    <row r="290" spans="1:31" ht="22.5" customHeight="1" x14ac:dyDescent="0.25">
      <c r="A290" s="54"/>
      <c r="B290" s="54"/>
      <c r="C290" s="54"/>
      <c r="D290" s="55"/>
      <c r="E290" s="56"/>
      <c r="F290" s="56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5"/>
      <c r="AB290" s="55"/>
      <c r="AC290" s="55"/>
      <c r="AD290" s="57"/>
      <c r="AE290" s="55"/>
    </row>
    <row r="291" spans="1:31" ht="22.5" customHeight="1" x14ac:dyDescent="0.25">
      <c r="A291" s="54"/>
      <c r="B291" s="54"/>
      <c r="C291" s="54"/>
      <c r="D291" s="55"/>
      <c r="E291" s="56"/>
      <c r="F291" s="56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5"/>
      <c r="AB291" s="55"/>
      <c r="AC291" s="55"/>
      <c r="AD291" s="57"/>
      <c r="AE291" s="55"/>
    </row>
    <row r="292" spans="1:31" ht="22.5" customHeight="1" x14ac:dyDescent="0.25">
      <c r="A292" s="54"/>
      <c r="B292" s="54"/>
      <c r="C292" s="54"/>
      <c r="D292" s="55"/>
      <c r="E292" s="56"/>
      <c r="F292" s="56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5"/>
      <c r="AB292" s="55"/>
      <c r="AC292" s="55"/>
      <c r="AD292" s="57"/>
      <c r="AE292" s="55"/>
    </row>
    <row r="293" spans="1:31" ht="22.5" customHeight="1" x14ac:dyDescent="0.25">
      <c r="A293" s="54"/>
      <c r="B293" s="54"/>
      <c r="C293" s="54"/>
      <c r="D293" s="55"/>
      <c r="E293" s="56"/>
      <c r="F293" s="56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5"/>
      <c r="AB293" s="55"/>
      <c r="AC293" s="55"/>
      <c r="AD293" s="57"/>
      <c r="AE293" s="55"/>
    </row>
    <row r="294" spans="1:31" ht="22.5" customHeight="1" x14ac:dyDescent="0.25">
      <c r="A294" s="54"/>
      <c r="B294" s="54"/>
      <c r="C294" s="54"/>
      <c r="D294" s="55"/>
      <c r="E294" s="56"/>
      <c r="F294" s="56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5"/>
      <c r="AB294" s="55"/>
      <c r="AC294" s="55"/>
      <c r="AD294" s="57"/>
      <c r="AE294" s="55"/>
    </row>
    <row r="295" spans="1:31" ht="22.5" customHeight="1" x14ac:dyDescent="0.25">
      <c r="A295" s="54"/>
      <c r="B295" s="54"/>
      <c r="C295" s="54"/>
      <c r="D295" s="55"/>
      <c r="E295" s="56"/>
      <c r="F295" s="56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5"/>
      <c r="AB295" s="55"/>
      <c r="AC295" s="55"/>
      <c r="AD295" s="57"/>
      <c r="AE295" s="55"/>
    </row>
    <row r="296" spans="1:31" ht="22.5" customHeight="1" x14ac:dyDescent="0.25">
      <c r="A296" s="54"/>
      <c r="B296" s="54"/>
      <c r="C296" s="54"/>
      <c r="D296" s="55"/>
      <c r="E296" s="56"/>
      <c r="F296" s="56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5"/>
      <c r="AB296" s="55"/>
      <c r="AC296" s="55"/>
      <c r="AD296" s="57"/>
      <c r="AE296" s="55"/>
    </row>
    <row r="297" spans="1:31" ht="22.5" customHeight="1" x14ac:dyDescent="0.25">
      <c r="A297" s="54"/>
      <c r="B297" s="54"/>
      <c r="C297" s="54"/>
      <c r="D297" s="55"/>
      <c r="E297" s="56"/>
      <c r="F297" s="56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5"/>
      <c r="AB297" s="55"/>
      <c r="AC297" s="55"/>
      <c r="AD297" s="57"/>
      <c r="AE297" s="55"/>
    </row>
    <row r="298" spans="1:31" ht="22.5" customHeight="1" x14ac:dyDescent="0.25">
      <c r="A298" s="54"/>
      <c r="B298" s="54"/>
      <c r="C298" s="54"/>
      <c r="D298" s="55"/>
      <c r="E298" s="56"/>
      <c r="F298" s="56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5"/>
      <c r="AB298" s="55"/>
      <c r="AC298" s="55"/>
      <c r="AD298" s="57"/>
      <c r="AE298" s="55"/>
    </row>
    <row r="299" spans="1:31" ht="22.5" customHeight="1" x14ac:dyDescent="0.25">
      <c r="A299" s="54"/>
      <c r="B299" s="54"/>
      <c r="C299" s="54"/>
      <c r="D299" s="55"/>
      <c r="E299" s="56"/>
      <c r="F299" s="56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5"/>
      <c r="AB299" s="55"/>
      <c r="AC299" s="55"/>
      <c r="AD299" s="57"/>
      <c r="AE299" s="55"/>
    </row>
    <row r="300" spans="1:31" ht="22.5" customHeight="1" x14ac:dyDescent="0.25">
      <c r="A300" s="54"/>
      <c r="B300" s="54"/>
      <c r="C300" s="54"/>
      <c r="D300" s="55"/>
      <c r="E300" s="56"/>
      <c r="F300" s="56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5"/>
      <c r="AB300" s="55"/>
      <c r="AC300" s="55"/>
      <c r="AD300" s="57"/>
      <c r="AE300" s="55"/>
    </row>
    <row r="301" spans="1:31" ht="22.5" customHeight="1" x14ac:dyDescent="0.25">
      <c r="A301" s="54"/>
      <c r="B301" s="54"/>
      <c r="C301" s="54"/>
      <c r="D301" s="55"/>
      <c r="E301" s="56"/>
      <c r="F301" s="56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5"/>
      <c r="AB301" s="55"/>
      <c r="AC301" s="55"/>
      <c r="AD301" s="57"/>
      <c r="AE301" s="55"/>
    </row>
    <row r="302" spans="1:31" ht="22.5" customHeight="1" x14ac:dyDescent="0.25">
      <c r="A302" s="54"/>
      <c r="B302" s="54"/>
      <c r="C302" s="54"/>
      <c r="D302" s="55"/>
      <c r="E302" s="56"/>
      <c r="F302" s="56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5"/>
      <c r="AB302" s="55"/>
      <c r="AC302" s="55"/>
      <c r="AD302" s="57"/>
      <c r="AE302" s="55"/>
    </row>
    <row r="303" spans="1:31" ht="22.5" customHeight="1" x14ac:dyDescent="0.25">
      <c r="A303" s="54"/>
      <c r="B303" s="54"/>
      <c r="C303" s="54"/>
      <c r="D303" s="55"/>
      <c r="E303" s="56"/>
      <c r="F303" s="56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5"/>
      <c r="AB303" s="55"/>
      <c r="AC303" s="55"/>
      <c r="AD303" s="57"/>
      <c r="AE303" s="55"/>
    </row>
    <row r="304" spans="1:31" ht="22.5" customHeight="1" x14ac:dyDescent="0.25">
      <c r="A304" s="54"/>
      <c r="B304" s="54"/>
      <c r="C304" s="54"/>
      <c r="D304" s="55"/>
      <c r="E304" s="56"/>
      <c r="F304" s="56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5"/>
      <c r="AB304" s="55"/>
      <c r="AC304" s="55"/>
      <c r="AD304" s="57"/>
      <c r="AE304" s="55"/>
    </row>
    <row r="305" spans="1:31" ht="22.5" customHeight="1" x14ac:dyDescent="0.25">
      <c r="A305" s="54"/>
      <c r="B305" s="54"/>
      <c r="C305" s="54"/>
      <c r="D305" s="55"/>
      <c r="E305" s="56"/>
      <c r="F305" s="56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5"/>
      <c r="AB305" s="55"/>
      <c r="AC305" s="55"/>
      <c r="AD305" s="57"/>
      <c r="AE305" s="55"/>
    </row>
    <row r="306" spans="1:31" ht="22.5" customHeight="1" x14ac:dyDescent="0.25">
      <c r="A306" s="54"/>
      <c r="B306" s="54"/>
      <c r="C306" s="54"/>
      <c r="D306" s="55"/>
      <c r="E306" s="56"/>
      <c r="F306" s="56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5"/>
      <c r="AB306" s="55"/>
      <c r="AC306" s="55"/>
      <c r="AD306" s="57"/>
      <c r="AE306" s="55"/>
    </row>
    <row r="307" spans="1:31" ht="22.5" customHeight="1" x14ac:dyDescent="0.25">
      <c r="A307" s="54"/>
      <c r="B307" s="54"/>
      <c r="C307" s="54"/>
      <c r="D307" s="55"/>
      <c r="E307" s="56"/>
      <c r="F307" s="56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5"/>
      <c r="AB307" s="55"/>
      <c r="AC307" s="55"/>
      <c r="AD307" s="57"/>
      <c r="AE307" s="55"/>
    </row>
    <row r="308" spans="1:31" ht="22.5" customHeight="1" x14ac:dyDescent="0.25">
      <c r="A308" s="54"/>
      <c r="B308" s="54"/>
      <c r="C308" s="54"/>
      <c r="D308" s="55"/>
      <c r="E308" s="56"/>
      <c r="F308" s="56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5"/>
      <c r="AB308" s="55"/>
      <c r="AC308" s="55"/>
      <c r="AD308" s="57"/>
      <c r="AE308" s="55"/>
    </row>
    <row r="309" spans="1:31" ht="22.5" customHeight="1" x14ac:dyDescent="0.25">
      <c r="A309" s="54"/>
      <c r="B309" s="54"/>
      <c r="C309" s="54"/>
      <c r="D309" s="55"/>
      <c r="E309" s="56"/>
      <c r="F309" s="56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5"/>
      <c r="AB309" s="55"/>
      <c r="AC309" s="55"/>
      <c r="AD309" s="57"/>
      <c r="AE309" s="55"/>
    </row>
    <row r="310" spans="1:31" ht="22.5" customHeight="1" x14ac:dyDescent="0.25">
      <c r="A310" s="54"/>
      <c r="B310" s="54"/>
      <c r="C310" s="54"/>
      <c r="D310" s="55"/>
      <c r="E310" s="56"/>
      <c r="F310" s="56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5"/>
      <c r="AB310" s="55"/>
      <c r="AC310" s="55"/>
      <c r="AD310" s="57"/>
      <c r="AE310" s="55"/>
    </row>
    <row r="311" spans="1:31" ht="22.5" customHeight="1" x14ac:dyDescent="0.25">
      <c r="A311" s="54"/>
      <c r="B311" s="54"/>
      <c r="C311" s="54"/>
      <c r="D311" s="55"/>
      <c r="E311" s="56"/>
      <c r="F311" s="56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5"/>
      <c r="AB311" s="55"/>
      <c r="AC311" s="55"/>
      <c r="AD311" s="57"/>
      <c r="AE311" s="55"/>
    </row>
    <row r="312" spans="1:31" ht="22.5" customHeight="1" x14ac:dyDescent="0.25">
      <c r="A312" s="54"/>
      <c r="B312" s="54"/>
      <c r="C312" s="54"/>
      <c r="D312" s="55"/>
      <c r="E312" s="56"/>
      <c r="F312" s="56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5"/>
      <c r="AB312" s="55"/>
      <c r="AC312" s="55"/>
      <c r="AD312" s="57"/>
      <c r="AE312" s="55"/>
    </row>
    <row r="313" spans="1:31" ht="22.5" customHeight="1" x14ac:dyDescent="0.25">
      <c r="A313" s="54"/>
      <c r="B313" s="54"/>
      <c r="C313" s="54"/>
      <c r="D313" s="55"/>
      <c r="E313" s="56"/>
      <c r="F313" s="56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5"/>
      <c r="AB313" s="55"/>
      <c r="AC313" s="55"/>
      <c r="AD313" s="57"/>
      <c r="AE313" s="55"/>
    </row>
    <row r="314" spans="1:31" ht="22.5" customHeight="1" x14ac:dyDescent="0.25">
      <c r="A314" s="54"/>
      <c r="B314" s="54"/>
      <c r="C314" s="54"/>
      <c r="D314" s="55"/>
      <c r="E314" s="56"/>
      <c r="F314" s="56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5"/>
      <c r="AB314" s="55"/>
      <c r="AC314" s="55"/>
      <c r="AD314" s="57"/>
      <c r="AE314" s="55"/>
    </row>
    <row r="315" spans="1:31" ht="22.5" customHeight="1" x14ac:dyDescent="0.25">
      <c r="A315" s="54"/>
      <c r="B315" s="54"/>
      <c r="C315" s="54"/>
      <c r="D315" s="55"/>
      <c r="E315" s="56"/>
      <c r="F315" s="56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5"/>
      <c r="AB315" s="55"/>
      <c r="AC315" s="55"/>
      <c r="AD315" s="57"/>
      <c r="AE315" s="55"/>
    </row>
    <row r="316" spans="1:31" ht="22.5" customHeight="1" x14ac:dyDescent="0.25">
      <c r="A316" s="54"/>
      <c r="B316" s="54"/>
      <c r="C316" s="54"/>
      <c r="D316" s="55"/>
      <c r="E316" s="56"/>
      <c r="F316" s="56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5"/>
      <c r="AB316" s="55"/>
      <c r="AC316" s="55"/>
      <c r="AD316" s="57"/>
      <c r="AE316" s="55"/>
    </row>
    <row r="317" spans="1:31" ht="22.5" customHeight="1" x14ac:dyDescent="0.25">
      <c r="A317" s="54"/>
      <c r="B317" s="54"/>
      <c r="C317" s="54"/>
      <c r="D317" s="55"/>
      <c r="E317" s="56"/>
      <c r="F317" s="56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5"/>
      <c r="AB317" s="55"/>
      <c r="AC317" s="55"/>
      <c r="AD317" s="57"/>
      <c r="AE317" s="55"/>
    </row>
    <row r="318" spans="1:31" ht="22.5" customHeight="1" x14ac:dyDescent="0.25">
      <c r="A318" s="54"/>
      <c r="B318" s="54"/>
      <c r="C318" s="54"/>
      <c r="D318" s="55"/>
      <c r="E318" s="56"/>
      <c r="F318" s="56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5"/>
      <c r="AB318" s="55"/>
      <c r="AC318" s="55"/>
      <c r="AD318" s="57"/>
      <c r="AE318" s="55"/>
    </row>
    <row r="319" spans="1:31" ht="22.5" customHeight="1" x14ac:dyDescent="0.25">
      <c r="A319" s="54"/>
      <c r="B319" s="54"/>
      <c r="C319" s="54"/>
      <c r="D319" s="55"/>
      <c r="E319" s="56"/>
      <c r="F319" s="56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5"/>
      <c r="AB319" s="55"/>
      <c r="AC319" s="55"/>
      <c r="AD319" s="57"/>
      <c r="AE319" s="55"/>
    </row>
    <row r="320" spans="1:31" ht="22.5" customHeight="1" x14ac:dyDescent="0.25">
      <c r="A320" s="54"/>
      <c r="B320" s="54"/>
      <c r="C320" s="54"/>
      <c r="D320" s="55"/>
      <c r="E320" s="56"/>
      <c r="F320" s="56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5"/>
      <c r="AB320" s="55"/>
      <c r="AC320" s="55"/>
      <c r="AD320" s="57"/>
      <c r="AE320" s="55"/>
    </row>
    <row r="321" spans="1:31" ht="22.5" customHeight="1" x14ac:dyDescent="0.25">
      <c r="A321" s="54"/>
      <c r="B321" s="54"/>
      <c r="C321" s="54"/>
      <c r="D321" s="55"/>
      <c r="E321" s="56"/>
      <c r="F321" s="56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5"/>
      <c r="AB321" s="55"/>
      <c r="AC321" s="55"/>
      <c r="AD321" s="57"/>
      <c r="AE321" s="55"/>
    </row>
    <row r="322" spans="1:31" ht="22.5" customHeight="1" x14ac:dyDescent="0.25">
      <c r="A322" s="54"/>
      <c r="B322" s="54"/>
      <c r="C322" s="54"/>
      <c r="D322" s="55"/>
      <c r="E322" s="56"/>
      <c r="F322" s="56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5"/>
      <c r="AB322" s="55"/>
      <c r="AC322" s="55"/>
      <c r="AD322" s="57"/>
      <c r="AE322" s="55"/>
    </row>
    <row r="323" spans="1:31" ht="22.5" customHeight="1" x14ac:dyDescent="0.25">
      <c r="A323" s="54"/>
      <c r="B323" s="54"/>
      <c r="C323" s="54"/>
      <c r="D323" s="55"/>
      <c r="E323" s="56"/>
      <c r="F323" s="56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5"/>
      <c r="AB323" s="55"/>
      <c r="AC323" s="55"/>
      <c r="AD323" s="57"/>
      <c r="AE323" s="55"/>
    </row>
    <row r="324" spans="1:31" ht="22.5" customHeight="1" x14ac:dyDescent="0.25">
      <c r="A324" s="54"/>
      <c r="B324" s="54"/>
      <c r="C324" s="54"/>
      <c r="D324" s="55"/>
      <c r="E324" s="56"/>
      <c r="F324" s="56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5"/>
      <c r="AB324" s="55"/>
      <c r="AC324" s="55"/>
      <c r="AD324" s="57"/>
      <c r="AE324" s="55"/>
    </row>
    <row r="325" spans="1:31" ht="22.5" customHeight="1" x14ac:dyDescent="0.25">
      <c r="A325" s="54"/>
      <c r="B325" s="54"/>
      <c r="C325" s="54"/>
      <c r="D325" s="55"/>
      <c r="E325" s="56"/>
      <c r="F325" s="56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5"/>
      <c r="AB325" s="55"/>
      <c r="AC325" s="55"/>
      <c r="AD325" s="57"/>
      <c r="AE325" s="55"/>
    </row>
    <row r="326" spans="1:31" ht="22.5" customHeight="1" x14ac:dyDescent="0.25">
      <c r="A326" s="54"/>
      <c r="B326" s="54"/>
      <c r="C326" s="54"/>
      <c r="D326" s="55"/>
      <c r="E326" s="56"/>
      <c r="F326" s="56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5"/>
      <c r="AB326" s="55"/>
      <c r="AC326" s="55"/>
      <c r="AD326" s="57"/>
      <c r="AE326" s="55"/>
    </row>
    <row r="327" spans="1:31" ht="22.5" customHeight="1" x14ac:dyDescent="0.25">
      <c r="A327" s="54"/>
      <c r="B327" s="54"/>
      <c r="C327" s="54"/>
      <c r="D327" s="55"/>
      <c r="E327" s="56"/>
      <c r="F327" s="56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5"/>
      <c r="AB327" s="55"/>
      <c r="AC327" s="55"/>
      <c r="AD327" s="57"/>
      <c r="AE327" s="55"/>
    </row>
    <row r="328" spans="1:31" ht="22.5" customHeight="1" x14ac:dyDescent="0.25">
      <c r="A328" s="54"/>
      <c r="B328" s="54"/>
      <c r="C328" s="54"/>
      <c r="D328" s="55"/>
      <c r="E328" s="56"/>
      <c r="F328" s="56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5"/>
      <c r="AB328" s="55"/>
      <c r="AC328" s="55"/>
      <c r="AD328" s="57"/>
      <c r="AE328" s="55"/>
    </row>
    <row r="329" spans="1:31" ht="22.5" customHeight="1" x14ac:dyDescent="0.25">
      <c r="A329" s="54"/>
      <c r="B329" s="54"/>
      <c r="C329" s="54"/>
      <c r="D329" s="55"/>
      <c r="E329" s="56"/>
      <c r="F329" s="56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5"/>
      <c r="AB329" s="55"/>
      <c r="AC329" s="55"/>
      <c r="AD329" s="57"/>
      <c r="AE329" s="55"/>
    </row>
    <row r="330" spans="1:31" ht="22.5" customHeight="1" x14ac:dyDescent="0.25">
      <c r="A330" s="54"/>
      <c r="B330" s="54"/>
      <c r="C330" s="54"/>
      <c r="D330" s="55"/>
      <c r="E330" s="56"/>
      <c r="F330" s="56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5"/>
      <c r="AB330" s="55"/>
      <c r="AC330" s="55"/>
      <c r="AD330" s="57"/>
      <c r="AE330" s="55"/>
    </row>
    <row r="331" spans="1:31" ht="22.5" customHeight="1" x14ac:dyDescent="0.25">
      <c r="A331" s="54"/>
      <c r="B331" s="54"/>
      <c r="C331" s="54"/>
      <c r="D331" s="55"/>
      <c r="E331" s="56"/>
      <c r="F331" s="56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5"/>
      <c r="AB331" s="55"/>
      <c r="AC331" s="55"/>
      <c r="AD331" s="57"/>
      <c r="AE331" s="55"/>
    </row>
    <row r="332" spans="1:31" ht="22.5" customHeight="1" x14ac:dyDescent="0.25">
      <c r="A332" s="54"/>
      <c r="B332" s="54"/>
      <c r="C332" s="54"/>
      <c r="D332" s="55"/>
      <c r="E332" s="56"/>
      <c r="F332" s="56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5"/>
      <c r="AB332" s="55"/>
      <c r="AC332" s="55"/>
      <c r="AD332" s="57"/>
      <c r="AE332" s="55"/>
    </row>
    <row r="333" spans="1:31" ht="22.5" customHeight="1" x14ac:dyDescent="0.25">
      <c r="A333" s="54"/>
      <c r="B333" s="54"/>
      <c r="C333" s="54"/>
      <c r="D333" s="55"/>
      <c r="E333" s="56"/>
      <c r="F333" s="56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5"/>
      <c r="AB333" s="55"/>
      <c r="AC333" s="55"/>
      <c r="AD333" s="57"/>
      <c r="AE333" s="55"/>
    </row>
    <row r="334" spans="1:31" ht="22.5" customHeight="1" x14ac:dyDescent="0.25">
      <c r="A334" s="54"/>
      <c r="B334" s="54"/>
      <c r="C334" s="54"/>
      <c r="D334" s="55"/>
      <c r="E334" s="56"/>
      <c r="F334" s="56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5"/>
      <c r="AB334" s="55"/>
      <c r="AC334" s="55"/>
      <c r="AD334" s="57"/>
      <c r="AE334" s="55"/>
    </row>
    <row r="335" spans="1:31" ht="22.5" customHeight="1" x14ac:dyDescent="0.25">
      <c r="A335" s="54"/>
      <c r="B335" s="54"/>
      <c r="C335" s="54"/>
      <c r="D335" s="55"/>
      <c r="E335" s="56"/>
      <c r="F335" s="56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5"/>
      <c r="AB335" s="55"/>
      <c r="AC335" s="55"/>
      <c r="AD335" s="57"/>
      <c r="AE335" s="55"/>
    </row>
    <row r="336" spans="1:31" ht="22.5" customHeight="1" x14ac:dyDescent="0.25">
      <c r="A336" s="54"/>
      <c r="B336" s="54"/>
      <c r="C336" s="54"/>
      <c r="D336" s="55"/>
      <c r="E336" s="56"/>
      <c r="F336" s="56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5"/>
      <c r="AB336" s="55"/>
      <c r="AC336" s="55"/>
      <c r="AD336" s="57"/>
      <c r="AE336" s="55"/>
    </row>
    <row r="337" spans="1:31" ht="22.5" customHeight="1" x14ac:dyDescent="0.25">
      <c r="A337" s="54"/>
      <c r="B337" s="54"/>
      <c r="C337" s="54"/>
      <c r="D337" s="55"/>
      <c r="E337" s="56"/>
      <c r="F337" s="56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5"/>
      <c r="AB337" s="55"/>
      <c r="AC337" s="55"/>
      <c r="AD337" s="57"/>
      <c r="AE337" s="55"/>
    </row>
    <row r="338" spans="1:31" ht="22.5" customHeight="1" x14ac:dyDescent="0.25">
      <c r="A338" s="54"/>
      <c r="B338" s="54"/>
      <c r="C338" s="54"/>
      <c r="D338" s="55"/>
      <c r="E338" s="56"/>
      <c r="F338" s="56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5"/>
      <c r="AB338" s="55"/>
      <c r="AC338" s="55"/>
      <c r="AD338" s="57"/>
      <c r="AE338" s="55"/>
    </row>
    <row r="339" spans="1:31" ht="22.5" customHeight="1" x14ac:dyDescent="0.25">
      <c r="A339" s="54"/>
      <c r="B339" s="54"/>
      <c r="C339" s="54"/>
      <c r="D339" s="55"/>
      <c r="E339" s="56"/>
      <c r="F339" s="56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5"/>
      <c r="AB339" s="55"/>
      <c r="AC339" s="55"/>
      <c r="AD339" s="57"/>
      <c r="AE339" s="55"/>
    </row>
    <row r="340" spans="1:31" ht="22.5" customHeight="1" x14ac:dyDescent="0.25">
      <c r="A340" s="54"/>
      <c r="B340" s="54"/>
      <c r="C340" s="54"/>
      <c r="D340" s="55"/>
      <c r="E340" s="56"/>
      <c r="F340" s="56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5"/>
      <c r="AB340" s="55"/>
      <c r="AC340" s="55"/>
      <c r="AD340" s="57"/>
      <c r="AE340" s="55"/>
    </row>
    <row r="341" spans="1:31" ht="22.5" customHeight="1" x14ac:dyDescent="0.25">
      <c r="A341" s="54"/>
      <c r="B341" s="54"/>
      <c r="C341" s="54"/>
      <c r="D341" s="55"/>
      <c r="E341" s="56"/>
      <c r="F341" s="56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5"/>
      <c r="AB341" s="55"/>
      <c r="AC341" s="55"/>
      <c r="AD341" s="57"/>
      <c r="AE341" s="55"/>
    </row>
    <row r="342" spans="1:31" ht="22.5" customHeight="1" x14ac:dyDescent="0.25">
      <c r="A342" s="54"/>
      <c r="B342" s="54"/>
      <c r="C342" s="54"/>
      <c r="D342" s="55"/>
      <c r="E342" s="56"/>
      <c r="F342" s="56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5"/>
      <c r="AB342" s="55"/>
      <c r="AC342" s="55"/>
      <c r="AD342" s="57"/>
      <c r="AE342" s="55"/>
    </row>
    <row r="343" spans="1:31" ht="22.5" customHeight="1" x14ac:dyDescent="0.25">
      <c r="A343" s="54"/>
      <c r="B343" s="54"/>
      <c r="C343" s="54"/>
      <c r="D343" s="55"/>
      <c r="E343" s="56"/>
      <c r="F343" s="56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5"/>
      <c r="AB343" s="55"/>
      <c r="AC343" s="55"/>
      <c r="AD343" s="57"/>
      <c r="AE343" s="55"/>
    </row>
    <row r="344" spans="1:31" ht="22.5" customHeight="1" x14ac:dyDescent="0.25">
      <c r="A344" s="54"/>
      <c r="B344" s="54"/>
      <c r="C344" s="54"/>
      <c r="D344" s="55"/>
      <c r="E344" s="56"/>
      <c r="F344" s="56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5"/>
      <c r="AB344" s="55"/>
      <c r="AC344" s="55"/>
      <c r="AD344" s="57"/>
      <c r="AE344" s="55"/>
    </row>
    <row r="345" spans="1:31" ht="22.5" customHeight="1" x14ac:dyDescent="0.25">
      <c r="A345" s="54"/>
      <c r="B345" s="54"/>
      <c r="C345" s="54"/>
      <c r="D345" s="55"/>
      <c r="E345" s="56"/>
      <c r="F345" s="56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5"/>
      <c r="AB345" s="55"/>
      <c r="AC345" s="55"/>
      <c r="AD345" s="57"/>
      <c r="AE345" s="55"/>
    </row>
    <row r="346" spans="1:31" ht="22.5" customHeight="1" x14ac:dyDescent="0.25">
      <c r="A346" s="54"/>
      <c r="B346" s="54"/>
      <c r="C346" s="54"/>
      <c r="D346" s="55"/>
      <c r="E346" s="56"/>
      <c r="F346" s="56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5"/>
      <c r="AB346" s="55"/>
      <c r="AC346" s="55"/>
      <c r="AD346" s="57"/>
      <c r="AE346" s="55"/>
    </row>
    <row r="347" spans="1:31" ht="22.5" customHeight="1" x14ac:dyDescent="0.25">
      <c r="A347" s="54"/>
      <c r="B347" s="54"/>
      <c r="C347" s="54"/>
      <c r="D347" s="55"/>
      <c r="E347" s="56"/>
      <c r="F347" s="56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5"/>
      <c r="AB347" s="55"/>
      <c r="AC347" s="55"/>
      <c r="AD347" s="57"/>
      <c r="AE347" s="55"/>
    </row>
    <row r="348" spans="1:31" ht="22.5" customHeight="1" x14ac:dyDescent="0.25">
      <c r="A348" s="54"/>
      <c r="B348" s="54"/>
      <c r="C348" s="54"/>
      <c r="D348" s="55"/>
      <c r="E348" s="56"/>
      <c r="F348" s="56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5"/>
      <c r="AB348" s="55"/>
      <c r="AC348" s="55"/>
      <c r="AD348" s="57"/>
      <c r="AE348" s="55"/>
    </row>
    <row r="349" spans="1:31" ht="22.5" customHeight="1" x14ac:dyDescent="0.25">
      <c r="A349" s="54"/>
      <c r="B349" s="54"/>
      <c r="C349" s="54"/>
      <c r="D349" s="55"/>
      <c r="E349" s="56"/>
      <c r="F349" s="56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5"/>
      <c r="AB349" s="55"/>
      <c r="AC349" s="55"/>
      <c r="AD349" s="57"/>
      <c r="AE349" s="55"/>
    </row>
    <row r="350" spans="1:31" ht="22.5" customHeight="1" x14ac:dyDescent="0.25">
      <c r="A350" s="54"/>
      <c r="B350" s="54"/>
      <c r="C350" s="54"/>
      <c r="D350" s="55"/>
      <c r="E350" s="56"/>
      <c r="F350" s="56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5"/>
      <c r="AB350" s="55"/>
      <c r="AC350" s="55"/>
      <c r="AD350" s="57"/>
      <c r="AE350" s="55"/>
    </row>
    <row r="351" spans="1:31" ht="22.5" customHeight="1" x14ac:dyDescent="0.25">
      <c r="A351" s="54"/>
      <c r="B351" s="54"/>
      <c r="C351" s="54"/>
      <c r="D351" s="55"/>
      <c r="E351" s="56"/>
      <c r="F351" s="56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5"/>
      <c r="AB351" s="55"/>
      <c r="AC351" s="55"/>
      <c r="AD351" s="57"/>
      <c r="AE351" s="55"/>
    </row>
    <row r="352" spans="1:31" ht="22.5" customHeight="1" x14ac:dyDescent="0.25">
      <c r="A352" s="54"/>
      <c r="B352" s="54"/>
      <c r="C352" s="54"/>
      <c r="D352" s="55"/>
      <c r="E352" s="56"/>
      <c r="F352" s="56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5"/>
      <c r="AB352" s="55"/>
      <c r="AC352" s="55"/>
      <c r="AD352" s="57"/>
      <c r="AE352" s="55"/>
    </row>
    <row r="353" spans="1:31" ht="22.5" customHeight="1" x14ac:dyDescent="0.25">
      <c r="A353" s="54"/>
      <c r="B353" s="54"/>
      <c r="C353" s="54"/>
      <c r="D353" s="55"/>
      <c r="E353" s="56"/>
      <c r="F353" s="56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5"/>
      <c r="AB353" s="55"/>
      <c r="AC353" s="55"/>
      <c r="AD353" s="57"/>
      <c r="AE353" s="55"/>
    </row>
    <row r="354" spans="1:31" ht="22.5" customHeight="1" x14ac:dyDescent="0.25">
      <c r="A354" s="54"/>
      <c r="B354" s="54"/>
      <c r="C354" s="54"/>
      <c r="D354" s="55"/>
      <c r="E354" s="56"/>
      <c r="F354" s="56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5"/>
      <c r="AB354" s="55"/>
      <c r="AC354" s="55"/>
      <c r="AD354" s="57"/>
      <c r="AE354" s="55"/>
    </row>
    <row r="355" spans="1:31" ht="22.5" customHeight="1" x14ac:dyDescent="0.25">
      <c r="A355" s="54"/>
      <c r="B355" s="54"/>
      <c r="C355" s="54"/>
      <c r="D355" s="55"/>
      <c r="E355" s="56"/>
      <c r="F355" s="56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5"/>
      <c r="AB355" s="55"/>
      <c r="AC355" s="55"/>
      <c r="AD355" s="57"/>
      <c r="AE355" s="55"/>
    </row>
    <row r="356" spans="1:31" ht="22.5" customHeight="1" x14ac:dyDescent="0.25">
      <c r="A356" s="54"/>
      <c r="B356" s="54"/>
      <c r="C356" s="54"/>
      <c r="D356" s="55"/>
      <c r="E356" s="56"/>
      <c r="F356" s="56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5"/>
      <c r="AB356" s="55"/>
      <c r="AC356" s="55"/>
      <c r="AD356" s="57"/>
      <c r="AE356" s="55"/>
    </row>
    <row r="357" spans="1:31" ht="22.5" customHeight="1" x14ac:dyDescent="0.25">
      <c r="A357" s="54"/>
      <c r="B357" s="54"/>
      <c r="C357" s="54"/>
      <c r="D357" s="55"/>
      <c r="E357" s="56"/>
      <c r="F357" s="56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5"/>
      <c r="AB357" s="55"/>
      <c r="AC357" s="55"/>
      <c r="AD357" s="57"/>
      <c r="AE357" s="55"/>
    </row>
    <row r="358" spans="1:31" ht="22.5" customHeight="1" x14ac:dyDescent="0.25">
      <c r="A358" s="54"/>
      <c r="B358" s="54"/>
      <c r="C358" s="54"/>
      <c r="D358" s="55"/>
      <c r="E358" s="56"/>
      <c r="F358" s="56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5"/>
      <c r="AB358" s="55"/>
      <c r="AC358" s="55"/>
      <c r="AD358" s="57"/>
      <c r="AE358" s="55"/>
    </row>
    <row r="359" spans="1:31" ht="22.5" customHeight="1" x14ac:dyDescent="0.25">
      <c r="A359" s="54"/>
      <c r="B359" s="54"/>
      <c r="C359" s="54"/>
      <c r="D359" s="55"/>
      <c r="E359" s="56"/>
      <c r="F359" s="56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5"/>
      <c r="AB359" s="55"/>
      <c r="AC359" s="55"/>
      <c r="AD359" s="57"/>
      <c r="AE359" s="55"/>
    </row>
    <row r="360" spans="1:31" ht="22.5" customHeight="1" x14ac:dyDescent="0.25">
      <c r="A360" s="54"/>
      <c r="B360" s="54"/>
      <c r="C360" s="54"/>
      <c r="D360" s="55"/>
      <c r="E360" s="56"/>
      <c r="F360" s="56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5"/>
      <c r="AB360" s="55"/>
      <c r="AC360" s="55"/>
      <c r="AD360" s="57"/>
      <c r="AE360" s="55"/>
    </row>
    <row r="361" spans="1:31" ht="22.5" customHeight="1" x14ac:dyDescent="0.25">
      <c r="A361" s="54"/>
      <c r="B361" s="54"/>
      <c r="C361" s="54"/>
      <c r="D361" s="55"/>
      <c r="E361" s="56"/>
      <c r="F361" s="56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5"/>
      <c r="AB361" s="55"/>
      <c r="AC361" s="55"/>
      <c r="AD361" s="57"/>
      <c r="AE361" s="55"/>
    </row>
    <row r="362" spans="1:31" ht="22.5" customHeight="1" x14ac:dyDescent="0.25">
      <c r="A362" s="54"/>
      <c r="B362" s="54"/>
      <c r="C362" s="54"/>
      <c r="D362" s="55"/>
      <c r="E362" s="56"/>
      <c r="F362" s="56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5"/>
      <c r="AB362" s="55"/>
      <c r="AC362" s="55"/>
      <c r="AD362" s="57"/>
      <c r="AE362" s="55"/>
    </row>
    <row r="363" spans="1:31" ht="22.5" customHeight="1" x14ac:dyDescent="0.25">
      <c r="A363" s="54"/>
      <c r="B363" s="54"/>
      <c r="C363" s="54"/>
      <c r="D363" s="55"/>
      <c r="E363" s="56"/>
      <c r="F363" s="56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5"/>
      <c r="AB363" s="55"/>
      <c r="AC363" s="55"/>
      <c r="AD363" s="57"/>
      <c r="AE363" s="55"/>
    </row>
    <row r="364" spans="1:31" ht="22.5" customHeight="1" x14ac:dyDescent="0.25">
      <c r="A364" s="54"/>
      <c r="B364" s="54"/>
      <c r="C364" s="54"/>
      <c r="D364" s="55"/>
      <c r="E364" s="56"/>
      <c r="F364" s="56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5"/>
      <c r="AB364" s="55"/>
      <c r="AC364" s="55"/>
      <c r="AD364" s="57"/>
      <c r="AE364" s="55"/>
    </row>
    <row r="365" spans="1:31" ht="22.5" customHeight="1" x14ac:dyDescent="0.25">
      <c r="A365" s="54"/>
      <c r="B365" s="54"/>
      <c r="C365" s="54"/>
      <c r="D365" s="55"/>
      <c r="E365" s="56"/>
      <c r="F365" s="56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5"/>
      <c r="AB365" s="55"/>
      <c r="AC365" s="55"/>
      <c r="AD365" s="57"/>
      <c r="AE365" s="55"/>
    </row>
    <row r="366" spans="1:31" ht="22.5" customHeight="1" x14ac:dyDescent="0.25">
      <c r="A366" s="54"/>
      <c r="B366" s="54"/>
      <c r="C366" s="54"/>
      <c r="D366" s="55"/>
      <c r="E366" s="56"/>
      <c r="F366" s="56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5"/>
      <c r="AB366" s="55"/>
      <c r="AC366" s="55"/>
      <c r="AD366" s="57"/>
      <c r="AE366" s="55"/>
    </row>
    <row r="367" spans="1:31" ht="22.5" customHeight="1" x14ac:dyDescent="0.25">
      <c r="A367" s="54"/>
      <c r="B367" s="54"/>
      <c r="C367" s="54"/>
      <c r="D367" s="55"/>
      <c r="E367" s="56"/>
      <c r="F367" s="56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5"/>
      <c r="AB367" s="55"/>
      <c r="AC367" s="55"/>
      <c r="AD367" s="57"/>
      <c r="AE367" s="55"/>
    </row>
    <row r="368" spans="1:31" ht="22.5" customHeight="1" x14ac:dyDescent="0.25">
      <c r="A368" s="54"/>
      <c r="B368" s="54"/>
      <c r="C368" s="54"/>
      <c r="D368" s="55"/>
      <c r="E368" s="56"/>
      <c r="F368" s="56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5"/>
      <c r="AB368" s="55"/>
      <c r="AC368" s="55"/>
      <c r="AD368" s="57"/>
      <c r="AE368" s="55"/>
    </row>
    <row r="369" spans="1:31" ht="22.5" customHeight="1" x14ac:dyDescent="0.25">
      <c r="A369" s="54"/>
      <c r="B369" s="54"/>
      <c r="C369" s="54"/>
      <c r="D369" s="55"/>
      <c r="E369" s="56"/>
      <c r="F369" s="56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5"/>
      <c r="AB369" s="55"/>
      <c r="AC369" s="55"/>
      <c r="AD369" s="57"/>
      <c r="AE369" s="55"/>
    </row>
    <row r="370" spans="1:31" ht="22.5" customHeight="1" x14ac:dyDescent="0.25">
      <c r="A370" s="54"/>
      <c r="B370" s="54"/>
      <c r="C370" s="54"/>
      <c r="D370" s="55"/>
      <c r="E370" s="56"/>
      <c r="F370" s="56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5"/>
      <c r="AB370" s="55"/>
      <c r="AC370" s="55"/>
      <c r="AD370" s="57"/>
      <c r="AE370" s="55"/>
    </row>
    <row r="371" spans="1:31" ht="22.5" customHeight="1" x14ac:dyDescent="0.25">
      <c r="A371" s="54"/>
      <c r="B371" s="54"/>
      <c r="C371" s="54"/>
      <c r="D371" s="55"/>
      <c r="E371" s="56"/>
      <c r="F371" s="56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5"/>
      <c r="AB371" s="55"/>
      <c r="AC371" s="55"/>
      <c r="AD371" s="57"/>
      <c r="AE371" s="55"/>
    </row>
    <row r="372" spans="1:31" ht="22.5" customHeight="1" x14ac:dyDescent="0.25">
      <c r="A372" s="54"/>
      <c r="B372" s="54"/>
      <c r="C372" s="54"/>
      <c r="D372" s="55"/>
      <c r="E372" s="56"/>
      <c r="F372" s="56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5"/>
      <c r="AB372" s="55"/>
      <c r="AC372" s="55"/>
      <c r="AD372" s="57"/>
      <c r="AE372" s="55"/>
    </row>
    <row r="373" spans="1:31" ht="22.5" customHeight="1" x14ac:dyDescent="0.25">
      <c r="A373" s="54"/>
      <c r="B373" s="54"/>
      <c r="C373" s="54"/>
      <c r="D373" s="55"/>
      <c r="E373" s="56"/>
      <c r="F373" s="56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5"/>
      <c r="AB373" s="55"/>
      <c r="AC373" s="55"/>
      <c r="AD373" s="57"/>
      <c r="AE373" s="55"/>
    </row>
    <row r="374" spans="1:31" ht="22.5" customHeight="1" x14ac:dyDescent="0.25">
      <c r="A374" s="54"/>
      <c r="B374" s="54"/>
      <c r="C374" s="54"/>
      <c r="D374" s="55"/>
      <c r="E374" s="56"/>
      <c r="F374" s="56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5"/>
      <c r="AB374" s="55"/>
      <c r="AC374" s="55"/>
      <c r="AD374" s="57"/>
      <c r="AE374" s="55"/>
    </row>
    <row r="375" spans="1:31" ht="22.5" customHeight="1" x14ac:dyDescent="0.25">
      <c r="A375" s="54"/>
      <c r="B375" s="54"/>
      <c r="C375" s="54"/>
      <c r="D375" s="55"/>
      <c r="E375" s="56"/>
      <c r="F375" s="56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5"/>
      <c r="AB375" s="55"/>
      <c r="AC375" s="55"/>
      <c r="AD375" s="57"/>
      <c r="AE375" s="55"/>
    </row>
    <row r="376" spans="1:31" ht="22.5" customHeight="1" x14ac:dyDescent="0.25">
      <c r="A376" s="54"/>
      <c r="B376" s="54"/>
      <c r="C376" s="54"/>
      <c r="D376" s="55"/>
      <c r="E376" s="56"/>
      <c r="F376" s="56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5"/>
      <c r="AB376" s="55"/>
      <c r="AC376" s="55"/>
      <c r="AD376" s="57"/>
      <c r="AE376" s="55"/>
    </row>
    <row r="377" spans="1:31" ht="22.5" customHeight="1" x14ac:dyDescent="0.25">
      <c r="A377" s="54"/>
      <c r="B377" s="54"/>
      <c r="C377" s="54"/>
      <c r="D377" s="55"/>
      <c r="E377" s="56"/>
      <c r="F377" s="56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5"/>
      <c r="AB377" s="55"/>
      <c r="AC377" s="55"/>
      <c r="AD377" s="57"/>
      <c r="AE377" s="55"/>
    </row>
    <row r="378" spans="1:31" ht="22.5" customHeight="1" x14ac:dyDescent="0.25">
      <c r="A378" s="54"/>
      <c r="B378" s="54"/>
      <c r="C378" s="54"/>
      <c r="D378" s="55"/>
      <c r="E378" s="56"/>
      <c r="F378" s="56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5"/>
      <c r="AB378" s="55"/>
      <c r="AC378" s="55"/>
      <c r="AD378" s="57"/>
      <c r="AE378" s="55"/>
    </row>
    <row r="379" spans="1:31" ht="22.5" customHeight="1" x14ac:dyDescent="0.25">
      <c r="A379" s="54"/>
      <c r="B379" s="54"/>
      <c r="C379" s="54"/>
      <c r="D379" s="55"/>
      <c r="E379" s="56"/>
      <c r="F379" s="56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5"/>
      <c r="AB379" s="55"/>
      <c r="AC379" s="55"/>
      <c r="AD379" s="57"/>
      <c r="AE379" s="55"/>
    </row>
    <row r="380" spans="1:31" ht="22.5" customHeight="1" x14ac:dyDescent="0.25">
      <c r="A380" s="54"/>
      <c r="B380" s="54"/>
      <c r="C380" s="54"/>
      <c r="D380" s="55"/>
      <c r="E380" s="56"/>
      <c r="F380" s="56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5"/>
      <c r="AB380" s="55"/>
      <c r="AC380" s="55"/>
      <c r="AD380" s="57"/>
      <c r="AE380" s="55"/>
    </row>
    <row r="381" spans="1:31" ht="22.5" customHeight="1" x14ac:dyDescent="0.25">
      <c r="A381" s="54"/>
      <c r="B381" s="54"/>
      <c r="C381" s="54"/>
      <c r="D381" s="55"/>
      <c r="E381" s="56"/>
      <c r="F381" s="56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5"/>
      <c r="AB381" s="55"/>
      <c r="AC381" s="55"/>
      <c r="AD381" s="57"/>
      <c r="AE381" s="55"/>
    </row>
    <row r="382" spans="1:31" ht="22.5" customHeight="1" x14ac:dyDescent="0.25">
      <c r="A382" s="54"/>
      <c r="B382" s="54"/>
      <c r="C382" s="54"/>
      <c r="D382" s="55"/>
      <c r="E382" s="56"/>
      <c r="F382" s="56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5"/>
      <c r="AB382" s="55"/>
      <c r="AC382" s="55"/>
      <c r="AD382" s="57"/>
      <c r="AE382" s="55"/>
    </row>
    <row r="383" spans="1:31" ht="22.5" customHeight="1" x14ac:dyDescent="0.25">
      <c r="A383" s="54"/>
      <c r="B383" s="54"/>
      <c r="C383" s="54"/>
      <c r="D383" s="55"/>
      <c r="E383" s="56"/>
      <c r="F383" s="56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5"/>
      <c r="AB383" s="55"/>
      <c r="AC383" s="55"/>
      <c r="AD383" s="57"/>
      <c r="AE383" s="55"/>
    </row>
    <row r="384" spans="1:31" ht="22.5" customHeight="1" x14ac:dyDescent="0.25">
      <c r="A384" s="54"/>
      <c r="B384" s="54"/>
      <c r="C384" s="54"/>
      <c r="D384" s="55"/>
      <c r="E384" s="56"/>
      <c r="F384" s="56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5"/>
      <c r="AB384" s="55"/>
      <c r="AC384" s="55"/>
      <c r="AD384" s="57"/>
      <c r="AE384" s="55"/>
    </row>
    <row r="385" spans="1:31" ht="22.5" customHeight="1" x14ac:dyDescent="0.25">
      <c r="A385" s="54"/>
      <c r="B385" s="54"/>
      <c r="C385" s="54"/>
      <c r="D385" s="55"/>
      <c r="E385" s="56"/>
      <c r="F385" s="56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5"/>
      <c r="AB385" s="55"/>
      <c r="AC385" s="55"/>
      <c r="AD385" s="57"/>
      <c r="AE385" s="55"/>
    </row>
    <row r="386" spans="1:31" ht="22.5" customHeight="1" x14ac:dyDescent="0.25">
      <c r="A386" s="54"/>
      <c r="B386" s="54"/>
      <c r="C386" s="54"/>
      <c r="D386" s="55"/>
      <c r="E386" s="56"/>
      <c r="F386" s="56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5"/>
      <c r="AB386" s="55"/>
      <c r="AC386" s="55"/>
      <c r="AD386" s="57"/>
      <c r="AE386" s="55"/>
    </row>
    <row r="387" spans="1:31" ht="22.5" customHeight="1" x14ac:dyDescent="0.25">
      <c r="A387" s="54"/>
      <c r="B387" s="54"/>
      <c r="C387" s="54"/>
      <c r="D387" s="55"/>
      <c r="E387" s="56"/>
      <c r="F387" s="56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5"/>
      <c r="AB387" s="55"/>
      <c r="AC387" s="55"/>
      <c r="AD387" s="57"/>
      <c r="AE387" s="55"/>
    </row>
    <row r="388" spans="1:31" ht="22.5" customHeight="1" x14ac:dyDescent="0.25">
      <c r="A388" s="54"/>
      <c r="B388" s="54"/>
      <c r="C388" s="54"/>
      <c r="D388" s="55"/>
      <c r="E388" s="56"/>
      <c r="F388" s="56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5"/>
      <c r="AB388" s="55"/>
      <c r="AC388" s="55"/>
      <c r="AD388" s="57"/>
      <c r="AE388" s="55"/>
    </row>
    <row r="389" spans="1:31" ht="22.5" customHeight="1" x14ac:dyDescent="0.25">
      <c r="A389" s="54"/>
      <c r="B389" s="54"/>
      <c r="C389" s="54"/>
      <c r="D389" s="55"/>
      <c r="E389" s="56"/>
      <c r="F389" s="56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5"/>
      <c r="AB389" s="55"/>
      <c r="AC389" s="55"/>
      <c r="AD389" s="57"/>
      <c r="AE389" s="55"/>
    </row>
    <row r="390" spans="1:31" ht="22.5" customHeight="1" x14ac:dyDescent="0.25">
      <c r="A390" s="54"/>
      <c r="B390" s="54"/>
      <c r="C390" s="54"/>
      <c r="D390" s="55"/>
      <c r="E390" s="56"/>
      <c r="F390" s="56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5"/>
      <c r="AB390" s="55"/>
      <c r="AC390" s="55"/>
      <c r="AD390" s="57"/>
      <c r="AE390" s="55"/>
    </row>
    <row r="391" spans="1:31" ht="22.5" customHeight="1" x14ac:dyDescent="0.25">
      <c r="A391" s="54"/>
      <c r="B391" s="54"/>
      <c r="C391" s="54"/>
      <c r="D391" s="55"/>
      <c r="E391" s="56"/>
      <c r="F391" s="56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5"/>
      <c r="AB391" s="55"/>
      <c r="AC391" s="55"/>
      <c r="AD391" s="57"/>
      <c r="AE391" s="55"/>
    </row>
    <row r="392" spans="1:31" ht="22.5" customHeight="1" x14ac:dyDescent="0.25">
      <c r="A392" s="54"/>
      <c r="B392" s="54"/>
      <c r="C392" s="54"/>
      <c r="D392" s="55"/>
      <c r="E392" s="56"/>
      <c r="F392" s="56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5"/>
      <c r="AB392" s="55"/>
      <c r="AC392" s="55"/>
      <c r="AD392" s="57"/>
      <c r="AE392" s="55"/>
    </row>
    <row r="393" spans="1:31" ht="22.5" customHeight="1" x14ac:dyDescent="0.25">
      <c r="A393" s="54"/>
      <c r="B393" s="54"/>
      <c r="C393" s="54"/>
      <c r="D393" s="55"/>
      <c r="E393" s="56"/>
      <c r="F393" s="56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5"/>
      <c r="AB393" s="55"/>
      <c r="AC393" s="55"/>
      <c r="AD393" s="57"/>
      <c r="AE393" s="55"/>
    </row>
    <row r="394" spans="1:31" ht="22.5" customHeight="1" x14ac:dyDescent="0.25">
      <c r="A394" s="54"/>
      <c r="B394" s="54"/>
      <c r="C394" s="54"/>
      <c r="D394" s="55"/>
      <c r="E394" s="56"/>
      <c r="F394" s="56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5"/>
      <c r="AB394" s="55"/>
      <c r="AC394" s="55"/>
      <c r="AD394" s="57"/>
      <c r="AE394" s="55"/>
    </row>
    <row r="395" spans="1:31" ht="22.5" customHeight="1" x14ac:dyDescent="0.25">
      <c r="A395" s="54"/>
      <c r="B395" s="54"/>
      <c r="C395" s="54"/>
      <c r="D395" s="55"/>
      <c r="E395" s="56"/>
      <c r="F395" s="56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5"/>
      <c r="AB395" s="55"/>
      <c r="AC395" s="55"/>
      <c r="AD395" s="57"/>
      <c r="AE395" s="55"/>
    </row>
    <row r="396" spans="1:31" ht="22.5" customHeight="1" x14ac:dyDescent="0.25">
      <c r="A396" s="54"/>
      <c r="B396" s="54"/>
      <c r="C396" s="54"/>
      <c r="D396" s="55"/>
      <c r="E396" s="56"/>
      <c r="F396" s="56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5"/>
      <c r="AB396" s="55"/>
      <c r="AC396" s="55"/>
      <c r="AD396" s="57"/>
      <c r="AE396" s="55"/>
    </row>
    <row r="397" spans="1:31" ht="22.5" customHeight="1" x14ac:dyDescent="0.25">
      <c r="A397" s="54"/>
      <c r="B397" s="54"/>
      <c r="C397" s="54"/>
      <c r="D397" s="55"/>
      <c r="E397" s="56"/>
      <c r="F397" s="56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5"/>
      <c r="AB397" s="55"/>
      <c r="AC397" s="55"/>
      <c r="AD397" s="57"/>
      <c r="AE397" s="55"/>
    </row>
    <row r="398" spans="1:31" ht="22.5" customHeight="1" x14ac:dyDescent="0.25">
      <c r="A398" s="54"/>
      <c r="B398" s="54"/>
      <c r="C398" s="54"/>
      <c r="D398" s="55"/>
      <c r="E398" s="56"/>
      <c r="F398" s="56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5"/>
      <c r="AB398" s="55"/>
      <c r="AC398" s="55"/>
      <c r="AD398" s="57"/>
      <c r="AE398" s="55"/>
    </row>
    <row r="399" spans="1:31" ht="22.5" customHeight="1" x14ac:dyDescent="0.25">
      <c r="A399" s="54"/>
      <c r="B399" s="54"/>
      <c r="C399" s="54"/>
      <c r="D399" s="55"/>
      <c r="E399" s="56"/>
      <c r="F399" s="56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5"/>
      <c r="AB399" s="55"/>
      <c r="AC399" s="55"/>
      <c r="AD399" s="57"/>
      <c r="AE399" s="55"/>
    </row>
    <row r="400" spans="1:31" ht="22.5" customHeight="1" x14ac:dyDescent="0.25">
      <c r="A400" s="54"/>
      <c r="B400" s="54"/>
      <c r="C400" s="54"/>
      <c r="D400" s="55"/>
      <c r="E400" s="56"/>
      <c r="F400" s="56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5"/>
      <c r="AB400" s="55"/>
      <c r="AC400" s="55"/>
      <c r="AD400" s="57"/>
      <c r="AE400" s="55"/>
    </row>
    <row r="401" spans="1:31" ht="22.5" customHeight="1" x14ac:dyDescent="0.25">
      <c r="A401" s="54"/>
      <c r="B401" s="54"/>
      <c r="C401" s="54"/>
      <c r="D401" s="55"/>
      <c r="E401" s="56"/>
      <c r="F401" s="56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5"/>
      <c r="AB401" s="55"/>
      <c r="AC401" s="55"/>
      <c r="AD401" s="57"/>
      <c r="AE401" s="55"/>
    </row>
    <row r="402" spans="1:31" ht="22.5" customHeight="1" x14ac:dyDescent="0.25">
      <c r="A402" s="54"/>
      <c r="B402" s="54"/>
      <c r="C402" s="54"/>
      <c r="D402" s="55"/>
      <c r="E402" s="56"/>
      <c r="F402" s="56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5"/>
      <c r="AB402" s="55"/>
      <c r="AC402" s="55"/>
      <c r="AD402" s="57"/>
      <c r="AE402" s="55"/>
    </row>
    <row r="403" spans="1:31" ht="22.5" customHeight="1" x14ac:dyDescent="0.25">
      <c r="A403" s="54"/>
      <c r="B403" s="54"/>
      <c r="C403" s="54"/>
      <c r="D403" s="55"/>
      <c r="E403" s="56"/>
      <c r="F403" s="56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5"/>
      <c r="AB403" s="55"/>
      <c r="AC403" s="55"/>
      <c r="AD403" s="57"/>
      <c r="AE403" s="55"/>
    </row>
    <row r="404" spans="1:31" ht="22.5" customHeight="1" x14ac:dyDescent="0.25">
      <c r="A404" s="54"/>
      <c r="B404" s="54"/>
      <c r="C404" s="54"/>
      <c r="D404" s="55"/>
      <c r="E404" s="56"/>
      <c r="F404" s="56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5"/>
      <c r="AB404" s="55"/>
      <c r="AC404" s="55"/>
      <c r="AD404" s="57"/>
      <c r="AE404" s="55"/>
    </row>
    <row r="405" spans="1:31" ht="22.5" customHeight="1" x14ac:dyDescent="0.25">
      <c r="A405" s="54"/>
      <c r="B405" s="54"/>
      <c r="C405" s="54"/>
      <c r="D405" s="55"/>
      <c r="E405" s="56"/>
      <c r="F405" s="56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5"/>
      <c r="AB405" s="55"/>
      <c r="AC405" s="55"/>
      <c r="AD405" s="57"/>
      <c r="AE405" s="55"/>
    </row>
    <row r="406" spans="1:31" ht="22.5" customHeight="1" x14ac:dyDescent="0.25">
      <c r="A406" s="54"/>
      <c r="B406" s="54"/>
      <c r="C406" s="54"/>
      <c r="D406" s="55"/>
      <c r="E406" s="56"/>
      <c r="F406" s="56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5"/>
      <c r="AB406" s="55"/>
      <c r="AC406" s="55"/>
      <c r="AD406" s="57"/>
      <c r="AE406" s="55"/>
    </row>
    <row r="407" spans="1:31" ht="22.5" customHeight="1" x14ac:dyDescent="0.25">
      <c r="A407" s="54"/>
      <c r="B407" s="54"/>
      <c r="C407" s="54"/>
      <c r="D407" s="55"/>
      <c r="E407" s="56"/>
      <c r="F407" s="56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5"/>
      <c r="AB407" s="55"/>
      <c r="AC407" s="55"/>
      <c r="AD407" s="57"/>
      <c r="AE407" s="55"/>
    </row>
    <row r="408" spans="1:31" ht="22.5" customHeight="1" x14ac:dyDescent="0.25">
      <c r="A408" s="54"/>
      <c r="B408" s="54"/>
      <c r="C408" s="54"/>
      <c r="D408" s="55"/>
      <c r="E408" s="56"/>
      <c r="F408" s="56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5"/>
      <c r="AB408" s="55"/>
      <c r="AC408" s="55"/>
      <c r="AD408" s="57"/>
      <c r="AE408" s="55"/>
    </row>
    <row r="409" spans="1:31" ht="22.5" customHeight="1" x14ac:dyDescent="0.25">
      <c r="A409" s="54"/>
      <c r="B409" s="54"/>
      <c r="C409" s="54"/>
      <c r="D409" s="55"/>
      <c r="E409" s="56"/>
      <c r="F409" s="56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5"/>
      <c r="AB409" s="55"/>
      <c r="AC409" s="55"/>
      <c r="AD409" s="57"/>
      <c r="AE409" s="55"/>
    </row>
    <row r="410" spans="1:31" ht="22.5" customHeight="1" x14ac:dyDescent="0.25">
      <c r="A410" s="54"/>
      <c r="B410" s="54"/>
      <c r="C410" s="54"/>
      <c r="D410" s="55"/>
      <c r="E410" s="56"/>
      <c r="F410" s="56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5"/>
      <c r="AB410" s="55"/>
      <c r="AC410" s="55"/>
      <c r="AD410" s="57"/>
      <c r="AE410" s="55"/>
    </row>
    <row r="411" spans="1:31" ht="22.5" customHeight="1" x14ac:dyDescent="0.25">
      <c r="A411" s="54"/>
      <c r="B411" s="54"/>
      <c r="C411" s="54"/>
      <c r="D411" s="55"/>
      <c r="E411" s="56"/>
      <c r="F411" s="56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5"/>
      <c r="AB411" s="55"/>
      <c r="AC411" s="55"/>
      <c r="AD411" s="57"/>
      <c r="AE411" s="55"/>
    </row>
    <row r="412" spans="1:31" ht="22.5" customHeight="1" x14ac:dyDescent="0.25">
      <c r="A412" s="54"/>
      <c r="B412" s="54"/>
      <c r="C412" s="54"/>
      <c r="D412" s="55"/>
      <c r="E412" s="56"/>
      <c r="F412" s="56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5"/>
      <c r="AB412" s="55"/>
      <c r="AC412" s="55"/>
      <c r="AD412" s="57"/>
      <c r="AE412" s="55"/>
    </row>
    <row r="413" spans="1:31" ht="22.5" customHeight="1" x14ac:dyDescent="0.25">
      <c r="A413" s="54"/>
      <c r="B413" s="54"/>
      <c r="C413" s="54"/>
      <c r="D413" s="55"/>
      <c r="E413" s="56"/>
      <c r="F413" s="56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5"/>
      <c r="AB413" s="55"/>
      <c r="AC413" s="55"/>
      <c r="AD413" s="57"/>
      <c r="AE413" s="55"/>
    </row>
    <row r="414" spans="1:31" ht="22.5" customHeight="1" x14ac:dyDescent="0.25">
      <c r="A414" s="54"/>
      <c r="B414" s="54"/>
      <c r="C414" s="54"/>
      <c r="D414" s="55"/>
      <c r="E414" s="56"/>
      <c r="F414" s="56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5"/>
      <c r="AB414" s="55"/>
      <c r="AC414" s="55"/>
      <c r="AD414" s="57"/>
      <c r="AE414" s="55"/>
    </row>
    <row r="415" spans="1:31" ht="22.5" customHeight="1" x14ac:dyDescent="0.25">
      <c r="A415" s="54"/>
      <c r="B415" s="54"/>
      <c r="C415" s="54"/>
      <c r="D415" s="55"/>
      <c r="E415" s="56"/>
      <c r="F415" s="56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5"/>
      <c r="AB415" s="55"/>
      <c r="AC415" s="55"/>
      <c r="AD415" s="57"/>
      <c r="AE415" s="55"/>
    </row>
    <row r="416" spans="1:31" ht="22.5" customHeight="1" x14ac:dyDescent="0.25">
      <c r="A416" s="54"/>
      <c r="B416" s="54"/>
      <c r="C416" s="54"/>
      <c r="D416" s="55"/>
      <c r="E416" s="56"/>
      <c r="F416" s="56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5"/>
      <c r="AB416" s="55"/>
      <c r="AC416" s="55"/>
      <c r="AD416" s="57"/>
      <c r="AE416" s="55"/>
    </row>
    <row r="417" spans="1:31" ht="22.5" customHeight="1" x14ac:dyDescent="0.25">
      <c r="A417" s="54"/>
      <c r="B417" s="54"/>
      <c r="C417" s="54"/>
      <c r="D417" s="55"/>
      <c r="E417" s="56"/>
      <c r="F417" s="56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5"/>
      <c r="AB417" s="55"/>
      <c r="AC417" s="55"/>
      <c r="AD417" s="57"/>
      <c r="AE417" s="55"/>
    </row>
    <row r="418" spans="1:31" ht="22.5" customHeight="1" x14ac:dyDescent="0.25">
      <c r="A418" s="54"/>
      <c r="B418" s="54"/>
      <c r="C418" s="54"/>
      <c r="D418" s="55"/>
      <c r="E418" s="56"/>
      <c r="F418" s="56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5"/>
      <c r="AB418" s="55"/>
      <c r="AC418" s="55"/>
      <c r="AD418" s="57"/>
      <c r="AE418" s="55"/>
    </row>
    <row r="419" spans="1:31" ht="22.5" customHeight="1" x14ac:dyDescent="0.25">
      <c r="A419" s="54"/>
      <c r="B419" s="54"/>
      <c r="C419" s="54"/>
      <c r="D419" s="55"/>
      <c r="E419" s="56"/>
      <c r="F419" s="56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5"/>
      <c r="AB419" s="55"/>
      <c r="AC419" s="55"/>
      <c r="AD419" s="57"/>
      <c r="AE419" s="55"/>
    </row>
    <row r="420" spans="1:31" ht="22.5" customHeight="1" x14ac:dyDescent="0.25">
      <c r="A420" s="54"/>
      <c r="B420" s="54"/>
      <c r="C420" s="54"/>
      <c r="D420" s="55"/>
      <c r="E420" s="56"/>
      <c r="F420" s="56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5"/>
      <c r="AB420" s="55"/>
      <c r="AC420" s="55"/>
      <c r="AD420" s="57"/>
      <c r="AE420" s="55"/>
    </row>
    <row r="421" spans="1:31" ht="22.5" customHeight="1" x14ac:dyDescent="0.25">
      <c r="A421" s="54"/>
      <c r="B421" s="54"/>
      <c r="C421" s="54"/>
      <c r="D421" s="55"/>
      <c r="E421" s="56"/>
      <c r="F421" s="56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5"/>
      <c r="AB421" s="55"/>
      <c r="AC421" s="55"/>
      <c r="AD421" s="57"/>
      <c r="AE421" s="55"/>
    </row>
    <row r="422" spans="1:31" ht="22.5" customHeight="1" x14ac:dyDescent="0.25">
      <c r="A422" s="54"/>
      <c r="B422" s="54"/>
      <c r="C422" s="54"/>
      <c r="D422" s="55"/>
      <c r="E422" s="56"/>
      <c r="F422" s="56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5"/>
      <c r="AB422" s="55"/>
      <c r="AC422" s="55"/>
      <c r="AD422" s="57"/>
      <c r="AE422" s="55"/>
    </row>
    <row r="423" spans="1:31" ht="22.5" customHeight="1" x14ac:dyDescent="0.25">
      <c r="A423" s="54"/>
      <c r="B423" s="54"/>
      <c r="C423" s="54"/>
      <c r="D423" s="55"/>
      <c r="E423" s="56"/>
      <c r="F423" s="56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5"/>
      <c r="AB423" s="55"/>
      <c r="AC423" s="55"/>
      <c r="AD423" s="57"/>
      <c r="AE423" s="55"/>
    </row>
    <row r="424" spans="1:31" ht="22.5" customHeight="1" x14ac:dyDescent="0.25">
      <c r="A424" s="54"/>
      <c r="B424" s="54"/>
      <c r="C424" s="54"/>
      <c r="D424" s="55"/>
      <c r="E424" s="56"/>
      <c r="F424" s="56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5"/>
      <c r="AB424" s="55"/>
      <c r="AC424" s="55"/>
      <c r="AD424" s="57"/>
      <c r="AE424" s="55"/>
    </row>
    <row r="425" spans="1:31" ht="22.5" customHeight="1" x14ac:dyDescent="0.25">
      <c r="A425" s="54"/>
      <c r="B425" s="54"/>
      <c r="C425" s="54"/>
      <c r="D425" s="55"/>
      <c r="E425" s="56"/>
      <c r="F425" s="56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5"/>
      <c r="AB425" s="55"/>
      <c r="AC425" s="55"/>
      <c r="AD425" s="57"/>
      <c r="AE425" s="55"/>
    </row>
    <row r="426" spans="1:31" ht="22.5" customHeight="1" x14ac:dyDescent="0.25">
      <c r="A426" s="54"/>
      <c r="B426" s="54"/>
      <c r="C426" s="54"/>
      <c r="D426" s="55"/>
      <c r="E426" s="56"/>
      <c r="F426" s="56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5"/>
      <c r="AB426" s="55"/>
      <c r="AC426" s="55"/>
      <c r="AD426" s="57"/>
      <c r="AE426" s="55"/>
    </row>
    <row r="427" spans="1:31" ht="22.5" customHeight="1" x14ac:dyDescent="0.25">
      <c r="A427" s="54"/>
      <c r="B427" s="54"/>
      <c r="C427" s="54"/>
      <c r="D427" s="55"/>
      <c r="E427" s="56"/>
      <c r="F427" s="56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5"/>
      <c r="AB427" s="55"/>
      <c r="AC427" s="55"/>
      <c r="AD427" s="57"/>
      <c r="AE427" s="55"/>
    </row>
    <row r="428" spans="1:31" ht="22.5" customHeight="1" x14ac:dyDescent="0.25">
      <c r="A428" s="54"/>
      <c r="B428" s="54"/>
      <c r="C428" s="54"/>
      <c r="D428" s="55"/>
      <c r="E428" s="56"/>
      <c r="F428" s="56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5"/>
      <c r="AB428" s="55"/>
      <c r="AC428" s="55"/>
      <c r="AD428" s="57"/>
      <c r="AE428" s="55"/>
    </row>
    <row r="429" spans="1:31" ht="22.5" customHeight="1" x14ac:dyDescent="0.25">
      <c r="A429" s="54"/>
      <c r="B429" s="54"/>
      <c r="C429" s="54"/>
      <c r="D429" s="55"/>
      <c r="E429" s="56"/>
      <c r="F429" s="56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5"/>
      <c r="AB429" s="55"/>
      <c r="AC429" s="55"/>
      <c r="AD429" s="57"/>
      <c r="AE429" s="55"/>
    </row>
    <row r="430" spans="1:31" ht="22.5" customHeight="1" x14ac:dyDescent="0.25">
      <c r="A430" s="54"/>
      <c r="B430" s="54"/>
      <c r="C430" s="54"/>
      <c r="D430" s="55"/>
      <c r="E430" s="56"/>
      <c r="F430" s="56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5"/>
      <c r="AB430" s="55"/>
      <c r="AC430" s="55"/>
      <c r="AD430" s="57"/>
      <c r="AE430" s="55"/>
    </row>
    <row r="431" spans="1:31" ht="22.5" customHeight="1" x14ac:dyDescent="0.25">
      <c r="A431" s="54"/>
      <c r="B431" s="54"/>
      <c r="C431" s="54"/>
      <c r="D431" s="55"/>
      <c r="E431" s="56"/>
      <c r="F431" s="56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5"/>
      <c r="AB431" s="55"/>
      <c r="AC431" s="55"/>
      <c r="AD431" s="57"/>
      <c r="AE431" s="55"/>
    </row>
    <row r="432" spans="1:31" ht="22.5" customHeight="1" x14ac:dyDescent="0.25">
      <c r="A432" s="54"/>
      <c r="B432" s="54"/>
      <c r="C432" s="54"/>
      <c r="D432" s="55"/>
      <c r="E432" s="56"/>
      <c r="F432" s="56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5"/>
      <c r="AB432" s="55"/>
      <c r="AC432" s="55"/>
      <c r="AD432" s="57"/>
      <c r="AE432" s="55"/>
    </row>
    <row r="433" spans="1:31" ht="22.5" customHeight="1" x14ac:dyDescent="0.25">
      <c r="A433" s="54"/>
      <c r="B433" s="54"/>
      <c r="C433" s="54"/>
      <c r="D433" s="55"/>
      <c r="E433" s="56"/>
      <c r="F433" s="56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5"/>
      <c r="AB433" s="55"/>
      <c r="AC433" s="55"/>
      <c r="AD433" s="57"/>
      <c r="AE433" s="55"/>
    </row>
    <row r="434" spans="1:31" ht="22.5" customHeight="1" x14ac:dyDescent="0.25">
      <c r="A434" s="54"/>
      <c r="B434" s="54"/>
      <c r="C434" s="54"/>
      <c r="D434" s="55"/>
      <c r="E434" s="56"/>
      <c r="F434" s="56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5"/>
      <c r="AB434" s="55"/>
      <c r="AC434" s="55"/>
      <c r="AD434" s="57"/>
      <c r="AE434" s="55"/>
    </row>
    <row r="435" spans="1:31" ht="22.5" customHeight="1" x14ac:dyDescent="0.25">
      <c r="A435" s="54"/>
      <c r="B435" s="54"/>
      <c r="C435" s="54"/>
      <c r="D435" s="55"/>
      <c r="E435" s="56"/>
      <c r="F435" s="56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5"/>
      <c r="AB435" s="55"/>
      <c r="AC435" s="55"/>
      <c r="AD435" s="57"/>
      <c r="AE435" s="55"/>
    </row>
    <row r="436" spans="1:31" ht="22.5" customHeight="1" x14ac:dyDescent="0.25">
      <c r="A436" s="54"/>
      <c r="B436" s="54"/>
      <c r="C436" s="54"/>
      <c r="D436" s="55"/>
      <c r="E436" s="56"/>
      <c r="F436" s="56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5"/>
      <c r="AB436" s="55"/>
      <c r="AC436" s="55"/>
      <c r="AD436" s="57"/>
      <c r="AE436" s="55"/>
    </row>
    <row r="437" spans="1:31" ht="22.5" customHeight="1" x14ac:dyDescent="0.25">
      <c r="A437" s="54"/>
      <c r="B437" s="54"/>
      <c r="C437" s="54"/>
      <c r="D437" s="55"/>
      <c r="E437" s="56"/>
      <c r="F437" s="56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5"/>
      <c r="AB437" s="55"/>
      <c r="AC437" s="55"/>
      <c r="AD437" s="57"/>
      <c r="AE437" s="55"/>
    </row>
    <row r="438" spans="1:31" ht="22.5" customHeight="1" x14ac:dyDescent="0.25">
      <c r="A438" s="54"/>
      <c r="B438" s="54"/>
      <c r="C438" s="54"/>
      <c r="D438" s="55"/>
      <c r="E438" s="56"/>
      <c r="F438" s="56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5"/>
      <c r="AB438" s="55"/>
      <c r="AC438" s="55"/>
      <c r="AD438" s="57"/>
      <c r="AE438" s="55"/>
    </row>
    <row r="439" spans="1:31" ht="22.5" customHeight="1" x14ac:dyDescent="0.25">
      <c r="A439" s="54"/>
      <c r="B439" s="54"/>
      <c r="C439" s="54"/>
      <c r="D439" s="55"/>
      <c r="E439" s="56"/>
      <c r="F439" s="56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5"/>
      <c r="AB439" s="55"/>
      <c r="AC439" s="55"/>
      <c r="AD439" s="57"/>
      <c r="AE439" s="55"/>
    </row>
    <row r="440" spans="1:31" ht="22.5" customHeight="1" x14ac:dyDescent="0.25">
      <c r="A440" s="54"/>
      <c r="B440" s="54"/>
      <c r="C440" s="54"/>
      <c r="D440" s="55"/>
      <c r="E440" s="56"/>
      <c r="F440" s="56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5"/>
      <c r="AB440" s="55"/>
      <c r="AC440" s="55"/>
      <c r="AD440" s="57"/>
      <c r="AE440" s="55"/>
    </row>
    <row r="441" spans="1:31" ht="22.5" customHeight="1" x14ac:dyDescent="0.25">
      <c r="A441" s="54"/>
      <c r="B441" s="54"/>
      <c r="C441" s="54"/>
      <c r="D441" s="55"/>
      <c r="E441" s="56"/>
      <c r="F441" s="56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5"/>
      <c r="AB441" s="55"/>
      <c r="AC441" s="55"/>
      <c r="AD441" s="57"/>
      <c r="AE441" s="55"/>
    </row>
    <row r="442" spans="1:31" ht="22.5" customHeight="1" x14ac:dyDescent="0.25">
      <c r="A442" s="54"/>
      <c r="B442" s="54"/>
      <c r="C442" s="54"/>
      <c r="D442" s="55"/>
      <c r="E442" s="56"/>
      <c r="F442" s="56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5"/>
      <c r="AB442" s="55"/>
      <c r="AC442" s="55"/>
      <c r="AD442" s="57"/>
      <c r="AE442" s="55"/>
    </row>
    <row r="443" spans="1:31" ht="22.5" customHeight="1" x14ac:dyDescent="0.25">
      <c r="A443" s="54"/>
      <c r="B443" s="54"/>
      <c r="C443" s="54"/>
      <c r="D443" s="55"/>
      <c r="E443" s="56"/>
      <c r="F443" s="56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5"/>
      <c r="AB443" s="55"/>
      <c r="AC443" s="55"/>
      <c r="AD443" s="57"/>
      <c r="AE443" s="55"/>
    </row>
    <row r="444" spans="1:31" ht="22.5" customHeight="1" x14ac:dyDescent="0.25">
      <c r="A444" s="54"/>
      <c r="B444" s="54"/>
      <c r="C444" s="54"/>
      <c r="D444" s="55"/>
      <c r="E444" s="56"/>
      <c r="F444" s="56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5"/>
      <c r="AB444" s="55"/>
      <c r="AC444" s="55"/>
      <c r="AD444" s="57"/>
      <c r="AE444" s="55"/>
    </row>
    <row r="445" spans="1:31" ht="22.5" customHeight="1" x14ac:dyDescent="0.25">
      <c r="A445" s="54"/>
      <c r="B445" s="54"/>
      <c r="C445" s="54"/>
      <c r="D445" s="55"/>
      <c r="E445" s="56"/>
      <c r="F445" s="56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5"/>
      <c r="AB445" s="55"/>
      <c r="AC445" s="55"/>
      <c r="AD445" s="57"/>
      <c r="AE445" s="55"/>
    </row>
    <row r="446" spans="1:31" ht="22.5" customHeight="1" x14ac:dyDescent="0.25">
      <c r="A446" s="54"/>
      <c r="B446" s="54"/>
      <c r="C446" s="54"/>
      <c r="D446" s="55"/>
      <c r="E446" s="56"/>
      <c r="F446" s="56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5"/>
      <c r="AB446" s="55"/>
      <c r="AC446" s="55"/>
      <c r="AD446" s="57"/>
      <c r="AE446" s="55"/>
    </row>
    <row r="447" spans="1:31" ht="22.5" customHeight="1" x14ac:dyDescent="0.25">
      <c r="A447" s="54"/>
      <c r="B447" s="54"/>
      <c r="C447" s="54"/>
      <c r="D447" s="55"/>
      <c r="E447" s="56"/>
      <c r="F447" s="56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5"/>
      <c r="AB447" s="55"/>
      <c r="AC447" s="55"/>
      <c r="AD447" s="57"/>
      <c r="AE447" s="55"/>
    </row>
    <row r="448" spans="1:31" ht="22.5" customHeight="1" x14ac:dyDescent="0.25">
      <c r="A448" s="54"/>
      <c r="B448" s="54"/>
      <c r="C448" s="54"/>
      <c r="D448" s="55"/>
      <c r="E448" s="56"/>
      <c r="F448" s="56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5"/>
      <c r="AB448" s="55"/>
      <c r="AC448" s="55"/>
      <c r="AD448" s="57"/>
      <c r="AE448" s="55"/>
    </row>
    <row r="449" spans="1:31" ht="22.5" customHeight="1" x14ac:dyDescent="0.25">
      <c r="A449" s="54"/>
      <c r="B449" s="54"/>
      <c r="C449" s="54"/>
      <c r="D449" s="55"/>
      <c r="E449" s="56"/>
      <c r="F449" s="56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5"/>
      <c r="AB449" s="55"/>
      <c r="AC449" s="55"/>
      <c r="AD449" s="57"/>
      <c r="AE449" s="55"/>
    </row>
    <row r="450" spans="1:31" ht="22.5" customHeight="1" x14ac:dyDescent="0.25">
      <c r="A450" s="54"/>
      <c r="B450" s="54"/>
      <c r="C450" s="54"/>
      <c r="D450" s="55"/>
      <c r="E450" s="56"/>
      <c r="F450" s="56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5"/>
      <c r="AB450" s="55"/>
      <c r="AC450" s="55"/>
      <c r="AD450" s="57"/>
      <c r="AE450" s="55"/>
    </row>
    <row r="451" spans="1:31" ht="22.5" customHeight="1" x14ac:dyDescent="0.25">
      <c r="A451" s="54"/>
      <c r="B451" s="54"/>
      <c r="C451" s="54"/>
      <c r="D451" s="55"/>
      <c r="E451" s="56"/>
      <c r="F451" s="56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5"/>
      <c r="AB451" s="55"/>
      <c r="AC451" s="55"/>
      <c r="AD451" s="57"/>
      <c r="AE451" s="55"/>
    </row>
    <row r="452" spans="1:31" ht="22.5" customHeight="1" x14ac:dyDescent="0.25">
      <c r="A452" s="54"/>
      <c r="B452" s="54"/>
      <c r="C452" s="54"/>
      <c r="D452" s="55"/>
      <c r="E452" s="56"/>
      <c r="F452" s="56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5"/>
      <c r="AB452" s="55"/>
      <c r="AC452" s="55"/>
      <c r="AD452" s="57"/>
      <c r="AE452" s="55"/>
    </row>
    <row r="453" spans="1:31" ht="22.5" customHeight="1" x14ac:dyDescent="0.25">
      <c r="A453" s="54"/>
      <c r="B453" s="54"/>
      <c r="C453" s="54"/>
      <c r="D453" s="55"/>
      <c r="E453" s="56"/>
      <c r="F453" s="56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5"/>
      <c r="AB453" s="55"/>
      <c r="AC453" s="55"/>
      <c r="AD453" s="57"/>
      <c r="AE453" s="55"/>
    </row>
    <row r="454" spans="1:31" ht="22.5" customHeight="1" x14ac:dyDescent="0.25">
      <c r="A454" s="54"/>
      <c r="B454" s="54"/>
      <c r="C454" s="54"/>
      <c r="D454" s="55"/>
      <c r="E454" s="56"/>
      <c r="F454" s="56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5"/>
      <c r="AB454" s="55"/>
      <c r="AC454" s="55"/>
      <c r="AD454" s="57"/>
      <c r="AE454" s="55"/>
    </row>
    <row r="455" spans="1:31" ht="22.5" customHeight="1" x14ac:dyDescent="0.25">
      <c r="A455" s="54"/>
      <c r="B455" s="54"/>
      <c r="C455" s="54"/>
      <c r="D455" s="55"/>
      <c r="E455" s="56"/>
      <c r="F455" s="56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5"/>
      <c r="AB455" s="55"/>
      <c r="AC455" s="55"/>
      <c r="AD455" s="57"/>
      <c r="AE455" s="55"/>
    </row>
    <row r="456" spans="1:31" ht="22.5" customHeight="1" x14ac:dyDescent="0.25">
      <c r="A456" s="54"/>
      <c r="B456" s="54"/>
      <c r="C456" s="54"/>
      <c r="D456" s="55"/>
      <c r="E456" s="56"/>
      <c r="F456" s="56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5"/>
      <c r="AB456" s="55"/>
      <c r="AC456" s="55"/>
      <c r="AD456" s="57"/>
      <c r="AE456" s="55"/>
    </row>
    <row r="457" spans="1:31" ht="22.5" customHeight="1" x14ac:dyDescent="0.25">
      <c r="A457" s="54"/>
      <c r="B457" s="54"/>
      <c r="C457" s="54"/>
      <c r="D457" s="55"/>
      <c r="E457" s="56"/>
      <c r="F457" s="56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5"/>
      <c r="AB457" s="55"/>
      <c r="AC457" s="55"/>
      <c r="AD457" s="57"/>
      <c r="AE457" s="55"/>
    </row>
    <row r="458" spans="1:31" ht="22.5" customHeight="1" x14ac:dyDescent="0.25">
      <c r="A458" s="54"/>
      <c r="B458" s="54"/>
      <c r="C458" s="54"/>
      <c r="D458" s="55"/>
      <c r="E458" s="56"/>
      <c r="F458" s="56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5"/>
      <c r="AB458" s="55"/>
      <c r="AC458" s="55"/>
      <c r="AD458" s="57"/>
      <c r="AE458" s="55"/>
    </row>
    <row r="459" spans="1:31" ht="22.5" customHeight="1" x14ac:dyDescent="0.25">
      <c r="A459" s="54"/>
      <c r="B459" s="54"/>
      <c r="C459" s="54"/>
      <c r="D459" s="55"/>
      <c r="E459" s="56"/>
      <c r="F459" s="56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5"/>
      <c r="AB459" s="55"/>
      <c r="AC459" s="55"/>
      <c r="AD459" s="57"/>
      <c r="AE459" s="55"/>
    </row>
    <row r="460" spans="1:31" ht="22.5" customHeight="1" x14ac:dyDescent="0.25">
      <c r="A460" s="54"/>
      <c r="B460" s="54"/>
      <c r="C460" s="54"/>
      <c r="D460" s="55"/>
      <c r="E460" s="56"/>
      <c r="F460" s="56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5"/>
      <c r="AB460" s="55"/>
      <c r="AC460" s="55"/>
      <c r="AD460" s="57"/>
      <c r="AE460" s="55"/>
    </row>
    <row r="461" spans="1:31" ht="22.5" customHeight="1" x14ac:dyDescent="0.25">
      <c r="A461" s="54"/>
      <c r="B461" s="54"/>
      <c r="C461" s="54"/>
      <c r="D461" s="55"/>
      <c r="E461" s="56"/>
      <c r="F461" s="56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5"/>
      <c r="AB461" s="55"/>
      <c r="AC461" s="55"/>
      <c r="AD461" s="57"/>
      <c r="AE461" s="55"/>
    </row>
    <row r="462" spans="1:31" ht="22.5" customHeight="1" x14ac:dyDescent="0.25">
      <c r="A462" s="54"/>
      <c r="B462" s="54"/>
      <c r="C462" s="54"/>
      <c r="D462" s="55"/>
      <c r="E462" s="56"/>
      <c r="F462" s="56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5"/>
      <c r="AB462" s="55"/>
      <c r="AC462" s="55"/>
      <c r="AD462" s="57"/>
      <c r="AE462" s="55"/>
    </row>
    <row r="463" spans="1:31" ht="22.5" customHeight="1" x14ac:dyDescent="0.25">
      <c r="A463" s="54"/>
      <c r="B463" s="54"/>
      <c r="C463" s="54"/>
      <c r="D463" s="55"/>
      <c r="E463" s="56"/>
      <c r="F463" s="56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5"/>
      <c r="AB463" s="55"/>
      <c r="AC463" s="55"/>
      <c r="AD463" s="57"/>
      <c r="AE463" s="55"/>
    </row>
    <row r="464" spans="1:31" ht="22.5" customHeight="1" x14ac:dyDescent="0.25">
      <c r="A464" s="54"/>
      <c r="B464" s="54"/>
      <c r="C464" s="54"/>
      <c r="D464" s="55"/>
      <c r="E464" s="56"/>
      <c r="F464" s="56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5"/>
      <c r="AB464" s="55"/>
      <c r="AC464" s="55"/>
      <c r="AD464" s="57"/>
      <c r="AE464" s="55"/>
    </row>
    <row r="465" spans="1:31" ht="22.5" customHeight="1" x14ac:dyDescent="0.25">
      <c r="A465" s="54"/>
      <c r="B465" s="54"/>
      <c r="C465" s="54"/>
      <c r="D465" s="55"/>
      <c r="E465" s="56"/>
      <c r="F465" s="56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5"/>
      <c r="AB465" s="55"/>
      <c r="AC465" s="55"/>
      <c r="AD465" s="57"/>
      <c r="AE465" s="55"/>
    </row>
    <row r="466" spans="1:31" ht="22.5" customHeight="1" x14ac:dyDescent="0.25">
      <c r="A466" s="54"/>
      <c r="B466" s="54"/>
      <c r="C466" s="54"/>
      <c r="D466" s="55"/>
      <c r="E466" s="56"/>
      <c r="F466" s="56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5"/>
      <c r="AB466" s="55"/>
      <c r="AC466" s="55"/>
      <c r="AD466" s="57"/>
      <c r="AE466" s="55"/>
    </row>
    <row r="467" spans="1:31" ht="22.5" customHeight="1" x14ac:dyDescent="0.25">
      <c r="A467" s="54"/>
      <c r="B467" s="54"/>
      <c r="C467" s="54"/>
      <c r="D467" s="55"/>
      <c r="E467" s="56"/>
      <c r="F467" s="56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5"/>
      <c r="AB467" s="55"/>
      <c r="AC467" s="55"/>
      <c r="AD467" s="57"/>
      <c r="AE467" s="55"/>
    </row>
    <row r="468" spans="1:31" ht="22.5" customHeight="1" x14ac:dyDescent="0.25">
      <c r="A468" s="54"/>
      <c r="B468" s="54"/>
      <c r="C468" s="54"/>
      <c r="D468" s="55"/>
      <c r="E468" s="56"/>
      <c r="F468" s="56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5"/>
      <c r="AB468" s="55"/>
      <c r="AC468" s="55"/>
      <c r="AD468" s="57"/>
      <c r="AE468" s="55"/>
    </row>
    <row r="469" spans="1:31" ht="22.5" customHeight="1" x14ac:dyDescent="0.25">
      <c r="A469" s="54"/>
      <c r="B469" s="54"/>
      <c r="C469" s="54"/>
      <c r="D469" s="55"/>
      <c r="E469" s="56"/>
      <c r="F469" s="56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5"/>
      <c r="AB469" s="55"/>
      <c r="AC469" s="55"/>
      <c r="AD469" s="57"/>
      <c r="AE469" s="55"/>
    </row>
    <row r="470" spans="1:31" ht="22.5" customHeight="1" x14ac:dyDescent="0.25">
      <c r="A470" s="54"/>
      <c r="B470" s="54"/>
      <c r="C470" s="54"/>
      <c r="D470" s="55"/>
      <c r="E470" s="56"/>
      <c r="F470" s="56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5"/>
      <c r="AB470" s="55"/>
      <c r="AC470" s="55"/>
      <c r="AD470" s="57"/>
      <c r="AE470" s="55"/>
    </row>
    <row r="471" spans="1:31" ht="22.5" customHeight="1" x14ac:dyDescent="0.25">
      <c r="A471" s="54"/>
      <c r="B471" s="54"/>
      <c r="C471" s="54"/>
      <c r="D471" s="55"/>
      <c r="E471" s="56"/>
      <c r="F471" s="56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5"/>
      <c r="AB471" s="55"/>
      <c r="AC471" s="55"/>
      <c r="AD471" s="57"/>
      <c r="AE471" s="55"/>
    </row>
    <row r="472" spans="1:31" ht="22.5" customHeight="1" x14ac:dyDescent="0.25">
      <c r="A472" s="54"/>
      <c r="B472" s="54"/>
      <c r="C472" s="54"/>
      <c r="D472" s="55"/>
      <c r="E472" s="56"/>
      <c r="F472" s="56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5"/>
      <c r="AB472" s="55"/>
      <c r="AC472" s="55"/>
      <c r="AD472" s="57"/>
      <c r="AE472" s="55"/>
    </row>
    <row r="473" spans="1:31" ht="22.5" customHeight="1" x14ac:dyDescent="0.25">
      <c r="A473" s="54"/>
      <c r="B473" s="54"/>
      <c r="C473" s="54"/>
      <c r="D473" s="55"/>
      <c r="E473" s="56"/>
      <c r="F473" s="56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5"/>
      <c r="AB473" s="55"/>
      <c r="AC473" s="55"/>
      <c r="AD473" s="57"/>
      <c r="AE473" s="55"/>
    </row>
    <row r="474" spans="1:31" ht="22.5" customHeight="1" x14ac:dyDescent="0.25">
      <c r="A474" s="54"/>
      <c r="B474" s="54"/>
      <c r="C474" s="54"/>
      <c r="D474" s="55"/>
      <c r="E474" s="56"/>
      <c r="F474" s="56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5"/>
      <c r="AB474" s="55"/>
      <c r="AC474" s="55"/>
      <c r="AD474" s="57"/>
      <c r="AE474" s="55"/>
    </row>
    <row r="475" spans="1:31" ht="22.5" customHeight="1" x14ac:dyDescent="0.25">
      <c r="A475" s="54"/>
      <c r="B475" s="54"/>
      <c r="C475" s="54"/>
      <c r="D475" s="55"/>
      <c r="E475" s="56"/>
      <c r="F475" s="56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5"/>
      <c r="AB475" s="55"/>
      <c r="AC475" s="55"/>
      <c r="AD475" s="57"/>
      <c r="AE475" s="55"/>
    </row>
    <row r="476" spans="1:31" ht="22.5" customHeight="1" x14ac:dyDescent="0.25">
      <c r="A476" s="54"/>
      <c r="B476" s="54"/>
      <c r="C476" s="54"/>
      <c r="D476" s="55"/>
      <c r="E476" s="56"/>
      <c r="F476" s="56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5"/>
      <c r="AB476" s="55"/>
      <c r="AC476" s="55"/>
      <c r="AD476" s="57"/>
      <c r="AE476" s="55"/>
    </row>
    <row r="477" spans="1:31" ht="22.5" customHeight="1" x14ac:dyDescent="0.25">
      <c r="A477" s="54"/>
      <c r="B477" s="54"/>
      <c r="C477" s="54"/>
      <c r="D477" s="55"/>
      <c r="E477" s="56"/>
      <c r="F477" s="56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5"/>
      <c r="AB477" s="55"/>
      <c r="AC477" s="55"/>
      <c r="AD477" s="57"/>
      <c r="AE477" s="55"/>
    </row>
    <row r="478" spans="1:31" ht="22.5" customHeight="1" x14ac:dyDescent="0.25">
      <c r="A478" s="54"/>
      <c r="B478" s="54"/>
      <c r="C478" s="54"/>
      <c r="D478" s="55"/>
      <c r="E478" s="56"/>
      <c r="F478" s="56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5"/>
      <c r="AB478" s="55"/>
      <c r="AC478" s="55"/>
      <c r="AD478" s="57"/>
      <c r="AE478" s="55"/>
    </row>
    <row r="479" spans="1:31" ht="22.5" customHeight="1" x14ac:dyDescent="0.25">
      <c r="A479" s="54"/>
      <c r="B479" s="54"/>
      <c r="C479" s="54"/>
      <c r="D479" s="55"/>
      <c r="E479" s="56"/>
      <c r="F479" s="56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5"/>
      <c r="AB479" s="55"/>
      <c r="AC479" s="55"/>
      <c r="AD479" s="57"/>
      <c r="AE479" s="55"/>
    </row>
    <row r="480" spans="1:31" ht="22.5" customHeight="1" x14ac:dyDescent="0.25">
      <c r="A480" s="54"/>
      <c r="B480" s="54"/>
      <c r="C480" s="54"/>
      <c r="D480" s="55"/>
      <c r="E480" s="56"/>
      <c r="F480" s="56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5"/>
      <c r="AB480" s="55"/>
      <c r="AC480" s="55"/>
      <c r="AD480" s="57"/>
      <c r="AE480" s="55"/>
    </row>
    <row r="481" spans="1:31" ht="22.5" customHeight="1" x14ac:dyDescent="0.25">
      <c r="A481" s="54"/>
      <c r="B481" s="54"/>
      <c r="C481" s="54"/>
      <c r="D481" s="55"/>
      <c r="E481" s="56"/>
      <c r="F481" s="56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5"/>
      <c r="AB481" s="55"/>
      <c r="AC481" s="55"/>
      <c r="AD481" s="57"/>
      <c r="AE481" s="55"/>
    </row>
    <row r="482" spans="1:31" ht="22.5" customHeight="1" x14ac:dyDescent="0.25">
      <c r="A482" s="54"/>
      <c r="B482" s="54"/>
      <c r="C482" s="54"/>
      <c r="D482" s="55"/>
      <c r="E482" s="56"/>
      <c r="F482" s="56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5"/>
      <c r="AB482" s="55"/>
      <c r="AC482" s="55"/>
      <c r="AD482" s="57"/>
      <c r="AE482" s="55"/>
    </row>
    <row r="483" spans="1:31" ht="22.5" customHeight="1" x14ac:dyDescent="0.25">
      <c r="A483" s="54"/>
      <c r="B483" s="54"/>
      <c r="C483" s="54"/>
      <c r="D483" s="55"/>
      <c r="E483" s="56"/>
      <c r="F483" s="56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5"/>
      <c r="AB483" s="55"/>
      <c r="AC483" s="55"/>
      <c r="AD483" s="57"/>
      <c r="AE483" s="55"/>
    </row>
    <row r="484" spans="1:31" ht="22.5" customHeight="1" x14ac:dyDescent="0.25">
      <c r="A484" s="54"/>
      <c r="B484" s="54"/>
      <c r="C484" s="54"/>
      <c r="D484" s="55"/>
      <c r="E484" s="56"/>
      <c r="F484" s="56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5"/>
      <c r="AB484" s="55"/>
      <c r="AC484" s="55"/>
      <c r="AD484" s="57"/>
      <c r="AE484" s="55"/>
    </row>
    <row r="485" spans="1:31" ht="22.5" customHeight="1" x14ac:dyDescent="0.25">
      <c r="A485" s="54"/>
      <c r="B485" s="54"/>
      <c r="C485" s="54"/>
      <c r="D485" s="55"/>
      <c r="E485" s="56"/>
      <c r="F485" s="56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5"/>
      <c r="AB485" s="55"/>
      <c r="AC485" s="55"/>
      <c r="AD485" s="57"/>
      <c r="AE485" s="55"/>
    </row>
    <row r="486" spans="1:31" ht="22.5" customHeight="1" x14ac:dyDescent="0.25">
      <c r="A486" s="54"/>
      <c r="B486" s="54"/>
      <c r="C486" s="54"/>
      <c r="D486" s="55"/>
      <c r="E486" s="56"/>
      <c r="F486" s="56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5"/>
      <c r="AB486" s="55"/>
      <c r="AC486" s="55"/>
      <c r="AD486" s="57"/>
      <c r="AE486" s="55"/>
    </row>
    <row r="487" spans="1:31" ht="22.5" customHeight="1" x14ac:dyDescent="0.25">
      <c r="A487" s="54"/>
      <c r="B487" s="54"/>
      <c r="C487" s="54"/>
      <c r="D487" s="55"/>
      <c r="E487" s="56"/>
      <c r="F487" s="56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5"/>
      <c r="AB487" s="55"/>
      <c r="AC487" s="55"/>
      <c r="AD487" s="57"/>
      <c r="AE487" s="55"/>
    </row>
    <row r="488" spans="1:31" ht="22.5" customHeight="1" x14ac:dyDescent="0.25">
      <c r="A488" s="54"/>
      <c r="B488" s="54"/>
      <c r="C488" s="54"/>
      <c r="D488" s="55"/>
      <c r="E488" s="56"/>
      <c r="F488" s="56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5"/>
      <c r="AB488" s="55"/>
      <c r="AC488" s="55"/>
      <c r="AD488" s="57"/>
      <c r="AE488" s="55"/>
    </row>
    <row r="489" spans="1:31" ht="22.5" customHeight="1" x14ac:dyDescent="0.25">
      <c r="A489" s="54"/>
      <c r="B489" s="54"/>
      <c r="C489" s="54"/>
      <c r="D489" s="55"/>
      <c r="E489" s="56"/>
      <c r="F489" s="56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5"/>
      <c r="AB489" s="55"/>
      <c r="AC489" s="55"/>
      <c r="AD489" s="57"/>
      <c r="AE489" s="55"/>
    </row>
    <row r="490" spans="1:31" ht="22.5" customHeight="1" x14ac:dyDescent="0.25">
      <c r="A490" s="54"/>
      <c r="B490" s="54"/>
      <c r="C490" s="54"/>
      <c r="D490" s="55"/>
      <c r="E490" s="56"/>
      <c r="F490" s="56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5"/>
      <c r="AB490" s="55"/>
      <c r="AC490" s="55"/>
      <c r="AD490" s="57"/>
      <c r="AE490" s="55"/>
    </row>
    <row r="491" spans="1:31" ht="22.5" customHeight="1" x14ac:dyDescent="0.25">
      <c r="A491" s="54"/>
      <c r="B491" s="54"/>
      <c r="C491" s="54"/>
      <c r="D491" s="55"/>
      <c r="E491" s="56"/>
      <c r="F491" s="56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5"/>
      <c r="AB491" s="55"/>
      <c r="AC491" s="55"/>
      <c r="AD491" s="57"/>
      <c r="AE491" s="55"/>
    </row>
    <row r="492" spans="1:31" ht="22.5" customHeight="1" x14ac:dyDescent="0.25">
      <c r="A492" s="54"/>
      <c r="B492" s="54"/>
      <c r="C492" s="54"/>
      <c r="D492" s="55"/>
      <c r="E492" s="56"/>
      <c r="F492" s="56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5"/>
      <c r="AB492" s="55"/>
      <c r="AC492" s="55"/>
      <c r="AD492" s="57"/>
      <c r="AE492" s="55"/>
    </row>
    <row r="493" spans="1:31" ht="22.5" customHeight="1" x14ac:dyDescent="0.25">
      <c r="A493" s="54"/>
      <c r="B493" s="54"/>
      <c r="C493" s="54"/>
      <c r="D493" s="55"/>
      <c r="E493" s="56"/>
      <c r="F493" s="56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5"/>
      <c r="AB493" s="55"/>
      <c r="AC493" s="55"/>
      <c r="AD493" s="57"/>
      <c r="AE493" s="55"/>
    </row>
    <row r="494" spans="1:31" ht="22.5" customHeight="1" x14ac:dyDescent="0.25">
      <c r="A494" s="54"/>
      <c r="B494" s="54"/>
      <c r="C494" s="54"/>
      <c r="D494" s="55"/>
      <c r="E494" s="56"/>
      <c r="F494" s="56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5"/>
      <c r="AB494" s="55"/>
      <c r="AC494" s="55"/>
      <c r="AD494" s="57"/>
      <c r="AE494" s="55"/>
    </row>
    <row r="495" spans="1:31" ht="22.5" customHeight="1" x14ac:dyDescent="0.25">
      <c r="A495" s="54"/>
      <c r="B495" s="54"/>
      <c r="C495" s="54"/>
      <c r="D495" s="55"/>
      <c r="E495" s="56"/>
      <c r="F495" s="56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5"/>
      <c r="AB495" s="55"/>
      <c r="AC495" s="55"/>
      <c r="AD495" s="57"/>
      <c r="AE495" s="55"/>
    </row>
    <row r="496" spans="1:31" ht="22.5" customHeight="1" x14ac:dyDescent="0.25">
      <c r="A496" s="54"/>
      <c r="B496" s="54"/>
      <c r="C496" s="54"/>
      <c r="D496" s="55"/>
      <c r="E496" s="56"/>
      <c r="F496" s="56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5"/>
      <c r="AB496" s="55"/>
      <c r="AC496" s="55"/>
      <c r="AD496" s="57"/>
      <c r="AE496" s="55"/>
    </row>
    <row r="497" spans="1:31" ht="22.5" customHeight="1" x14ac:dyDescent="0.25">
      <c r="A497" s="54"/>
      <c r="B497" s="54"/>
      <c r="C497" s="54"/>
      <c r="D497" s="55"/>
      <c r="E497" s="56"/>
      <c r="F497" s="56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5"/>
      <c r="AB497" s="55"/>
      <c r="AC497" s="55"/>
      <c r="AD497" s="57"/>
      <c r="AE497" s="55"/>
    </row>
    <row r="498" spans="1:31" ht="22.5" customHeight="1" x14ac:dyDescent="0.25">
      <c r="A498" s="54"/>
      <c r="B498" s="54"/>
      <c r="C498" s="54"/>
      <c r="D498" s="55"/>
      <c r="E498" s="56"/>
      <c r="F498" s="56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5"/>
      <c r="AB498" s="55"/>
      <c r="AC498" s="55"/>
      <c r="AD498" s="57"/>
      <c r="AE498" s="55"/>
    </row>
    <row r="499" spans="1:31" ht="22.5" customHeight="1" x14ac:dyDescent="0.25">
      <c r="A499" s="54"/>
      <c r="B499" s="54"/>
      <c r="C499" s="54"/>
      <c r="D499" s="55"/>
      <c r="E499" s="56"/>
      <c r="F499" s="56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5"/>
      <c r="AB499" s="55"/>
      <c r="AC499" s="55"/>
      <c r="AD499" s="57"/>
      <c r="AE499" s="55"/>
    </row>
    <row r="500" spans="1:31" ht="22.5" customHeight="1" x14ac:dyDescent="0.25">
      <c r="A500" s="54"/>
      <c r="B500" s="54"/>
      <c r="C500" s="54"/>
      <c r="D500" s="55"/>
      <c r="E500" s="56"/>
      <c r="F500" s="56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5"/>
      <c r="AB500" s="55"/>
      <c r="AC500" s="55"/>
      <c r="AD500" s="57"/>
      <c r="AE500" s="55"/>
    </row>
    <row r="501" spans="1:31" ht="22.5" customHeight="1" x14ac:dyDescent="0.25">
      <c r="A501" s="54"/>
      <c r="B501" s="54"/>
      <c r="C501" s="54"/>
      <c r="D501" s="55"/>
      <c r="E501" s="56"/>
      <c r="F501" s="56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5"/>
      <c r="AB501" s="55"/>
      <c r="AC501" s="55"/>
      <c r="AD501" s="57"/>
      <c r="AE501" s="55"/>
    </row>
    <row r="502" spans="1:31" ht="22.5" customHeight="1" x14ac:dyDescent="0.25">
      <c r="A502" s="54"/>
      <c r="B502" s="54"/>
      <c r="C502" s="54"/>
      <c r="D502" s="55"/>
      <c r="E502" s="56"/>
      <c r="F502" s="56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5"/>
      <c r="AB502" s="55"/>
      <c r="AC502" s="55"/>
      <c r="AD502" s="57"/>
      <c r="AE502" s="55"/>
    </row>
    <row r="503" spans="1:31" ht="22.5" customHeight="1" x14ac:dyDescent="0.25">
      <c r="A503" s="54"/>
      <c r="B503" s="54"/>
      <c r="C503" s="54"/>
      <c r="D503" s="55"/>
      <c r="E503" s="56"/>
      <c r="F503" s="56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5"/>
      <c r="AB503" s="55"/>
      <c r="AC503" s="55"/>
      <c r="AD503" s="57"/>
      <c r="AE503" s="55"/>
    </row>
    <row r="504" spans="1:31" ht="22.5" customHeight="1" x14ac:dyDescent="0.25">
      <c r="A504" s="54"/>
      <c r="B504" s="54"/>
      <c r="C504" s="54"/>
      <c r="D504" s="55"/>
      <c r="E504" s="56"/>
      <c r="F504" s="56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5"/>
      <c r="AB504" s="55"/>
      <c r="AC504" s="55"/>
      <c r="AD504" s="57"/>
      <c r="AE504" s="55"/>
    </row>
    <row r="505" spans="1:31" ht="22.5" customHeight="1" x14ac:dyDescent="0.25">
      <c r="A505" s="54"/>
      <c r="B505" s="54"/>
      <c r="C505" s="54"/>
      <c r="D505" s="55"/>
      <c r="E505" s="56"/>
      <c r="F505" s="56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5"/>
      <c r="AB505" s="55"/>
      <c r="AC505" s="55"/>
      <c r="AD505" s="57"/>
      <c r="AE505" s="55"/>
    </row>
    <row r="506" spans="1:31" ht="22.5" customHeight="1" x14ac:dyDescent="0.25">
      <c r="A506" s="54"/>
      <c r="B506" s="54"/>
      <c r="C506" s="54"/>
      <c r="D506" s="55"/>
      <c r="E506" s="56"/>
      <c r="F506" s="56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5"/>
      <c r="AB506" s="55"/>
      <c r="AC506" s="55"/>
      <c r="AD506" s="57"/>
      <c r="AE506" s="55"/>
    </row>
    <row r="507" spans="1:31" ht="22.5" customHeight="1" x14ac:dyDescent="0.25">
      <c r="A507" s="54"/>
      <c r="B507" s="54"/>
      <c r="C507" s="54"/>
      <c r="D507" s="55"/>
      <c r="E507" s="56"/>
      <c r="F507" s="56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5"/>
      <c r="AB507" s="55"/>
      <c r="AC507" s="55"/>
      <c r="AD507" s="57"/>
      <c r="AE507" s="55"/>
    </row>
    <row r="508" spans="1:31" ht="22.5" customHeight="1" x14ac:dyDescent="0.25">
      <c r="A508" s="54"/>
      <c r="B508" s="54"/>
      <c r="C508" s="54"/>
      <c r="D508" s="55"/>
      <c r="E508" s="56"/>
      <c r="F508" s="56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5"/>
      <c r="AB508" s="55"/>
      <c r="AC508" s="55"/>
      <c r="AD508" s="57"/>
      <c r="AE508" s="55"/>
    </row>
    <row r="509" spans="1:31" ht="22.5" customHeight="1" x14ac:dyDescent="0.25">
      <c r="A509" s="54"/>
      <c r="B509" s="54"/>
      <c r="C509" s="54"/>
      <c r="D509" s="55"/>
      <c r="E509" s="56"/>
      <c r="F509" s="56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5"/>
      <c r="AB509" s="55"/>
      <c r="AC509" s="55"/>
      <c r="AD509" s="57"/>
      <c r="AE509" s="55"/>
    </row>
    <row r="510" spans="1:31" ht="22.5" customHeight="1" x14ac:dyDescent="0.25">
      <c r="A510" s="54"/>
      <c r="B510" s="54"/>
      <c r="C510" s="54"/>
      <c r="D510" s="55"/>
      <c r="E510" s="56"/>
      <c r="F510" s="56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5"/>
      <c r="AB510" s="55"/>
      <c r="AC510" s="55"/>
      <c r="AD510" s="57"/>
      <c r="AE510" s="55"/>
    </row>
    <row r="511" spans="1:31" ht="22.5" customHeight="1" x14ac:dyDescent="0.25">
      <c r="A511" s="54"/>
      <c r="B511" s="54"/>
      <c r="C511" s="54"/>
      <c r="D511" s="55"/>
      <c r="E511" s="56"/>
      <c r="F511" s="56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5"/>
      <c r="AB511" s="55"/>
      <c r="AC511" s="55"/>
      <c r="AD511" s="57"/>
      <c r="AE511" s="55"/>
    </row>
    <row r="512" spans="1:31" ht="22.5" customHeight="1" x14ac:dyDescent="0.25">
      <c r="A512" s="54"/>
      <c r="B512" s="54"/>
      <c r="C512" s="54"/>
      <c r="D512" s="55"/>
      <c r="E512" s="56"/>
      <c r="F512" s="56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5"/>
      <c r="AB512" s="55"/>
      <c r="AC512" s="55"/>
      <c r="AD512" s="57"/>
      <c r="AE512" s="55"/>
    </row>
    <row r="513" spans="1:31" ht="22.5" customHeight="1" x14ac:dyDescent="0.25">
      <c r="A513" s="54"/>
      <c r="B513" s="54"/>
      <c r="C513" s="54"/>
      <c r="D513" s="55"/>
      <c r="E513" s="56"/>
      <c r="F513" s="56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5"/>
      <c r="AB513" s="55"/>
      <c r="AC513" s="55"/>
      <c r="AD513" s="57"/>
      <c r="AE513" s="55"/>
    </row>
    <row r="514" spans="1:31" ht="22.5" customHeight="1" x14ac:dyDescent="0.25">
      <c r="A514" s="54"/>
      <c r="B514" s="54"/>
      <c r="C514" s="54"/>
      <c r="D514" s="55"/>
      <c r="E514" s="56"/>
      <c r="F514" s="56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5"/>
      <c r="AB514" s="55"/>
      <c r="AC514" s="55"/>
      <c r="AD514" s="57"/>
      <c r="AE514" s="55"/>
    </row>
    <row r="515" spans="1:31" ht="22.5" customHeight="1" x14ac:dyDescent="0.25">
      <c r="A515" s="54"/>
      <c r="B515" s="54"/>
      <c r="C515" s="54"/>
      <c r="D515" s="55"/>
      <c r="E515" s="56"/>
      <c r="F515" s="56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5"/>
      <c r="AB515" s="55"/>
      <c r="AC515" s="55"/>
      <c r="AD515" s="57"/>
      <c r="AE515" s="55"/>
    </row>
    <row r="516" spans="1:31" ht="22.5" customHeight="1" x14ac:dyDescent="0.25">
      <c r="A516" s="54"/>
      <c r="B516" s="54"/>
      <c r="C516" s="54"/>
      <c r="D516" s="55"/>
      <c r="E516" s="56"/>
      <c r="F516" s="56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5"/>
      <c r="AB516" s="55"/>
      <c r="AC516" s="55"/>
      <c r="AD516" s="57"/>
      <c r="AE516" s="55"/>
    </row>
    <row r="517" spans="1:31" ht="22.5" customHeight="1" x14ac:dyDescent="0.25">
      <c r="A517" s="54"/>
      <c r="B517" s="54"/>
      <c r="C517" s="54"/>
      <c r="D517" s="55"/>
      <c r="E517" s="56"/>
      <c r="F517" s="56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5"/>
      <c r="AB517" s="55"/>
      <c r="AC517" s="55"/>
      <c r="AD517" s="57"/>
      <c r="AE517" s="55"/>
    </row>
    <row r="518" spans="1:31" ht="22.5" customHeight="1" x14ac:dyDescent="0.25">
      <c r="A518" s="54"/>
      <c r="B518" s="54"/>
      <c r="C518" s="54"/>
      <c r="D518" s="55"/>
      <c r="E518" s="56"/>
      <c r="F518" s="56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5"/>
      <c r="AB518" s="55"/>
      <c r="AC518" s="55"/>
      <c r="AD518" s="57"/>
      <c r="AE518" s="55"/>
    </row>
    <row r="519" spans="1:31" ht="22.5" customHeight="1" x14ac:dyDescent="0.25">
      <c r="A519" s="54"/>
      <c r="B519" s="54"/>
      <c r="C519" s="54"/>
      <c r="D519" s="55"/>
      <c r="E519" s="56"/>
      <c r="F519" s="56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5"/>
      <c r="AB519" s="55"/>
      <c r="AC519" s="55"/>
      <c r="AD519" s="57"/>
      <c r="AE519" s="55"/>
    </row>
    <row r="520" spans="1:31" ht="22.5" customHeight="1" x14ac:dyDescent="0.25">
      <c r="A520" s="54"/>
      <c r="B520" s="54"/>
      <c r="C520" s="54"/>
      <c r="D520" s="55"/>
      <c r="E520" s="56"/>
      <c r="F520" s="56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5"/>
      <c r="AB520" s="55"/>
      <c r="AC520" s="55"/>
      <c r="AD520" s="57"/>
      <c r="AE520" s="55"/>
    </row>
    <row r="521" spans="1:31" ht="22.5" customHeight="1" x14ac:dyDescent="0.25">
      <c r="A521" s="54"/>
      <c r="B521" s="54"/>
      <c r="C521" s="54"/>
      <c r="D521" s="55"/>
      <c r="E521" s="56"/>
      <c r="F521" s="56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5"/>
      <c r="AB521" s="55"/>
      <c r="AC521" s="55"/>
      <c r="AD521" s="57"/>
      <c r="AE521" s="55"/>
    </row>
    <row r="522" spans="1:31" ht="22.5" customHeight="1" x14ac:dyDescent="0.25">
      <c r="A522" s="54"/>
      <c r="B522" s="54"/>
      <c r="C522" s="54"/>
      <c r="D522" s="55"/>
      <c r="E522" s="56"/>
      <c r="F522" s="56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5"/>
      <c r="AB522" s="55"/>
      <c r="AC522" s="55"/>
      <c r="AD522" s="57"/>
      <c r="AE522" s="55"/>
    </row>
    <row r="523" spans="1:31" ht="22.5" customHeight="1" x14ac:dyDescent="0.25">
      <c r="A523" s="54"/>
      <c r="B523" s="54"/>
      <c r="C523" s="54"/>
      <c r="D523" s="55"/>
      <c r="E523" s="56"/>
      <c r="F523" s="56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5"/>
      <c r="AB523" s="55"/>
      <c r="AC523" s="55"/>
      <c r="AD523" s="57"/>
      <c r="AE523" s="55"/>
    </row>
    <row r="524" spans="1:31" ht="22.5" customHeight="1" x14ac:dyDescent="0.25">
      <c r="A524" s="54"/>
      <c r="B524" s="54"/>
      <c r="C524" s="54"/>
      <c r="D524" s="55"/>
      <c r="E524" s="56"/>
      <c r="F524" s="56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5"/>
      <c r="AB524" s="55"/>
      <c r="AC524" s="55"/>
      <c r="AD524" s="57"/>
      <c r="AE524" s="55"/>
    </row>
    <row r="525" spans="1:31" ht="22.5" customHeight="1" x14ac:dyDescent="0.25">
      <c r="A525" s="54"/>
      <c r="B525" s="54"/>
      <c r="C525" s="54"/>
      <c r="D525" s="55"/>
      <c r="E525" s="56"/>
      <c r="F525" s="56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5"/>
      <c r="AB525" s="55"/>
      <c r="AC525" s="55"/>
      <c r="AD525" s="57"/>
      <c r="AE525" s="55"/>
    </row>
    <row r="526" spans="1:31" ht="22.5" customHeight="1" x14ac:dyDescent="0.25">
      <c r="A526" s="54"/>
      <c r="B526" s="54"/>
      <c r="C526" s="54"/>
      <c r="D526" s="55"/>
      <c r="E526" s="56"/>
      <c r="F526" s="56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5"/>
      <c r="AB526" s="55"/>
      <c r="AC526" s="55"/>
      <c r="AD526" s="57"/>
      <c r="AE526" s="55"/>
    </row>
    <row r="527" spans="1:31" ht="22.5" customHeight="1" x14ac:dyDescent="0.25">
      <c r="A527" s="54"/>
      <c r="B527" s="54"/>
      <c r="C527" s="54"/>
      <c r="D527" s="55"/>
      <c r="E527" s="56"/>
      <c r="F527" s="56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5"/>
      <c r="AB527" s="55"/>
      <c r="AC527" s="55"/>
      <c r="AD527" s="57"/>
      <c r="AE527" s="55"/>
    </row>
    <row r="528" spans="1:31" ht="22.5" customHeight="1" x14ac:dyDescent="0.25">
      <c r="A528" s="54"/>
      <c r="B528" s="54"/>
      <c r="C528" s="54"/>
      <c r="D528" s="55"/>
      <c r="E528" s="56"/>
      <c r="F528" s="56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5"/>
      <c r="AB528" s="55"/>
      <c r="AC528" s="55"/>
      <c r="AD528" s="57"/>
      <c r="AE528" s="55"/>
    </row>
    <row r="529" spans="1:31" ht="22.5" customHeight="1" x14ac:dyDescent="0.25">
      <c r="A529" s="54"/>
      <c r="B529" s="54"/>
      <c r="C529" s="54"/>
      <c r="D529" s="55"/>
      <c r="E529" s="56"/>
      <c r="F529" s="56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5"/>
      <c r="AB529" s="55"/>
      <c r="AC529" s="55"/>
      <c r="AD529" s="57"/>
      <c r="AE529" s="55"/>
    </row>
    <row r="530" spans="1:31" ht="22.5" customHeight="1" x14ac:dyDescent="0.25">
      <c r="A530" s="54"/>
      <c r="B530" s="54"/>
      <c r="C530" s="54"/>
      <c r="D530" s="55"/>
      <c r="E530" s="56"/>
      <c r="F530" s="56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5"/>
      <c r="AB530" s="55"/>
      <c r="AC530" s="55"/>
      <c r="AD530" s="57"/>
      <c r="AE530" s="55"/>
    </row>
    <row r="531" spans="1:31" ht="22.5" customHeight="1" x14ac:dyDescent="0.25">
      <c r="A531" s="54"/>
      <c r="B531" s="54"/>
      <c r="C531" s="54"/>
      <c r="D531" s="55"/>
      <c r="E531" s="56"/>
      <c r="F531" s="56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5"/>
      <c r="AB531" s="55"/>
      <c r="AC531" s="55"/>
      <c r="AD531" s="57"/>
      <c r="AE531" s="55"/>
    </row>
    <row r="532" spans="1:31" ht="22.5" customHeight="1" x14ac:dyDescent="0.25">
      <c r="A532" s="54"/>
      <c r="B532" s="54"/>
      <c r="C532" s="54"/>
      <c r="D532" s="55"/>
      <c r="E532" s="56"/>
      <c r="F532" s="56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5"/>
      <c r="AB532" s="55"/>
      <c r="AC532" s="55"/>
      <c r="AD532" s="57"/>
      <c r="AE532" s="55"/>
    </row>
    <row r="533" spans="1:31" ht="22.5" customHeight="1" x14ac:dyDescent="0.25">
      <c r="A533" s="54"/>
      <c r="B533" s="54"/>
      <c r="C533" s="54"/>
      <c r="D533" s="55"/>
      <c r="E533" s="56"/>
      <c r="F533" s="56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5"/>
      <c r="AB533" s="55"/>
      <c r="AC533" s="55"/>
      <c r="AD533" s="57"/>
      <c r="AE533" s="55"/>
    </row>
    <row r="534" spans="1:31" ht="22.5" customHeight="1" x14ac:dyDescent="0.25">
      <c r="A534" s="54"/>
      <c r="B534" s="54"/>
      <c r="C534" s="54"/>
      <c r="D534" s="55"/>
      <c r="E534" s="56"/>
      <c r="F534" s="56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5"/>
      <c r="AB534" s="55"/>
      <c r="AC534" s="55"/>
      <c r="AD534" s="57"/>
      <c r="AE534" s="55"/>
    </row>
    <row r="535" spans="1:31" ht="22.5" customHeight="1" x14ac:dyDescent="0.25">
      <c r="A535" s="54"/>
      <c r="B535" s="54"/>
      <c r="C535" s="54"/>
      <c r="D535" s="55"/>
      <c r="E535" s="56"/>
      <c r="F535" s="56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5"/>
      <c r="AB535" s="55"/>
      <c r="AC535" s="55"/>
      <c r="AD535" s="57"/>
      <c r="AE535" s="55"/>
    </row>
    <row r="536" spans="1:31" ht="22.5" customHeight="1" x14ac:dyDescent="0.25">
      <c r="A536" s="54"/>
      <c r="B536" s="54"/>
      <c r="C536" s="54"/>
      <c r="D536" s="55"/>
      <c r="E536" s="56"/>
      <c r="F536" s="56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5"/>
      <c r="AB536" s="55"/>
      <c r="AC536" s="55"/>
      <c r="AD536" s="57"/>
      <c r="AE536" s="55"/>
    </row>
    <row r="537" spans="1:31" ht="22.5" customHeight="1" x14ac:dyDescent="0.25">
      <c r="A537" s="54"/>
      <c r="B537" s="54"/>
      <c r="C537" s="54"/>
      <c r="D537" s="55"/>
      <c r="E537" s="56"/>
      <c r="F537" s="56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5"/>
      <c r="AB537" s="55"/>
      <c r="AC537" s="55"/>
      <c r="AD537" s="57"/>
      <c r="AE537" s="55"/>
    </row>
    <row r="538" spans="1:31" ht="22.5" customHeight="1" x14ac:dyDescent="0.25">
      <c r="A538" s="54"/>
      <c r="B538" s="54"/>
      <c r="C538" s="54"/>
      <c r="D538" s="55"/>
      <c r="E538" s="56"/>
      <c r="F538" s="56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5"/>
      <c r="AB538" s="55"/>
      <c r="AC538" s="55"/>
      <c r="AD538" s="57"/>
      <c r="AE538" s="55"/>
    </row>
    <row r="539" spans="1:31" ht="22.5" customHeight="1" x14ac:dyDescent="0.25">
      <c r="A539" s="54"/>
      <c r="B539" s="54"/>
      <c r="C539" s="54"/>
      <c r="D539" s="55"/>
      <c r="E539" s="56"/>
      <c r="F539" s="56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5"/>
      <c r="AB539" s="55"/>
      <c r="AC539" s="55"/>
      <c r="AD539" s="57"/>
      <c r="AE539" s="55"/>
    </row>
    <row r="540" spans="1:31" ht="22.5" customHeight="1" x14ac:dyDescent="0.25">
      <c r="A540" s="54"/>
      <c r="B540" s="54"/>
      <c r="C540" s="54"/>
      <c r="D540" s="55"/>
      <c r="E540" s="56"/>
      <c r="F540" s="56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5"/>
      <c r="AB540" s="55"/>
      <c r="AC540" s="55"/>
      <c r="AD540" s="57"/>
      <c r="AE540" s="55"/>
    </row>
    <row r="541" spans="1:31" ht="22.5" customHeight="1" x14ac:dyDescent="0.25">
      <c r="A541" s="54"/>
      <c r="B541" s="54"/>
      <c r="C541" s="54"/>
      <c r="D541" s="55"/>
      <c r="E541" s="56"/>
      <c r="F541" s="56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5"/>
      <c r="AB541" s="55"/>
      <c r="AC541" s="55"/>
      <c r="AD541" s="57"/>
      <c r="AE541" s="55"/>
    </row>
    <row r="542" spans="1:31" ht="22.5" customHeight="1" x14ac:dyDescent="0.25">
      <c r="A542" s="54"/>
      <c r="B542" s="54"/>
      <c r="C542" s="54"/>
      <c r="D542" s="55"/>
      <c r="E542" s="56"/>
      <c r="F542" s="56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5"/>
      <c r="AB542" s="55"/>
      <c r="AC542" s="55"/>
      <c r="AD542" s="57"/>
      <c r="AE542" s="55"/>
    </row>
    <row r="543" spans="1:31" ht="22.5" customHeight="1" x14ac:dyDescent="0.25">
      <c r="A543" s="54"/>
      <c r="B543" s="54"/>
      <c r="C543" s="54"/>
      <c r="D543" s="55"/>
      <c r="E543" s="56"/>
      <c r="F543" s="56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5"/>
      <c r="AB543" s="55"/>
      <c r="AC543" s="55"/>
      <c r="AD543" s="57"/>
      <c r="AE543" s="55"/>
    </row>
    <row r="544" spans="1:31" ht="22.5" customHeight="1" x14ac:dyDescent="0.25">
      <c r="A544" s="54"/>
      <c r="B544" s="54"/>
      <c r="C544" s="54"/>
      <c r="D544" s="55"/>
      <c r="E544" s="56"/>
      <c r="F544" s="56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5"/>
      <c r="AB544" s="55"/>
      <c r="AC544" s="55"/>
      <c r="AD544" s="57"/>
      <c r="AE544" s="55"/>
    </row>
    <row r="545" spans="1:31" ht="22.5" customHeight="1" x14ac:dyDescent="0.25">
      <c r="A545" s="54"/>
      <c r="B545" s="54"/>
      <c r="C545" s="54"/>
      <c r="D545" s="55"/>
      <c r="E545" s="56"/>
      <c r="F545" s="56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5"/>
      <c r="AB545" s="55"/>
      <c r="AC545" s="55"/>
      <c r="AD545" s="57"/>
      <c r="AE545" s="55"/>
    </row>
    <row r="546" spans="1:31" ht="22.5" customHeight="1" x14ac:dyDescent="0.25">
      <c r="A546" s="54"/>
      <c r="B546" s="54"/>
      <c r="C546" s="54"/>
      <c r="D546" s="55"/>
      <c r="E546" s="56"/>
      <c r="F546" s="56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5"/>
      <c r="AB546" s="55"/>
      <c r="AC546" s="55"/>
      <c r="AD546" s="57"/>
      <c r="AE546" s="55"/>
    </row>
    <row r="547" spans="1:31" ht="22.5" customHeight="1" x14ac:dyDescent="0.25">
      <c r="A547" s="54"/>
      <c r="B547" s="54"/>
      <c r="C547" s="54"/>
      <c r="D547" s="55"/>
      <c r="E547" s="56"/>
      <c r="F547" s="56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5"/>
      <c r="AB547" s="55"/>
      <c r="AC547" s="55"/>
      <c r="AD547" s="57"/>
      <c r="AE547" s="55"/>
    </row>
    <row r="548" spans="1:31" ht="22.5" customHeight="1" x14ac:dyDescent="0.25">
      <c r="A548" s="54"/>
      <c r="B548" s="54"/>
      <c r="C548" s="54"/>
      <c r="D548" s="55"/>
      <c r="E548" s="56"/>
      <c r="F548" s="56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5"/>
      <c r="AB548" s="55"/>
      <c r="AC548" s="55"/>
      <c r="AD548" s="57"/>
      <c r="AE548" s="55"/>
    </row>
    <row r="549" spans="1:31" ht="22.5" customHeight="1" x14ac:dyDescent="0.25">
      <c r="A549" s="54"/>
      <c r="B549" s="54"/>
      <c r="C549" s="54"/>
      <c r="D549" s="55"/>
      <c r="E549" s="56"/>
      <c r="F549" s="56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5"/>
      <c r="AB549" s="55"/>
      <c r="AC549" s="55"/>
      <c r="AD549" s="57"/>
      <c r="AE549" s="55"/>
    </row>
    <row r="550" spans="1:31" ht="22.5" customHeight="1" x14ac:dyDescent="0.25">
      <c r="A550" s="54"/>
      <c r="B550" s="54"/>
      <c r="C550" s="54"/>
      <c r="D550" s="55"/>
      <c r="E550" s="56"/>
      <c r="F550" s="56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5"/>
      <c r="AB550" s="55"/>
      <c r="AC550" s="55"/>
      <c r="AD550" s="57"/>
      <c r="AE550" s="55"/>
    </row>
    <row r="551" spans="1:31" ht="22.5" customHeight="1" x14ac:dyDescent="0.25">
      <c r="A551" s="54"/>
      <c r="B551" s="54"/>
      <c r="C551" s="54"/>
      <c r="D551" s="55"/>
      <c r="E551" s="56"/>
      <c r="F551" s="56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5"/>
      <c r="AB551" s="55"/>
      <c r="AC551" s="55"/>
      <c r="AD551" s="57"/>
      <c r="AE551" s="55"/>
    </row>
    <row r="552" spans="1:31" ht="22.5" customHeight="1" x14ac:dyDescent="0.25">
      <c r="A552" s="54"/>
      <c r="B552" s="54"/>
      <c r="C552" s="54"/>
      <c r="D552" s="55"/>
      <c r="E552" s="56"/>
      <c r="F552" s="56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5"/>
      <c r="AB552" s="55"/>
      <c r="AC552" s="55"/>
      <c r="AD552" s="57"/>
      <c r="AE552" s="55"/>
    </row>
    <row r="553" spans="1:31" ht="22.5" customHeight="1" x14ac:dyDescent="0.25">
      <c r="A553" s="54"/>
      <c r="B553" s="54"/>
      <c r="C553" s="54"/>
      <c r="D553" s="55"/>
      <c r="E553" s="56"/>
      <c r="F553" s="56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5"/>
      <c r="AB553" s="55"/>
      <c r="AC553" s="55"/>
      <c r="AD553" s="57"/>
      <c r="AE553" s="55"/>
    </row>
    <row r="554" spans="1:31" ht="22.5" customHeight="1" x14ac:dyDescent="0.25">
      <c r="A554" s="54"/>
      <c r="B554" s="54"/>
      <c r="C554" s="54"/>
      <c r="D554" s="55"/>
      <c r="E554" s="56"/>
      <c r="F554" s="56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5"/>
      <c r="AB554" s="55"/>
      <c r="AC554" s="55"/>
      <c r="AD554" s="57"/>
      <c r="AE554" s="55"/>
    </row>
    <row r="555" spans="1:31" ht="22.5" customHeight="1" x14ac:dyDescent="0.25">
      <c r="A555" s="54"/>
      <c r="B555" s="54"/>
      <c r="C555" s="54"/>
      <c r="D555" s="55"/>
      <c r="E555" s="56"/>
      <c r="F555" s="56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5"/>
      <c r="AB555" s="55"/>
      <c r="AC555" s="55"/>
      <c r="AD555" s="57"/>
      <c r="AE555" s="55"/>
    </row>
    <row r="556" spans="1:31" ht="22.5" customHeight="1" x14ac:dyDescent="0.25">
      <c r="A556" s="54"/>
      <c r="B556" s="54"/>
      <c r="C556" s="54"/>
      <c r="D556" s="55"/>
      <c r="E556" s="56"/>
      <c r="F556" s="56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5"/>
      <c r="AB556" s="55"/>
      <c r="AC556" s="55"/>
      <c r="AD556" s="57"/>
      <c r="AE556" s="55"/>
    </row>
    <row r="557" spans="1:31" ht="22.5" customHeight="1" x14ac:dyDescent="0.25">
      <c r="A557" s="54"/>
      <c r="B557" s="54"/>
      <c r="C557" s="54"/>
      <c r="D557" s="55"/>
      <c r="E557" s="56"/>
      <c r="F557" s="56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5"/>
      <c r="AB557" s="55"/>
      <c r="AC557" s="55"/>
      <c r="AD557" s="57"/>
      <c r="AE557" s="55"/>
    </row>
    <row r="558" spans="1:31" ht="22.5" customHeight="1" x14ac:dyDescent="0.25">
      <c r="A558" s="54"/>
      <c r="B558" s="54"/>
      <c r="C558" s="54"/>
      <c r="D558" s="55"/>
      <c r="E558" s="56"/>
      <c r="F558" s="56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5"/>
      <c r="AB558" s="55"/>
      <c r="AC558" s="55"/>
      <c r="AD558" s="57"/>
      <c r="AE558" s="55"/>
    </row>
    <row r="559" spans="1:31" ht="22.5" customHeight="1" x14ac:dyDescent="0.25">
      <c r="A559" s="54"/>
      <c r="B559" s="54"/>
      <c r="C559" s="54"/>
      <c r="D559" s="55"/>
      <c r="E559" s="56"/>
      <c r="F559" s="56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5"/>
      <c r="AB559" s="55"/>
      <c r="AC559" s="55"/>
      <c r="AD559" s="57"/>
      <c r="AE559" s="55"/>
    </row>
    <row r="560" spans="1:31" ht="22.5" customHeight="1" x14ac:dyDescent="0.25">
      <c r="A560" s="54"/>
      <c r="B560" s="54"/>
      <c r="C560" s="54"/>
      <c r="D560" s="55"/>
      <c r="E560" s="56"/>
      <c r="F560" s="56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5"/>
      <c r="AB560" s="55"/>
      <c r="AC560" s="55"/>
      <c r="AD560" s="57"/>
      <c r="AE560" s="55"/>
    </row>
    <row r="561" spans="1:31" ht="22.5" customHeight="1" x14ac:dyDescent="0.25">
      <c r="A561" s="54"/>
      <c r="B561" s="54"/>
      <c r="C561" s="54"/>
      <c r="D561" s="55"/>
      <c r="E561" s="56"/>
      <c r="F561" s="56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5"/>
      <c r="AB561" s="55"/>
      <c r="AC561" s="55"/>
      <c r="AD561" s="57"/>
      <c r="AE561" s="55"/>
    </row>
    <row r="562" spans="1:31" ht="22.5" customHeight="1" x14ac:dyDescent="0.25">
      <c r="A562" s="54"/>
      <c r="B562" s="54"/>
      <c r="C562" s="54"/>
      <c r="D562" s="55"/>
      <c r="E562" s="56"/>
      <c r="F562" s="56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5"/>
      <c r="AB562" s="55"/>
      <c r="AC562" s="55"/>
      <c r="AD562" s="57"/>
      <c r="AE562" s="55"/>
    </row>
    <row r="563" spans="1:31" ht="22.5" customHeight="1" x14ac:dyDescent="0.25">
      <c r="A563" s="54"/>
      <c r="B563" s="54"/>
      <c r="C563" s="54"/>
      <c r="D563" s="55"/>
      <c r="E563" s="56"/>
      <c r="F563" s="56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5"/>
      <c r="AB563" s="55"/>
      <c r="AC563" s="55"/>
      <c r="AD563" s="57"/>
      <c r="AE563" s="55"/>
    </row>
    <row r="564" spans="1:31" ht="22.5" customHeight="1" x14ac:dyDescent="0.25">
      <c r="A564" s="54"/>
      <c r="B564" s="54"/>
      <c r="C564" s="54"/>
      <c r="D564" s="55"/>
      <c r="E564" s="56"/>
      <c r="F564" s="56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5"/>
      <c r="AB564" s="55"/>
      <c r="AC564" s="55"/>
      <c r="AD564" s="57"/>
      <c r="AE564" s="55"/>
    </row>
    <row r="565" spans="1:31" ht="22.5" customHeight="1" x14ac:dyDescent="0.25">
      <c r="A565" s="54"/>
      <c r="B565" s="54"/>
      <c r="C565" s="54"/>
      <c r="D565" s="55"/>
      <c r="E565" s="56"/>
      <c r="F565" s="56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5"/>
      <c r="AB565" s="55"/>
      <c r="AC565" s="55"/>
      <c r="AD565" s="57"/>
      <c r="AE565" s="55"/>
    </row>
    <row r="566" spans="1:31" ht="22.5" customHeight="1" x14ac:dyDescent="0.25">
      <c r="A566" s="54"/>
      <c r="B566" s="54"/>
      <c r="C566" s="54"/>
      <c r="D566" s="55"/>
      <c r="E566" s="56"/>
      <c r="F566" s="56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5"/>
      <c r="AB566" s="55"/>
      <c r="AC566" s="55"/>
      <c r="AD566" s="57"/>
      <c r="AE566" s="55"/>
    </row>
    <row r="567" spans="1:31" ht="22.5" customHeight="1" x14ac:dyDescent="0.25">
      <c r="A567" s="54"/>
      <c r="B567" s="54"/>
      <c r="C567" s="54"/>
      <c r="D567" s="55"/>
      <c r="E567" s="56"/>
      <c r="F567" s="56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5"/>
      <c r="AB567" s="55"/>
      <c r="AC567" s="55"/>
      <c r="AD567" s="57"/>
      <c r="AE567" s="55"/>
    </row>
    <row r="568" spans="1:31" ht="22.5" customHeight="1" x14ac:dyDescent="0.25">
      <c r="A568" s="54"/>
      <c r="B568" s="54"/>
      <c r="C568" s="54"/>
      <c r="D568" s="55"/>
      <c r="E568" s="56"/>
      <c r="F568" s="56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5"/>
      <c r="AB568" s="55"/>
      <c r="AC568" s="55"/>
      <c r="AD568" s="57"/>
      <c r="AE568" s="55"/>
    </row>
    <row r="569" spans="1:31" ht="22.5" customHeight="1" x14ac:dyDescent="0.25">
      <c r="A569" s="54"/>
      <c r="B569" s="54"/>
      <c r="C569" s="54"/>
      <c r="D569" s="55"/>
      <c r="E569" s="56"/>
      <c r="F569" s="56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5"/>
      <c r="AB569" s="55"/>
      <c r="AC569" s="55"/>
      <c r="AD569" s="57"/>
      <c r="AE569" s="55"/>
    </row>
    <row r="570" spans="1:31" ht="22.5" customHeight="1" x14ac:dyDescent="0.25">
      <c r="A570" s="54"/>
      <c r="B570" s="54"/>
      <c r="C570" s="54"/>
      <c r="D570" s="55"/>
      <c r="E570" s="56"/>
      <c r="F570" s="56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5"/>
      <c r="AB570" s="55"/>
      <c r="AC570" s="55"/>
      <c r="AD570" s="57"/>
      <c r="AE570" s="55"/>
    </row>
    <row r="571" spans="1:31" ht="22.5" customHeight="1" x14ac:dyDescent="0.25">
      <c r="A571" s="54"/>
      <c r="B571" s="54"/>
      <c r="C571" s="54"/>
      <c r="D571" s="55"/>
      <c r="E571" s="56"/>
      <c r="F571" s="56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5"/>
      <c r="AB571" s="55"/>
      <c r="AC571" s="55"/>
      <c r="AD571" s="57"/>
      <c r="AE571" s="55"/>
    </row>
    <row r="572" spans="1:31" ht="22.5" customHeight="1" x14ac:dyDescent="0.25">
      <c r="A572" s="54"/>
      <c r="B572" s="54"/>
      <c r="C572" s="54"/>
      <c r="D572" s="55"/>
      <c r="E572" s="56"/>
      <c r="F572" s="56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5"/>
      <c r="AB572" s="55"/>
      <c r="AC572" s="55"/>
      <c r="AD572" s="57"/>
      <c r="AE572" s="55"/>
    </row>
    <row r="573" spans="1:31" ht="22.5" customHeight="1" x14ac:dyDescent="0.25">
      <c r="A573" s="54"/>
      <c r="B573" s="54"/>
      <c r="C573" s="54"/>
      <c r="D573" s="55"/>
      <c r="E573" s="56"/>
      <c r="F573" s="56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5"/>
      <c r="AB573" s="55"/>
      <c r="AC573" s="55"/>
      <c r="AD573" s="57"/>
      <c r="AE573" s="55"/>
    </row>
    <row r="574" spans="1:31" ht="22.5" customHeight="1" x14ac:dyDescent="0.25">
      <c r="A574" s="54"/>
      <c r="B574" s="54"/>
      <c r="C574" s="54"/>
      <c r="D574" s="55"/>
      <c r="E574" s="56"/>
      <c r="F574" s="56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5"/>
      <c r="AB574" s="55"/>
      <c r="AC574" s="55"/>
      <c r="AD574" s="57"/>
      <c r="AE574" s="55"/>
    </row>
    <row r="575" spans="1:31" ht="22.5" customHeight="1" x14ac:dyDescent="0.25">
      <c r="A575" s="54"/>
      <c r="B575" s="54"/>
      <c r="C575" s="54"/>
      <c r="D575" s="55"/>
      <c r="E575" s="56"/>
      <c r="F575" s="56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5"/>
      <c r="AB575" s="55"/>
      <c r="AC575" s="55"/>
      <c r="AD575" s="57"/>
      <c r="AE575" s="55"/>
    </row>
    <row r="576" spans="1:31" ht="22.5" customHeight="1" x14ac:dyDescent="0.25">
      <c r="A576" s="54"/>
      <c r="B576" s="54"/>
      <c r="C576" s="54"/>
      <c r="D576" s="55"/>
      <c r="E576" s="56"/>
      <c r="F576" s="56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5"/>
      <c r="AB576" s="55"/>
      <c r="AC576" s="55"/>
      <c r="AD576" s="57"/>
      <c r="AE576" s="55"/>
    </row>
    <row r="577" spans="1:31" ht="22.5" customHeight="1" x14ac:dyDescent="0.25">
      <c r="A577" s="54"/>
      <c r="B577" s="54"/>
      <c r="C577" s="54"/>
      <c r="D577" s="55"/>
      <c r="E577" s="56"/>
      <c r="F577" s="56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5"/>
      <c r="AB577" s="55"/>
      <c r="AC577" s="55"/>
      <c r="AD577" s="57"/>
      <c r="AE577" s="55"/>
    </row>
    <row r="578" spans="1:31" ht="22.5" customHeight="1" x14ac:dyDescent="0.25">
      <c r="A578" s="54"/>
      <c r="B578" s="54"/>
      <c r="C578" s="54"/>
      <c r="D578" s="55"/>
      <c r="E578" s="56"/>
      <c r="F578" s="56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5"/>
      <c r="AB578" s="55"/>
      <c r="AC578" s="55"/>
      <c r="AD578" s="57"/>
      <c r="AE578" s="55"/>
    </row>
    <row r="579" spans="1:31" ht="22.5" customHeight="1" x14ac:dyDescent="0.25">
      <c r="A579" s="54"/>
      <c r="B579" s="54"/>
      <c r="C579" s="54"/>
      <c r="D579" s="55"/>
      <c r="E579" s="56"/>
      <c r="F579" s="56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5"/>
      <c r="AB579" s="55"/>
      <c r="AC579" s="55"/>
      <c r="AD579" s="57"/>
      <c r="AE579" s="55"/>
    </row>
    <row r="580" spans="1:31" ht="22.5" customHeight="1" x14ac:dyDescent="0.25">
      <c r="A580" s="54"/>
      <c r="B580" s="54"/>
      <c r="C580" s="54"/>
      <c r="D580" s="55"/>
      <c r="E580" s="56"/>
      <c r="F580" s="56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5"/>
      <c r="AB580" s="55"/>
      <c r="AC580" s="55"/>
      <c r="AD580" s="57"/>
      <c r="AE580" s="55"/>
    </row>
    <row r="581" spans="1:31" ht="22.5" customHeight="1" x14ac:dyDescent="0.25">
      <c r="A581" s="54"/>
      <c r="B581" s="54"/>
      <c r="C581" s="54"/>
      <c r="D581" s="55"/>
      <c r="E581" s="56"/>
      <c r="F581" s="56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5"/>
      <c r="AB581" s="55"/>
      <c r="AC581" s="55"/>
      <c r="AD581" s="57"/>
      <c r="AE581" s="55"/>
    </row>
    <row r="582" spans="1:31" ht="22.5" customHeight="1" x14ac:dyDescent="0.25">
      <c r="A582" s="54"/>
      <c r="B582" s="54"/>
      <c r="C582" s="54"/>
      <c r="D582" s="55"/>
      <c r="E582" s="56"/>
      <c r="F582" s="56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5"/>
      <c r="AB582" s="55"/>
      <c r="AC582" s="55"/>
      <c r="AD582" s="57"/>
      <c r="AE582" s="55"/>
    </row>
    <row r="583" spans="1:31" ht="22.5" customHeight="1" x14ac:dyDescent="0.25">
      <c r="A583" s="54"/>
      <c r="B583" s="54"/>
      <c r="C583" s="54"/>
      <c r="D583" s="55"/>
      <c r="E583" s="56"/>
      <c r="F583" s="56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5"/>
      <c r="AB583" s="55"/>
      <c r="AC583" s="55"/>
      <c r="AD583" s="57"/>
      <c r="AE583" s="55"/>
    </row>
    <row r="584" spans="1:31" ht="22.5" customHeight="1" x14ac:dyDescent="0.25">
      <c r="A584" s="54"/>
      <c r="B584" s="54"/>
      <c r="C584" s="54"/>
      <c r="D584" s="55"/>
      <c r="E584" s="56"/>
      <c r="F584" s="56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5"/>
      <c r="AB584" s="55"/>
      <c r="AC584" s="55"/>
      <c r="AD584" s="57"/>
      <c r="AE584" s="55"/>
    </row>
    <row r="585" spans="1:31" ht="22.5" customHeight="1" x14ac:dyDescent="0.25">
      <c r="A585" s="54"/>
      <c r="B585" s="54"/>
      <c r="C585" s="54"/>
      <c r="D585" s="55"/>
      <c r="E585" s="56"/>
      <c r="F585" s="56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5"/>
      <c r="AB585" s="55"/>
      <c r="AC585" s="55"/>
      <c r="AD585" s="57"/>
      <c r="AE585" s="55"/>
    </row>
    <row r="586" spans="1:31" ht="22.5" customHeight="1" x14ac:dyDescent="0.25">
      <c r="A586" s="54"/>
      <c r="B586" s="54"/>
      <c r="C586" s="54"/>
      <c r="D586" s="55"/>
      <c r="E586" s="56"/>
      <c r="F586" s="56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5"/>
      <c r="AB586" s="55"/>
      <c r="AC586" s="55"/>
      <c r="AD586" s="57"/>
      <c r="AE586" s="55"/>
    </row>
    <row r="587" spans="1:31" ht="22.5" customHeight="1" x14ac:dyDescent="0.25">
      <c r="A587" s="54"/>
      <c r="B587" s="54"/>
      <c r="C587" s="54"/>
      <c r="D587" s="55"/>
      <c r="E587" s="56"/>
      <c r="F587" s="56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5"/>
      <c r="AB587" s="55"/>
      <c r="AC587" s="55"/>
      <c r="AD587" s="57"/>
      <c r="AE587" s="55"/>
    </row>
    <row r="588" spans="1:31" ht="22.5" customHeight="1" x14ac:dyDescent="0.25">
      <c r="A588" s="54"/>
      <c r="B588" s="54"/>
      <c r="C588" s="54"/>
      <c r="D588" s="55"/>
      <c r="E588" s="56"/>
      <c r="F588" s="56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5"/>
      <c r="AB588" s="55"/>
      <c r="AC588" s="55"/>
      <c r="AD588" s="57"/>
      <c r="AE588" s="55"/>
    </row>
    <row r="589" spans="1:31" ht="22.5" customHeight="1" x14ac:dyDescent="0.25">
      <c r="A589" s="54"/>
      <c r="B589" s="54"/>
      <c r="C589" s="54"/>
      <c r="D589" s="55"/>
      <c r="E589" s="56"/>
      <c r="F589" s="56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5"/>
      <c r="AB589" s="55"/>
      <c r="AC589" s="55"/>
      <c r="AD589" s="57"/>
      <c r="AE589" s="55"/>
    </row>
    <row r="590" spans="1:31" ht="22.5" customHeight="1" x14ac:dyDescent="0.25">
      <c r="A590" s="54"/>
      <c r="B590" s="54"/>
      <c r="C590" s="54"/>
      <c r="D590" s="55"/>
      <c r="E590" s="56"/>
      <c r="F590" s="56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5"/>
      <c r="AB590" s="55"/>
      <c r="AC590" s="55"/>
      <c r="AD590" s="57"/>
      <c r="AE590" s="55"/>
    </row>
    <row r="591" spans="1:31" ht="22.5" customHeight="1" x14ac:dyDescent="0.25">
      <c r="A591" s="54"/>
      <c r="B591" s="54"/>
      <c r="C591" s="54"/>
      <c r="D591" s="55"/>
      <c r="E591" s="56"/>
      <c r="F591" s="56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5"/>
      <c r="AB591" s="55"/>
      <c r="AC591" s="55"/>
      <c r="AD591" s="57"/>
      <c r="AE591" s="55"/>
    </row>
    <row r="592" spans="1:31" ht="22.5" customHeight="1" x14ac:dyDescent="0.25">
      <c r="A592" s="54"/>
      <c r="B592" s="54"/>
      <c r="C592" s="54"/>
      <c r="D592" s="55"/>
      <c r="E592" s="56"/>
      <c r="F592" s="56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5"/>
      <c r="AB592" s="55"/>
      <c r="AC592" s="55"/>
      <c r="AD592" s="57"/>
      <c r="AE592" s="55"/>
    </row>
    <row r="593" spans="1:31" ht="22.5" customHeight="1" x14ac:dyDescent="0.25">
      <c r="A593" s="54"/>
      <c r="B593" s="54"/>
      <c r="C593" s="54"/>
      <c r="D593" s="55"/>
      <c r="E593" s="56"/>
      <c r="F593" s="56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5"/>
      <c r="AB593" s="55"/>
      <c r="AC593" s="55"/>
      <c r="AD593" s="57"/>
      <c r="AE593" s="55"/>
    </row>
    <row r="594" spans="1:31" ht="22.5" customHeight="1" x14ac:dyDescent="0.25">
      <c r="A594" s="54"/>
      <c r="B594" s="54"/>
      <c r="C594" s="54"/>
      <c r="D594" s="55"/>
      <c r="E594" s="56"/>
      <c r="F594" s="56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5"/>
      <c r="AB594" s="55"/>
      <c r="AC594" s="55"/>
      <c r="AD594" s="57"/>
      <c r="AE594" s="55"/>
    </row>
    <row r="595" spans="1:31" ht="22.5" customHeight="1" x14ac:dyDescent="0.25">
      <c r="A595" s="54"/>
      <c r="B595" s="54"/>
      <c r="C595" s="54"/>
      <c r="D595" s="55"/>
      <c r="E595" s="56"/>
      <c r="F595" s="56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5"/>
      <c r="AB595" s="55"/>
      <c r="AC595" s="55"/>
      <c r="AD595" s="57"/>
      <c r="AE595" s="55"/>
    </row>
    <row r="596" spans="1:31" ht="22.5" customHeight="1" x14ac:dyDescent="0.25">
      <c r="A596" s="54"/>
      <c r="B596" s="54"/>
      <c r="C596" s="54"/>
      <c r="D596" s="55"/>
      <c r="E596" s="56"/>
      <c r="F596" s="56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5"/>
      <c r="AB596" s="55"/>
      <c r="AC596" s="55"/>
      <c r="AD596" s="57"/>
      <c r="AE596" s="55"/>
    </row>
    <row r="597" spans="1:31" ht="22.5" customHeight="1" x14ac:dyDescent="0.25">
      <c r="A597" s="54"/>
      <c r="B597" s="54"/>
      <c r="C597" s="54"/>
      <c r="D597" s="55"/>
      <c r="E597" s="56"/>
      <c r="F597" s="56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5"/>
      <c r="AB597" s="55"/>
      <c r="AC597" s="55"/>
      <c r="AD597" s="57"/>
      <c r="AE597" s="55"/>
    </row>
    <row r="598" spans="1:31" ht="22.5" customHeight="1" x14ac:dyDescent="0.25">
      <c r="A598" s="54"/>
      <c r="B598" s="54"/>
      <c r="C598" s="54"/>
      <c r="D598" s="55"/>
      <c r="E598" s="56"/>
      <c r="F598" s="56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5"/>
      <c r="AB598" s="55"/>
      <c r="AC598" s="55"/>
      <c r="AD598" s="57"/>
      <c r="AE598" s="55"/>
    </row>
    <row r="599" spans="1:31" ht="22.5" customHeight="1" x14ac:dyDescent="0.25">
      <c r="A599" s="54"/>
      <c r="B599" s="54"/>
      <c r="C599" s="54"/>
      <c r="D599" s="55"/>
      <c r="E599" s="56"/>
      <c r="F599" s="56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5"/>
      <c r="AB599" s="55"/>
      <c r="AC599" s="55"/>
      <c r="AD599" s="57"/>
      <c r="AE599" s="55"/>
    </row>
    <row r="600" spans="1:31" ht="22.5" customHeight="1" x14ac:dyDescent="0.25">
      <c r="A600" s="54"/>
      <c r="B600" s="54"/>
      <c r="C600" s="54"/>
      <c r="D600" s="55"/>
      <c r="E600" s="56"/>
      <c r="F600" s="56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5"/>
      <c r="AB600" s="55"/>
      <c r="AC600" s="55"/>
      <c r="AD600" s="57"/>
      <c r="AE600" s="55"/>
    </row>
    <row r="601" spans="1:31" ht="22.5" customHeight="1" x14ac:dyDescent="0.25">
      <c r="A601" s="54"/>
      <c r="B601" s="54"/>
      <c r="C601" s="54"/>
      <c r="D601" s="55"/>
      <c r="E601" s="56"/>
      <c r="F601" s="56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5"/>
      <c r="AB601" s="55"/>
      <c r="AC601" s="55"/>
      <c r="AD601" s="57"/>
      <c r="AE601" s="55"/>
    </row>
    <row r="602" spans="1:31" ht="22.5" customHeight="1" x14ac:dyDescent="0.25">
      <c r="A602" s="54"/>
      <c r="B602" s="54"/>
      <c r="C602" s="54"/>
      <c r="D602" s="55"/>
      <c r="E602" s="56"/>
      <c r="F602" s="56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5"/>
      <c r="AB602" s="55"/>
      <c r="AC602" s="55"/>
      <c r="AD602" s="57"/>
      <c r="AE602" s="55"/>
    </row>
    <row r="603" spans="1:31" ht="22.5" customHeight="1" x14ac:dyDescent="0.25">
      <c r="A603" s="54"/>
      <c r="B603" s="54"/>
      <c r="C603" s="54"/>
      <c r="D603" s="55"/>
      <c r="E603" s="56"/>
      <c r="F603" s="56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5"/>
      <c r="AB603" s="55"/>
      <c r="AC603" s="55"/>
      <c r="AD603" s="57"/>
      <c r="AE603" s="55"/>
    </row>
    <row r="604" spans="1:31" ht="22.5" customHeight="1" x14ac:dyDescent="0.25">
      <c r="A604" s="54"/>
      <c r="B604" s="54"/>
      <c r="C604" s="54"/>
      <c r="D604" s="55"/>
      <c r="E604" s="56"/>
      <c r="F604" s="56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5"/>
      <c r="AB604" s="55"/>
      <c r="AC604" s="55"/>
      <c r="AD604" s="57"/>
      <c r="AE604" s="55"/>
    </row>
    <row r="605" spans="1:31" ht="22.5" customHeight="1" x14ac:dyDescent="0.25">
      <c r="A605" s="54"/>
      <c r="B605" s="54"/>
      <c r="C605" s="54"/>
      <c r="D605" s="55"/>
      <c r="E605" s="56"/>
      <c r="F605" s="56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5"/>
      <c r="AB605" s="55"/>
      <c r="AC605" s="55"/>
      <c r="AD605" s="57"/>
      <c r="AE605" s="55"/>
    </row>
    <row r="606" spans="1:31" ht="22.5" customHeight="1" x14ac:dyDescent="0.25">
      <c r="A606" s="54"/>
      <c r="B606" s="54"/>
      <c r="C606" s="54"/>
      <c r="D606" s="55"/>
      <c r="E606" s="56"/>
      <c r="F606" s="56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5"/>
      <c r="AB606" s="55"/>
      <c r="AC606" s="55"/>
      <c r="AD606" s="57"/>
      <c r="AE606" s="55"/>
    </row>
    <row r="607" spans="1:31" ht="22.5" customHeight="1" x14ac:dyDescent="0.25">
      <c r="A607" s="54"/>
      <c r="B607" s="54"/>
      <c r="C607" s="54"/>
      <c r="D607" s="55"/>
      <c r="E607" s="56"/>
      <c r="F607" s="56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5"/>
      <c r="AB607" s="55"/>
      <c r="AC607" s="55"/>
      <c r="AD607" s="57"/>
      <c r="AE607" s="55"/>
    </row>
    <row r="608" spans="1:31" ht="22.5" customHeight="1" x14ac:dyDescent="0.25">
      <c r="A608" s="54"/>
      <c r="B608" s="54"/>
      <c r="C608" s="54"/>
      <c r="D608" s="55"/>
      <c r="E608" s="56"/>
      <c r="F608" s="56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5"/>
      <c r="AB608" s="55"/>
      <c r="AC608" s="55"/>
      <c r="AD608" s="57"/>
      <c r="AE608" s="55"/>
    </row>
    <row r="609" spans="1:31" ht="22.5" customHeight="1" x14ac:dyDescent="0.25">
      <c r="A609" s="54"/>
      <c r="B609" s="54"/>
      <c r="C609" s="54"/>
      <c r="D609" s="55"/>
      <c r="E609" s="56"/>
      <c r="F609" s="56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5"/>
      <c r="AB609" s="55"/>
      <c r="AC609" s="55"/>
      <c r="AD609" s="57"/>
      <c r="AE609" s="55"/>
    </row>
    <row r="610" spans="1:31" ht="22.5" customHeight="1" x14ac:dyDescent="0.25">
      <c r="A610" s="54"/>
      <c r="B610" s="54"/>
      <c r="C610" s="54"/>
      <c r="D610" s="55"/>
      <c r="E610" s="56"/>
      <c r="F610" s="56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5"/>
      <c r="AB610" s="55"/>
      <c r="AC610" s="55"/>
      <c r="AD610" s="57"/>
      <c r="AE610" s="55"/>
    </row>
    <row r="611" spans="1:31" ht="22.5" customHeight="1" x14ac:dyDescent="0.25">
      <c r="A611" s="54"/>
      <c r="B611" s="54"/>
      <c r="C611" s="54"/>
      <c r="D611" s="55"/>
      <c r="E611" s="56"/>
      <c r="F611" s="56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5"/>
      <c r="AB611" s="55"/>
      <c r="AC611" s="55"/>
      <c r="AD611" s="57"/>
      <c r="AE611" s="55"/>
    </row>
    <row r="612" spans="1:31" ht="22.5" customHeight="1" x14ac:dyDescent="0.25">
      <c r="A612" s="54"/>
      <c r="B612" s="54"/>
      <c r="C612" s="54"/>
      <c r="D612" s="55"/>
      <c r="E612" s="56"/>
      <c r="F612" s="56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5"/>
      <c r="AB612" s="55"/>
      <c r="AC612" s="55"/>
      <c r="AD612" s="57"/>
      <c r="AE612" s="55"/>
    </row>
    <row r="613" spans="1:31" ht="22.5" customHeight="1" x14ac:dyDescent="0.25">
      <c r="A613" s="54"/>
      <c r="B613" s="54"/>
      <c r="C613" s="54"/>
      <c r="D613" s="55"/>
      <c r="E613" s="56"/>
      <c r="F613" s="56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5"/>
      <c r="AB613" s="55"/>
      <c r="AC613" s="55"/>
      <c r="AD613" s="57"/>
      <c r="AE613" s="55"/>
    </row>
    <row r="614" spans="1:31" ht="22.5" customHeight="1" x14ac:dyDescent="0.25">
      <c r="A614" s="54"/>
      <c r="B614" s="54"/>
      <c r="C614" s="54"/>
      <c r="D614" s="55"/>
      <c r="E614" s="56"/>
      <c r="F614" s="56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5"/>
      <c r="AB614" s="55"/>
      <c r="AC614" s="55"/>
      <c r="AD614" s="57"/>
      <c r="AE614" s="55"/>
    </row>
    <row r="615" spans="1:31" ht="22.5" customHeight="1" x14ac:dyDescent="0.25">
      <c r="A615" s="54"/>
      <c r="B615" s="54"/>
      <c r="C615" s="54"/>
      <c r="D615" s="55"/>
      <c r="E615" s="56"/>
      <c r="F615" s="56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5"/>
      <c r="AB615" s="55"/>
      <c r="AC615" s="55"/>
      <c r="AD615" s="57"/>
      <c r="AE615" s="55"/>
    </row>
    <row r="616" spans="1:31" ht="22.5" customHeight="1" x14ac:dyDescent="0.25">
      <c r="A616" s="54"/>
      <c r="B616" s="54"/>
      <c r="C616" s="54"/>
      <c r="D616" s="55"/>
      <c r="E616" s="56"/>
      <c r="F616" s="56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5"/>
      <c r="AB616" s="55"/>
      <c r="AC616" s="55"/>
      <c r="AD616" s="57"/>
      <c r="AE616" s="55"/>
    </row>
    <row r="617" spans="1:31" ht="22.5" customHeight="1" x14ac:dyDescent="0.25">
      <c r="A617" s="54"/>
      <c r="B617" s="54"/>
      <c r="C617" s="54"/>
      <c r="D617" s="55"/>
      <c r="E617" s="56"/>
      <c r="F617" s="56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5"/>
      <c r="AB617" s="55"/>
      <c r="AC617" s="55"/>
      <c r="AD617" s="57"/>
      <c r="AE617" s="55"/>
    </row>
    <row r="618" spans="1:31" ht="22.5" customHeight="1" x14ac:dyDescent="0.25">
      <c r="A618" s="54"/>
      <c r="B618" s="54"/>
      <c r="C618" s="54"/>
      <c r="D618" s="55"/>
      <c r="E618" s="56"/>
      <c r="F618" s="56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5"/>
      <c r="AB618" s="55"/>
      <c r="AC618" s="55"/>
      <c r="AD618" s="57"/>
      <c r="AE618" s="55"/>
    </row>
    <row r="619" spans="1:31" ht="22.5" customHeight="1" x14ac:dyDescent="0.25">
      <c r="A619" s="54"/>
      <c r="B619" s="54"/>
      <c r="C619" s="54"/>
      <c r="D619" s="55"/>
      <c r="E619" s="56"/>
      <c r="F619" s="56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5"/>
      <c r="AB619" s="55"/>
      <c r="AC619" s="55"/>
      <c r="AD619" s="57"/>
      <c r="AE619" s="55"/>
    </row>
    <row r="620" spans="1:31" ht="22.5" customHeight="1" x14ac:dyDescent="0.25">
      <c r="A620" s="54"/>
      <c r="B620" s="54"/>
      <c r="C620" s="54"/>
      <c r="D620" s="55"/>
      <c r="E620" s="56"/>
      <c r="F620" s="56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5"/>
      <c r="AB620" s="55"/>
      <c r="AC620" s="55"/>
      <c r="AD620" s="57"/>
      <c r="AE620" s="55"/>
    </row>
    <row r="621" spans="1:31" ht="22.5" customHeight="1" x14ac:dyDescent="0.25">
      <c r="A621" s="54"/>
      <c r="B621" s="54"/>
      <c r="C621" s="54"/>
      <c r="D621" s="55"/>
      <c r="E621" s="56"/>
      <c r="F621" s="56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5"/>
      <c r="AB621" s="55"/>
      <c r="AC621" s="55"/>
      <c r="AD621" s="57"/>
      <c r="AE621" s="55"/>
    </row>
    <row r="622" spans="1:31" ht="22.5" customHeight="1" x14ac:dyDescent="0.25">
      <c r="A622" s="54"/>
      <c r="B622" s="54"/>
      <c r="C622" s="54"/>
      <c r="D622" s="55"/>
      <c r="E622" s="56"/>
      <c r="F622" s="56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5"/>
      <c r="AB622" s="55"/>
      <c r="AC622" s="55"/>
      <c r="AD622" s="57"/>
      <c r="AE622" s="55"/>
    </row>
    <row r="623" spans="1:31" ht="22.5" customHeight="1" x14ac:dyDescent="0.25">
      <c r="A623" s="54"/>
      <c r="B623" s="54"/>
      <c r="C623" s="54"/>
      <c r="D623" s="55"/>
      <c r="E623" s="56"/>
      <c r="F623" s="56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5"/>
      <c r="AB623" s="55"/>
      <c r="AC623" s="55"/>
      <c r="AD623" s="57"/>
      <c r="AE623" s="55"/>
    </row>
    <row r="624" spans="1:31" ht="22.5" customHeight="1" x14ac:dyDescent="0.25">
      <c r="A624" s="54"/>
      <c r="B624" s="54"/>
      <c r="C624" s="54"/>
      <c r="D624" s="55"/>
      <c r="E624" s="56"/>
      <c r="F624" s="56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5"/>
      <c r="AB624" s="55"/>
      <c r="AC624" s="55"/>
      <c r="AD624" s="57"/>
      <c r="AE624" s="55"/>
    </row>
    <row r="625" spans="1:31" ht="22.5" customHeight="1" x14ac:dyDescent="0.25">
      <c r="A625" s="54"/>
      <c r="B625" s="54"/>
      <c r="C625" s="54"/>
      <c r="D625" s="55"/>
      <c r="E625" s="56"/>
      <c r="F625" s="56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5"/>
      <c r="AB625" s="55"/>
      <c r="AC625" s="55"/>
      <c r="AD625" s="57"/>
      <c r="AE625" s="55"/>
    </row>
    <row r="626" spans="1:31" ht="22.5" customHeight="1" x14ac:dyDescent="0.25">
      <c r="A626" s="54"/>
      <c r="B626" s="54"/>
      <c r="C626" s="54"/>
      <c r="D626" s="55"/>
      <c r="E626" s="56"/>
      <c r="F626" s="56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5"/>
      <c r="AB626" s="55"/>
      <c r="AC626" s="55"/>
      <c r="AD626" s="57"/>
      <c r="AE626" s="55"/>
    </row>
    <row r="627" spans="1:31" ht="22.5" customHeight="1" x14ac:dyDescent="0.25">
      <c r="A627" s="54"/>
      <c r="B627" s="54"/>
      <c r="C627" s="54"/>
      <c r="D627" s="55"/>
      <c r="E627" s="56"/>
      <c r="F627" s="56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5"/>
      <c r="AB627" s="55"/>
      <c r="AC627" s="55"/>
      <c r="AD627" s="57"/>
      <c r="AE627" s="55"/>
    </row>
    <row r="628" spans="1:31" ht="22.5" customHeight="1" x14ac:dyDescent="0.25">
      <c r="A628" s="54"/>
      <c r="B628" s="54"/>
      <c r="C628" s="54"/>
      <c r="D628" s="55"/>
      <c r="E628" s="56"/>
      <c r="F628" s="56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5"/>
      <c r="AB628" s="55"/>
      <c r="AC628" s="55"/>
      <c r="AD628" s="57"/>
      <c r="AE628" s="55"/>
    </row>
    <row r="629" spans="1:31" ht="22.5" customHeight="1" x14ac:dyDescent="0.25">
      <c r="A629" s="54"/>
      <c r="B629" s="54"/>
      <c r="C629" s="54"/>
      <c r="D629" s="55"/>
      <c r="E629" s="56"/>
      <c r="F629" s="56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5"/>
      <c r="AB629" s="55"/>
      <c r="AC629" s="55"/>
      <c r="AD629" s="57"/>
      <c r="AE629" s="55"/>
    </row>
    <row r="630" spans="1:31" ht="22.5" customHeight="1" x14ac:dyDescent="0.25">
      <c r="A630" s="54"/>
      <c r="B630" s="54"/>
      <c r="C630" s="54"/>
      <c r="D630" s="55"/>
      <c r="E630" s="56"/>
      <c r="F630" s="56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5"/>
      <c r="AB630" s="55"/>
      <c r="AC630" s="55"/>
      <c r="AD630" s="57"/>
      <c r="AE630" s="55"/>
    </row>
    <row r="631" spans="1:31" ht="22.5" customHeight="1" x14ac:dyDescent="0.25">
      <c r="A631" s="54"/>
      <c r="B631" s="54"/>
      <c r="C631" s="54"/>
      <c r="D631" s="55"/>
      <c r="E631" s="56"/>
      <c r="F631" s="56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5"/>
      <c r="AB631" s="55"/>
      <c r="AC631" s="55"/>
      <c r="AD631" s="57"/>
      <c r="AE631" s="55"/>
    </row>
    <row r="632" spans="1:31" ht="22.5" customHeight="1" x14ac:dyDescent="0.25">
      <c r="A632" s="54"/>
      <c r="B632" s="54"/>
      <c r="C632" s="54"/>
      <c r="D632" s="55"/>
      <c r="E632" s="56"/>
      <c r="F632" s="56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5"/>
      <c r="AB632" s="55"/>
      <c r="AC632" s="55"/>
      <c r="AD632" s="57"/>
      <c r="AE632" s="55"/>
    </row>
    <row r="633" spans="1:31" ht="22.5" customHeight="1" x14ac:dyDescent="0.25">
      <c r="A633" s="54"/>
      <c r="B633" s="54"/>
      <c r="C633" s="54"/>
      <c r="D633" s="55"/>
      <c r="E633" s="56"/>
      <c r="F633" s="56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5"/>
      <c r="AB633" s="55"/>
      <c r="AC633" s="55"/>
      <c r="AD633" s="57"/>
      <c r="AE633" s="55"/>
    </row>
    <row r="634" spans="1:31" ht="22.5" customHeight="1" x14ac:dyDescent="0.25">
      <c r="A634" s="54"/>
      <c r="B634" s="54"/>
      <c r="C634" s="54"/>
      <c r="D634" s="55"/>
      <c r="E634" s="56"/>
      <c r="F634" s="56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5"/>
      <c r="AB634" s="55"/>
      <c r="AC634" s="55"/>
      <c r="AD634" s="57"/>
      <c r="AE634" s="55"/>
    </row>
    <row r="635" spans="1:31" ht="22.5" customHeight="1" x14ac:dyDescent="0.25">
      <c r="A635" s="54"/>
      <c r="B635" s="54"/>
      <c r="C635" s="54"/>
      <c r="D635" s="55"/>
      <c r="E635" s="56"/>
      <c r="F635" s="56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5"/>
      <c r="AB635" s="55"/>
      <c r="AC635" s="55"/>
      <c r="AD635" s="57"/>
      <c r="AE635" s="55"/>
    </row>
    <row r="636" spans="1:31" ht="22.5" customHeight="1" x14ac:dyDescent="0.25">
      <c r="A636" s="54"/>
      <c r="B636" s="54"/>
      <c r="C636" s="54"/>
      <c r="D636" s="55"/>
      <c r="E636" s="56"/>
      <c r="F636" s="56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5"/>
      <c r="AB636" s="55"/>
      <c r="AC636" s="55"/>
      <c r="AD636" s="57"/>
      <c r="AE636" s="55"/>
    </row>
    <row r="637" spans="1:31" ht="22.5" customHeight="1" x14ac:dyDescent="0.25">
      <c r="A637" s="54"/>
      <c r="B637" s="54"/>
      <c r="C637" s="54"/>
      <c r="D637" s="55"/>
      <c r="E637" s="56"/>
      <c r="F637" s="56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5"/>
      <c r="AB637" s="55"/>
      <c r="AC637" s="55"/>
      <c r="AD637" s="57"/>
      <c r="AE637" s="55"/>
    </row>
    <row r="638" spans="1:31" ht="22.5" customHeight="1" x14ac:dyDescent="0.25">
      <c r="A638" s="54"/>
      <c r="B638" s="54"/>
      <c r="C638" s="54"/>
      <c r="D638" s="55"/>
      <c r="E638" s="56"/>
      <c r="F638" s="56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5"/>
      <c r="AB638" s="55"/>
      <c r="AC638" s="55"/>
      <c r="AD638" s="57"/>
      <c r="AE638" s="55"/>
    </row>
    <row r="639" spans="1:31" ht="22.5" customHeight="1" x14ac:dyDescent="0.25">
      <c r="A639" s="54"/>
      <c r="B639" s="54"/>
      <c r="C639" s="54"/>
      <c r="D639" s="55"/>
      <c r="E639" s="56"/>
      <c r="F639" s="56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5"/>
      <c r="AB639" s="55"/>
      <c r="AC639" s="55"/>
      <c r="AD639" s="57"/>
      <c r="AE639" s="55"/>
    </row>
    <row r="640" spans="1:31" ht="22.5" customHeight="1" x14ac:dyDescent="0.25">
      <c r="A640" s="54"/>
      <c r="B640" s="54"/>
      <c r="C640" s="54"/>
      <c r="D640" s="55"/>
      <c r="E640" s="56"/>
      <c r="F640" s="56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5"/>
      <c r="AB640" s="55"/>
      <c r="AC640" s="55"/>
      <c r="AD640" s="57"/>
      <c r="AE640" s="55"/>
    </row>
    <row r="641" spans="1:31" ht="22.5" customHeight="1" x14ac:dyDescent="0.25">
      <c r="A641" s="54"/>
      <c r="B641" s="54"/>
      <c r="C641" s="54"/>
      <c r="D641" s="55"/>
      <c r="E641" s="56"/>
      <c r="F641" s="56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5"/>
      <c r="AB641" s="55"/>
      <c r="AC641" s="55"/>
      <c r="AD641" s="57"/>
      <c r="AE641" s="55"/>
    </row>
    <row r="642" spans="1:31" ht="22.5" customHeight="1" x14ac:dyDescent="0.25">
      <c r="A642" s="54"/>
      <c r="B642" s="54"/>
      <c r="C642" s="54"/>
      <c r="D642" s="55"/>
      <c r="E642" s="56"/>
      <c r="F642" s="56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5"/>
      <c r="AB642" s="55"/>
      <c r="AC642" s="55"/>
      <c r="AD642" s="57"/>
      <c r="AE642" s="55"/>
    </row>
    <row r="643" spans="1:31" ht="22.5" customHeight="1" x14ac:dyDescent="0.25">
      <c r="A643" s="54"/>
      <c r="B643" s="54"/>
      <c r="C643" s="54"/>
      <c r="D643" s="55"/>
      <c r="E643" s="56"/>
      <c r="F643" s="56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5"/>
      <c r="AB643" s="55"/>
      <c r="AC643" s="55"/>
      <c r="AD643" s="57"/>
      <c r="AE643" s="55"/>
    </row>
    <row r="644" spans="1:31" ht="22.5" customHeight="1" x14ac:dyDescent="0.25">
      <c r="A644" s="54"/>
      <c r="B644" s="54"/>
      <c r="C644" s="54"/>
      <c r="D644" s="55"/>
      <c r="E644" s="56"/>
      <c r="F644" s="56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5"/>
      <c r="AB644" s="55"/>
      <c r="AC644" s="55"/>
      <c r="AD644" s="57"/>
      <c r="AE644" s="55"/>
    </row>
    <row r="645" spans="1:31" ht="22.5" customHeight="1" x14ac:dyDescent="0.25">
      <c r="A645" s="54"/>
      <c r="B645" s="54"/>
      <c r="C645" s="54"/>
      <c r="D645" s="55"/>
      <c r="E645" s="56"/>
      <c r="F645" s="56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5"/>
      <c r="AB645" s="55"/>
      <c r="AC645" s="55"/>
      <c r="AD645" s="57"/>
      <c r="AE645" s="55"/>
    </row>
    <row r="646" spans="1:31" ht="22.5" customHeight="1" x14ac:dyDescent="0.25">
      <c r="A646" s="54"/>
      <c r="B646" s="54"/>
      <c r="C646" s="54"/>
      <c r="D646" s="55"/>
      <c r="E646" s="56"/>
      <c r="F646" s="56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5"/>
      <c r="AB646" s="55"/>
      <c r="AC646" s="55"/>
      <c r="AD646" s="57"/>
      <c r="AE646" s="55"/>
    </row>
    <row r="647" spans="1:31" ht="22.5" customHeight="1" x14ac:dyDescent="0.25">
      <c r="A647" s="54"/>
      <c r="B647" s="54"/>
      <c r="C647" s="54"/>
      <c r="D647" s="55"/>
      <c r="E647" s="56"/>
      <c r="F647" s="56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5"/>
      <c r="AB647" s="55"/>
      <c r="AC647" s="55"/>
      <c r="AD647" s="57"/>
      <c r="AE647" s="55"/>
    </row>
    <row r="648" spans="1:31" ht="22.5" customHeight="1" x14ac:dyDescent="0.25">
      <c r="A648" s="54"/>
      <c r="B648" s="54"/>
      <c r="C648" s="54"/>
      <c r="D648" s="55"/>
      <c r="E648" s="56"/>
      <c r="F648" s="56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5"/>
      <c r="AB648" s="55"/>
      <c r="AC648" s="55"/>
      <c r="AD648" s="57"/>
      <c r="AE648" s="55"/>
    </row>
    <row r="649" spans="1:31" ht="22.5" customHeight="1" x14ac:dyDescent="0.25">
      <c r="A649" s="54"/>
      <c r="B649" s="54"/>
      <c r="C649" s="54"/>
      <c r="D649" s="55"/>
      <c r="E649" s="56"/>
      <c r="F649" s="56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5"/>
      <c r="AB649" s="55"/>
      <c r="AC649" s="55"/>
      <c r="AD649" s="57"/>
      <c r="AE649" s="55"/>
    </row>
    <row r="650" spans="1:31" ht="22.5" customHeight="1" x14ac:dyDescent="0.25">
      <c r="A650" s="54"/>
      <c r="B650" s="54"/>
      <c r="C650" s="54"/>
      <c r="D650" s="55"/>
      <c r="E650" s="56"/>
      <c r="F650" s="56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5"/>
      <c r="AB650" s="55"/>
      <c r="AC650" s="55"/>
      <c r="AD650" s="57"/>
      <c r="AE650" s="55"/>
    </row>
    <row r="651" spans="1:31" ht="22.5" customHeight="1" x14ac:dyDescent="0.25">
      <c r="A651" s="54"/>
      <c r="B651" s="54"/>
      <c r="C651" s="54"/>
      <c r="D651" s="55"/>
      <c r="E651" s="56"/>
      <c r="F651" s="56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5"/>
      <c r="AB651" s="55"/>
      <c r="AC651" s="55"/>
      <c r="AD651" s="57"/>
      <c r="AE651" s="55"/>
    </row>
    <row r="652" spans="1:31" ht="22.5" customHeight="1" x14ac:dyDescent="0.25">
      <c r="A652" s="54"/>
      <c r="B652" s="54"/>
      <c r="C652" s="54"/>
      <c r="D652" s="55"/>
      <c r="E652" s="56"/>
      <c r="F652" s="56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5"/>
      <c r="AB652" s="55"/>
      <c r="AC652" s="55"/>
      <c r="AD652" s="57"/>
      <c r="AE652" s="55"/>
    </row>
    <row r="653" spans="1:31" ht="22.5" customHeight="1" x14ac:dyDescent="0.25">
      <c r="A653" s="54"/>
      <c r="B653" s="54"/>
      <c r="C653" s="54"/>
      <c r="D653" s="55"/>
      <c r="E653" s="56"/>
      <c r="F653" s="56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5"/>
      <c r="AB653" s="55"/>
      <c r="AC653" s="55"/>
      <c r="AD653" s="57"/>
      <c r="AE653" s="55"/>
    </row>
    <row r="654" spans="1:31" ht="22.5" customHeight="1" x14ac:dyDescent="0.25">
      <c r="A654" s="54"/>
      <c r="B654" s="54"/>
      <c r="C654" s="54"/>
      <c r="D654" s="55"/>
      <c r="E654" s="56"/>
      <c r="F654" s="56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5"/>
      <c r="AB654" s="55"/>
      <c r="AC654" s="55"/>
      <c r="AD654" s="57"/>
      <c r="AE654" s="55"/>
    </row>
    <row r="655" spans="1:31" ht="22.5" customHeight="1" x14ac:dyDescent="0.25">
      <c r="A655" s="54"/>
      <c r="B655" s="54"/>
      <c r="C655" s="54"/>
      <c r="D655" s="55"/>
      <c r="E655" s="56"/>
      <c r="F655" s="56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5"/>
      <c r="AB655" s="55"/>
      <c r="AC655" s="55"/>
      <c r="AD655" s="57"/>
      <c r="AE655" s="55"/>
    </row>
    <row r="656" spans="1:31" ht="22.5" customHeight="1" x14ac:dyDescent="0.25">
      <c r="A656" s="54"/>
      <c r="B656" s="54"/>
      <c r="C656" s="54"/>
      <c r="D656" s="55"/>
      <c r="E656" s="56"/>
      <c r="F656" s="56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5"/>
      <c r="AB656" s="55"/>
      <c r="AC656" s="55"/>
      <c r="AD656" s="57"/>
      <c r="AE656" s="55"/>
    </row>
    <row r="657" spans="1:31" ht="22.5" customHeight="1" x14ac:dyDescent="0.25">
      <c r="A657" s="54"/>
      <c r="B657" s="54"/>
      <c r="C657" s="54"/>
      <c r="D657" s="55"/>
      <c r="E657" s="56"/>
      <c r="F657" s="56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5"/>
      <c r="AB657" s="55"/>
      <c r="AC657" s="55"/>
      <c r="AD657" s="57"/>
      <c r="AE657" s="55"/>
    </row>
    <row r="658" spans="1:31" ht="22.5" customHeight="1" x14ac:dyDescent="0.25">
      <c r="A658" s="54"/>
      <c r="B658" s="54"/>
      <c r="C658" s="54"/>
      <c r="D658" s="55"/>
      <c r="E658" s="56"/>
      <c r="F658" s="56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5"/>
      <c r="AB658" s="55"/>
      <c r="AC658" s="55"/>
      <c r="AD658" s="57"/>
      <c r="AE658" s="55"/>
    </row>
    <row r="659" spans="1:31" ht="22.5" customHeight="1" x14ac:dyDescent="0.25">
      <c r="A659" s="54"/>
      <c r="B659" s="54"/>
      <c r="C659" s="54"/>
      <c r="D659" s="55"/>
      <c r="E659" s="56"/>
      <c r="F659" s="56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5"/>
      <c r="AB659" s="55"/>
      <c r="AC659" s="55"/>
      <c r="AD659" s="57"/>
      <c r="AE659" s="55"/>
    </row>
    <row r="660" spans="1:31" ht="22.5" customHeight="1" x14ac:dyDescent="0.25">
      <c r="A660" s="54"/>
      <c r="B660" s="54"/>
      <c r="C660" s="54"/>
      <c r="D660" s="55"/>
      <c r="E660" s="56"/>
      <c r="F660" s="56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5"/>
      <c r="AB660" s="55"/>
      <c r="AC660" s="55"/>
      <c r="AD660" s="57"/>
      <c r="AE660" s="55"/>
    </row>
    <row r="661" spans="1:31" ht="22.5" customHeight="1" x14ac:dyDescent="0.25">
      <c r="A661" s="54"/>
      <c r="B661" s="54"/>
      <c r="C661" s="54"/>
      <c r="D661" s="55"/>
      <c r="E661" s="56"/>
      <c r="F661" s="56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5"/>
      <c r="AB661" s="55"/>
      <c r="AC661" s="55"/>
      <c r="AD661" s="57"/>
      <c r="AE661" s="55"/>
    </row>
    <row r="662" spans="1:31" ht="22.5" customHeight="1" x14ac:dyDescent="0.25">
      <c r="A662" s="54"/>
      <c r="B662" s="54"/>
      <c r="C662" s="54"/>
      <c r="D662" s="55"/>
      <c r="E662" s="56"/>
      <c r="F662" s="56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5"/>
      <c r="AB662" s="55"/>
      <c r="AC662" s="55"/>
      <c r="AD662" s="57"/>
      <c r="AE662" s="55"/>
    </row>
    <row r="663" spans="1:31" ht="22.5" customHeight="1" x14ac:dyDescent="0.25">
      <c r="A663" s="54"/>
      <c r="B663" s="54"/>
      <c r="C663" s="54"/>
      <c r="D663" s="55"/>
      <c r="E663" s="56"/>
      <c r="F663" s="56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5"/>
      <c r="AB663" s="55"/>
      <c r="AC663" s="55"/>
      <c r="AD663" s="57"/>
      <c r="AE663" s="55"/>
    </row>
    <row r="664" spans="1:31" ht="22.5" customHeight="1" x14ac:dyDescent="0.25">
      <c r="A664" s="54"/>
      <c r="B664" s="54"/>
      <c r="C664" s="54"/>
      <c r="D664" s="55"/>
      <c r="E664" s="56"/>
      <c r="F664" s="56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5"/>
      <c r="AB664" s="55"/>
      <c r="AC664" s="55"/>
      <c r="AD664" s="57"/>
      <c r="AE664" s="55"/>
    </row>
    <row r="665" spans="1:31" ht="22.5" customHeight="1" x14ac:dyDescent="0.25">
      <c r="A665" s="54"/>
      <c r="B665" s="54"/>
      <c r="C665" s="54"/>
      <c r="D665" s="55"/>
      <c r="E665" s="56"/>
      <c r="F665" s="56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5"/>
      <c r="AB665" s="55"/>
      <c r="AC665" s="55"/>
      <c r="AD665" s="57"/>
      <c r="AE665" s="55"/>
    </row>
    <row r="666" spans="1:31" ht="22.5" customHeight="1" x14ac:dyDescent="0.25">
      <c r="A666" s="54"/>
      <c r="B666" s="54"/>
      <c r="C666" s="54"/>
      <c r="D666" s="55"/>
      <c r="E666" s="56"/>
      <c r="F666" s="56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5"/>
      <c r="AB666" s="55"/>
      <c r="AC666" s="55"/>
      <c r="AD666" s="57"/>
      <c r="AE666" s="55"/>
    </row>
    <row r="667" spans="1:31" ht="22.5" customHeight="1" x14ac:dyDescent="0.25">
      <c r="A667" s="54"/>
      <c r="B667" s="54"/>
      <c r="C667" s="54"/>
      <c r="D667" s="55"/>
      <c r="E667" s="56"/>
      <c r="F667" s="56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5"/>
      <c r="AB667" s="55"/>
      <c r="AC667" s="55"/>
      <c r="AD667" s="57"/>
      <c r="AE667" s="55"/>
    </row>
    <row r="668" spans="1:31" ht="22.5" customHeight="1" x14ac:dyDescent="0.25">
      <c r="A668" s="54"/>
      <c r="B668" s="54"/>
      <c r="C668" s="54"/>
      <c r="D668" s="55"/>
      <c r="E668" s="56"/>
      <c r="F668" s="56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5"/>
      <c r="AB668" s="55"/>
      <c r="AC668" s="55"/>
      <c r="AD668" s="57"/>
      <c r="AE668" s="55"/>
    </row>
    <row r="669" spans="1:31" ht="22.5" customHeight="1" x14ac:dyDescent="0.25">
      <c r="A669" s="54"/>
      <c r="B669" s="54"/>
      <c r="C669" s="54"/>
      <c r="D669" s="55"/>
      <c r="E669" s="56"/>
      <c r="F669" s="56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5"/>
      <c r="AB669" s="55"/>
      <c r="AC669" s="55"/>
      <c r="AD669" s="57"/>
      <c r="AE669" s="55"/>
    </row>
    <row r="670" spans="1:31" ht="22.5" customHeight="1" x14ac:dyDescent="0.25">
      <c r="A670" s="54"/>
      <c r="B670" s="54"/>
      <c r="C670" s="54"/>
      <c r="D670" s="55"/>
      <c r="E670" s="56"/>
      <c r="F670" s="56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5"/>
      <c r="AB670" s="55"/>
      <c r="AC670" s="55"/>
      <c r="AD670" s="57"/>
      <c r="AE670" s="55"/>
    </row>
    <row r="671" spans="1:31" ht="22.5" customHeight="1" x14ac:dyDescent="0.25">
      <c r="A671" s="54"/>
      <c r="B671" s="54"/>
      <c r="C671" s="54"/>
      <c r="D671" s="55"/>
      <c r="E671" s="56"/>
      <c r="F671" s="56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5"/>
      <c r="AB671" s="55"/>
      <c r="AC671" s="55"/>
      <c r="AD671" s="57"/>
      <c r="AE671" s="55"/>
    </row>
    <row r="672" spans="1:31" ht="22.5" customHeight="1" x14ac:dyDescent="0.25">
      <c r="A672" s="54"/>
      <c r="B672" s="54"/>
      <c r="C672" s="54"/>
      <c r="D672" s="55"/>
      <c r="E672" s="56"/>
      <c r="F672" s="56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5"/>
      <c r="AB672" s="55"/>
      <c r="AC672" s="55"/>
      <c r="AD672" s="57"/>
      <c r="AE672" s="55"/>
    </row>
    <row r="673" spans="1:31" ht="22.5" customHeight="1" x14ac:dyDescent="0.25">
      <c r="A673" s="54"/>
      <c r="B673" s="54"/>
      <c r="C673" s="54"/>
      <c r="D673" s="55"/>
      <c r="E673" s="56"/>
      <c r="F673" s="56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5"/>
      <c r="AB673" s="55"/>
      <c r="AC673" s="55"/>
      <c r="AD673" s="57"/>
      <c r="AE673" s="55"/>
    </row>
    <row r="674" spans="1:31" ht="22.5" customHeight="1" x14ac:dyDescent="0.25">
      <c r="A674" s="54"/>
      <c r="B674" s="54"/>
      <c r="C674" s="54"/>
      <c r="D674" s="55"/>
      <c r="E674" s="56"/>
      <c r="F674" s="56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5"/>
      <c r="AB674" s="55"/>
      <c r="AC674" s="55"/>
      <c r="AD674" s="57"/>
      <c r="AE674" s="55"/>
    </row>
    <row r="675" spans="1:31" ht="22.5" customHeight="1" x14ac:dyDescent="0.25">
      <c r="A675" s="54"/>
      <c r="B675" s="54"/>
      <c r="C675" s="54"/>
      <c r="D675" s="55"/>
      <c r="E675" s="56"/>
      <c r="F675" s="56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5"/>
      <c r="AB675" s="55"/>
      <c r="AC675" s="55"/>
      <c r="AD675" s="57"/>
      <c r="AE675" s="55"/>
    </row>
    <row r="676" spans="1:31" ht="22.5" customHeight="1" x14ac:dyDescent="0.25">
      <c r="A676" s="54"/>
      <c r="B676" s="54"/>
      <c r="C676" s="54"/>
      <c r="D676" s="55"/>
      <c r="E676" s="56"/>
      <c r="F676" s="56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5"/>
      <c r="AB676" s="55"/>
      <c r="AC676" s="55"/>
      <c r="AD676" s="57"/>
      <c r="AE676" s="55"/>
    </row>
    <row r="677" spans="1:31" ht="22.5" customHeight="1" x14ac:dyDescent="0.25">
      <c r="A677" s="54"/>
      <c r="B677" s="54"/>
      <c r="C677" s="54"/>
      <c r="D677" s="55"/>
      <c r="E677" s="56"/>
      <c r="F677" s="56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5"/>
      <c r="AB677" s="55"/>
      <c r="AC677" s="55"/>
      <c r="AD677" s="57"/>
      <c r="AE677" s="55"/>
    </row>
    <row r="678" spans="1:31" ht="22.5" customHeight="1" x14ac:dyDescent="0.25">
      <c r="A678" s="54"/>
      <c r="B678" s="54"/>
      <c r="C678" s="54"/>
      <c r="D678" s="55"/>
      <c r="E678" s="56"/>
      <c r="F678" s="56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5"/>
      <c r="AB678" s="55"/>
      <c r="AC678" s="55"/>
      <c r="AD678" s="57"/>
      <c r="AE678" s="55"/>
    </row>
    <row r="679" spans="1:31" ht="22.5" customHeight="1" x14ac:dyDescent="0.25">
      <c r="A679" s="54"/>
      <c r="B679" s="54"/>
      <c r="C679" s="54"/>
      <c r="D679" s="55"/>
      <c r="E679" s="56"/>
      <c r="F679" s="56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5"/>
      <c r="AB679" s="55"/>
      <c r="AC679" s="55"/>
      <c r="AD679" s="57"/>
      <c r="AE679" s="55"/>
    </row>
    <row r="680" spans="1:31" ht="22.5" customHeight="1" x14ac:dyDescent="0.25">
      <c r="A680" s="54"/>
      <c r="B680" s="54"/>
      <c r="C680" s="54"/>
      <c r="D680" s="55"/>
      <c r="E680" s="56"/>
      <c r="F680" s="56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5"/>
      <c r="AB680" s="55"/>
      <c r="AC680" s="55"/>
      <c r="AD680" s="57"/>
      <c r="AE680" s="55"/>
    </row>
    <row r="681" spans="1:31" ht="22.5" customHeight="1" x14ac:dyDescent="0.25">
      <c r="A681" s="54"/>
      <c r="B681" s="54"/>
      <c r="C681" s="54"/>
      <c r="D681" s="55"/>
      <c r="E681" s="56"/>
      <c r="F681" s="56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5"/>
      <c r="AB681" s="55"/>
      <c r="AC681" s="55"/>
      <c r="AD681" s="57"/>
      <c r="AE681" s="55"/>
    </row>
    <row r="682" spans="1:31" ht="22.5" customHeight="1" x14ac:dyDescent="0.25">
      <c r="A682" s="54"/>
      <c r="B682" s="54"/>
      <c r="C682" s="54"/>
      <c r="D682" s="55"/>
      <c r="E682" s="56"/>
      <c r="F682" s="56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5"/>
      <c r="AB682" s="55"/>
      <c r="AC682" s="55"/>
      <c r="AD682" s="57"/>
      <c r="AE682" s="55"/>
    </row>
    <row r="683" spans="1:31" ht="22.5" customHeight="1" x14ac:dyDescent="0.25">
      <c r="A683" s="54"/>
      <c r="B683" s="54"/>
      <c r="C683" s="54"/>
      <c r="D683" s="55"/>
      <c r="E683" s="56"/>
      <c r="F683" s="56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5"/>
      <c r="AB683" s="55"/>
      <c r="AC683" s="55"/>
      <c r="AD683" s="57"/>
      <c r="AE683" s="55"/>
    </row>
    <row r="684" spans="1:31" ht="22.5" customHeight="1" x14ac:dyDescent="0.25">
      <c r="A684" s="54"/>
      <c r="B684" s="54"/>
      <c r="C684" s="54"/>
      <c r="D684" s="55"/>
      <c r="E684" s="56"/>
      <c r="F684" s="56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5"/>
      <c r="AB684" s="55"/>
      <c r="AC684" s="55"/>
      <c r="AD684" s="57"/>
      <c r="AE684" s="55"/>
    </row>
    <row r="685" spans="1:31" ht="22.5" customHeight="1" x14ac:dyDescent="0.25">
      <c r="A685" s="54"/>
      <c r="B685" s="54"/>
      <c r="C685" s="54"/>
      <c r="D685" s="55"/>
      <c r="E685" s="56"/>
      <c r="F685" s="56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5"/>
      <c r="AB685" s="55"/>
      <c r="AC685" s="55"/>
      <c r="AD685" s="57"/>
      <c r="AE685" s="55"/>
    </row>
    <row r="686" spans="1:31" ht="22.5" customHeight="1" x14ac:dyDescent="0.25">
      <c r="A686" s="54"/>
      <c r="B686" s="54"/>
      <c r="C686" s="54"/>
      <c r="D686" s="55"/>
      <c r="E686" s="56"/>
      <c r="F686" s="56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5"/>
      <c r="AB686" s="55"/>
      <c r="AC686" s="55"/>
      <c r="AD686" s="57"/>
      <c r="AE686" s="55"/>
    </row>
    <row r="687" spans="1:31" ht="22.5" customHeight="1" x14ac:dyDescent="0.25">
      <c r="A687" s="54"/>
      <c r="B687" s="54"/>
      <c r="C687" s="54"/>
      <c r="D687" s="55"/>
      <c r="E687" s="56"/>
      <c r="F687" s="56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5"/>
      <c r="AB687" s="55"/>
      <c r="AC687" s="55"/>
      <c r="AD687" s="57"/>
      <c r="AE687" s="55"/>
    </row>
    <row r="688" spans="1:31" ht="22.5" customHeight="1" x14ac:dyDescent="0.25">
      <c r="A688" s="54"/>
      <c r="B688" s="54"/>
      <c r="C688" s="54"/>
      <c r="D688" s="55"/>
      <c r="E688" s="56"/>
      <c r="F688" s="56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5"/>
      <c r="AB688" s="55"/>
      <c r="AC688" s="55"/>
      <c r="AD688" s="57"/>
      <c r="AE688" s="55"/>
    </row>
    <row r="689" spans="1:31" ht="22.5" customHeight="1" x14ac:dyDescent="0.25">
      <c r="A689" s="54"/>
      <c r="B689" s="54"/>
      <c r="C689" s="54"/>
      <c r="D689" s="55"/>
      <c r="E689" s="56"/>
      <c r="F689" s="56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5"/>
      <c r="AB689" s="55"/>
      <c r="AC689" s="55"/>
      <c r="AD689" s="57"/>
      <c r="AE689" s="55"/>
    </row>
    <row r="690" spans="1:31" ht="22.5" customHeight="1" x14ac:dyDescent="0.25">
      <c r="A690" s="54"/>
      <c r="B690" s="54"/>
      <c r="C690" s="54"/>
      <c r="D690" s="55"/>
      <c r="E690" s="56"/>
      <c r="F690" s="56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5"/>
      <c r="AB690" s="55"/>
      <c r="AC690" s="55"/>
      <c r="AD690" s="57"/>
      <c r="AE690" s="55"/>
    </row>
    <row r="691" spans="1:31" ht="22.5" customHeight="1" x14ac:dyDescent="0.25">
      <c r="A691" s="54"/>
      <c r="B691" s="54"/>
      <c r="C691" s="54"/>
      <c r="D691" s="55"/>
      <c r="E691" s="56"/>
      <c r="F691" s="56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5"/>
      <c r="AB691" s="55"/>
      <c r="AC691" s="55"/>
      <c r="AD691" s="57"/>
      <c r="AE691" s="55"/>
    </row>
    <row r="692" spans="1:31" ht="22.5" customHeight="1" x14ac:dyDescent="0.25">
      <c r="A692" s="54"/>
      <c r="B692" s="54"/>
      <c r="C692" s="54"/>
      <c r="D692" s="55"/>
      <c r="E692" s="56"/>
      <c r="F692" s="56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5"/>
      <c r="AB692" s="55"/>
      <c r="AC692" s="55"/>
      <c r="AD692" s="57"/>
      <c r="AE692" s="55"/>
    </row>
    <row r="693" spans="1:31" ht="22.5" customHeight="1" x14ac:dyDescent="0.25">
      <c r="A693" s="54"/>
      <c r="B693" s="54"/>
      <c r="C693" s="54"/>
      <c r="D693" s="55"/>
      <c r="E693" s="56"/>
      <c r="F693" s="56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5"/>
      <c r="AB693" s="55"/>
      <c r="AC693" s="55"/>
      <c r="AD693" s="57"/>
      <c r="AE693" s="55"/>
    </row>
    <row r="694" spans="1:31" ht="22.5" customHeight="1" x14ac:dyDescent="0.25">
      <c r="A694" s="54"/>
      <c r="B694" s="54"/>
      <c r="C694" s="54"/>
      <c r="D694" s="55"/>
      <c r="E694" s="56"/>
      <c r="F694" s="56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5"/>
      <c r="AB694" s="55"/>
      <c r="AC694" s="55"/>
      <c r="AD694" s="57"/>
      <c r="AE694" s="55"/>
    </row>
    <row r="695" spans="1:31" ht="22.5" customHeight="1" x14ac:dyDescent="0.25">
      <c r="A695" s="54"/>
      <c r="B695" s="54"/>
      <c r="C695" s="54"/>
      <c r="D695" s="55"/>
      <c r="E695" s="56"/>
      <c r="F695" s="56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5"/>
      <c r="AB695" s="55"/>
      <c r="AC695" s="55"/>
      <c r="AD695" s="57"/>
      <c r="AE695" s="55"/>
    </row>
    <row r="696" spans="1:31" ht="22.5" customHeight="1" x14ac:dyDescent="0.25">
      <c r="A696" s="54"/>
      <c r="B696" s="54"/>
      <c r="C696" s="54"/>
      <c r="D696" s="55"/>
      <c r="E696" s="56"/>
      <c r="F696" s="56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5"/>
      <c r="AB696" s="55"/>
      <c r="AC696" s="55"/>
      <c r="AD696" s="57"/>
      <c r="AE696" s="55"/>
    </row>
    <row r="697" spans="1:31" ht="22.5" customHeight="1" x14ac:dyDescent="0.25">
      <c r="A697" s="54"/>
      <c r="B697" s="54"/>
      <c r="C697" s="54"/>
      <c r="D697" s="55"/>
      <c r="E697" s="56"/>
      <c r="F697" s="56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5"/>
      <c r="AB697" s="55"/>
      <c r="AC697" s="55"/>
      <c r="AD697" s="57"/>
      <c r="AE697" s="55"/>
    </row>
    <row r="698" spans="1:31" ht="22.5" customHeight="1" x14ac:dyDescent="0.25">
      <c r="A698" s="54"/>
      <c r="B698" s="54"/>
      <c r="C698" s="54"/>
      <c r="D698" s="55"/>
      <c r="E698" s="56"/>
      <c r="F698" s="56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5"/>
      <c r="AB698" s="55"/>
      <c r="AC698" s="55"/>
      <c r="AD698" s="57"/>
      <c r="AE698" s="55"/>
    </row>
    <row r="699" spans="1:31" ht="22.5" customHeight="1" x14ac:dyDescent="0.25">
      <c r="A699" s="54"/>
      <c r="B699" s="54"/>
      <c r="C699" s="54"/>
      <c r="D699" s="55"/>
      <c r="E699" s="56"/>
      <c r="F699" s="56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5"/>
      <c r="AB699" s="55"/>
      <c r="AC699" s="55"/>
      <c r="AD699" s="57"/>
      <c r="AE699" s="55"/>
    </row>
    <row r="700" spans="1:31" ht="22.5" customHeight="1" x14ac:dyDescent="0.25">
      <c r="A700" s="54"/>
      <c r="B700" s="54"/>
      <c r="C700" s="54"/>
      <c r="D700" s="55"/>
      <c r="E700" s="56"/>
      <c r="F700" s="56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5"/>
      <c r="AB700" s="55"/>
      <c r="AC700" s="55"/>
      <c r="AD700" s="57"/>
      <c r="AE700" s="55"/>
    </row>
    <row r="701" spans="1:31" ht="22.5" customHeight="1" x14ac:dyDescent="0.25">
      <c r="A701" s="54"/>
      <c r="B701" s="54"/>
      <c r="C701" s="54"/>
      <c r="D701" s="55"/>
      <c r="E701" s="56"/>
      <c r="F701" s="56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5"/>
      <c r="AB701" s="55"/>
      <c r="AC701" s="55"/>
      <c r="AD701" s="57"/>
      <c r="AE701" s="55"/>
    </row>
    <row r="702" spans="1:31" ht="22.5" customHeight="1" x14ac:dyDescent="0.25">
      <c r="A702" s="54"/>
      <c r="B702" s="54"/>
      <c r="C702" s="54"/>
      <c r="D702" s="55"/>
      <c r="E702" s="56"/>
      <c r="F702" s="56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5"/>
      <c r="AB702" s="55"/>
      <c r="AC702" s="55"/>
      <c r="AD702" s="57"/>
      <c r="AE702" s="55"/>
    </row>
    <row r="703" spans="1:31" ht="22.5" customHeight="1" x14ac:dyDescent="0.25">
      <c r="A703" s="54"/>
      <c r="B703" s="54"/>
      <c r="C703" s="54"/>
      <c r="D703" s="55"/>
      <c r="E703" s="56"/>
      <c r="F703" s="56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5"/>
      <c r="AB703" s="55"/>
      <c r="AC703" s="55"/>
      <c r="AD703" s="57"/>
      <c r="AE703" s="55"/>
    </row>
    <row r="704" spans="1:31" ht="22.5" customHeight="1" x14ac:dyDescent="0.25">
      <c r="A704" s="54"/>
      <c r="B704" s="54"/>
      <c r="C704" s="54"/>
      <c r="D704" s="55"/>
      <c r="E704" s="56"/>
      <c r="F704" s="56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5"/>
      <c r="AB704" s="55"/>
      <c r="AC704" s="55"/>
      <c r="AD704" s="57"/>
      <c r="AE704" s="55"/>
    </row>
    <row r="705" spans="1:31" ht="22.5" customHeight="1" x14ac:dyDescent="0.25">
      <c r="A705" s="54"/>
      <c r="B705" s="54"/>
      <c r="C705" s="54"/>
      <c r="D705" s="55"/>
      <c r="E705" s="56"/>
      <c r="F705" s="56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5"/>
      <c r="AB705" s="55"/>
      <c r="AC705" s="55"/>
      <c r="AD705" s="57"/>
      <c r="AE705" s="55"/>
    </row>
    <row r="706" spans="1:31" ht="22.5" customHeight="1" x14ac:dyDescent="0.25">
      <c r="A706" s="54"/>
      <c r="B706" s="54"/>
      <c r="C706" s="54"/>
      <c r="D706" s="55"/>
      <c r="E706" s="56"/>
      <c r="F706" s="56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5"/>
      <c r="AB706" s="55"/>
      <c r="AC706" s="55"/>
      <c r="AD706" s="57"/>
      <c r="AE706" s="55"/>
    </row>
    <row r="707" spans="1:31" ht="22.5" customHeight="1" x14ac:dyDescent="0.25">
      <c r="A707" s="54"/>
      <c r="B707" s="54"/>
      <c r="C707" s="54"/>
      <c r="D707" s="55"/>
      <c r="E707" s="56"/>
      <c r="F707" s="56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5"/>
      <c r="AB707" s="55"/>
      <c r="AC707" s="55"/>
      <c r="AD707" s="57"/>
      <c r="AE707" s="55"/>
    </row>
    <row r="708" spans="1:31" ht="22.5" customHeight="1" x14ac:dyDescent="0.25">
      <c r="A708" s="54"/>
      <c r="B708" s="54"/>
      <c r="C708" s="54"/>
      <c r="D708" s="55"/>
      <c r="E708" s="56"/>
      <c r="F708" s="56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5"/>
      <c r="AB708" s="55"/>
      <c r="AC708" s="55"/>
      <c r="AD708" s="57"/>
      <c r="AE708" s="55"/>
    </row>
    <row r="709" spans="1:31" ht="22.5" customHeight="1" x14ac:dyDescent="0.25">
      <c r="A709" s="54"/>
      <c r="B709" s="54"/>
      <c r="C709" s="54"/>
      <c r="D709" s="55"/>
      <c r="E709" s="56"/>
      <c r="F709" s="56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5"/>
      <c r="AB709" s="55"/>
      <c r="AC709" s="55"/>
      <c r="AD709" s="57"/>
      <c r="AE709" s="55"/>
    </row>
    <row r="710" spans="1:31" ht="22.5" customHeight="1" x14ac:dyDescent="0.25">
      <c r="A710" s="54"/>
      <c r="B710" s="54"/>
      <c r="C710" s="54"/>
      <c r="D710" s="55"/>
      <c r="E710" s="56"/>
      <c r="F710" s="56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5"/>
      <c r="AB710" s="55"/>
      <c r="AC710" s="55"/>
      <c r="AD710" s="57"/>
      <c r="AE710" s="55"/>
    </row>
    <row r="711" spans="1:31" ht="22.5" customHeight="1" x14ac:dyDescent="0.25">
      <c r="A711" s="54"/>
      <c r="B711" s="54"/>
      <c r="C711" s="54"/>
      <c r="D711" s="55"/>
      <c r="E711" s="56"/>
      <c r="F711" s="56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5"/>
      <c r="AB711" s="55"/>
      <c r="AC711" s="55"/>
      <c r="AD711" s="57"/>
      <c r="AE711" s="55"/>
    </row>
    <row r="712" spans="1:31" ht="22.5" customHeight="1" x14ac:dyDescent="0.25">
      <c r="A712" s="54"/>
      <c r="B712" s="54"/>
      <c r="C712" s="54"/>
      <c r="D712" s="55"/>
      <c r="E712" s="56"/>
      <c r="F712" s="56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5"/>
      <c r="AB712" s="55"/>
      <c r="AC712" s="55"/>
      <c r="AD712" s="57"/>
      <c r="AE712" s="55"/>
    </row>
    <row r="713" spans="1:31" ht="22.5" customHeight="1" x14ac:dyDescent="0.25">
      <c r="A713" s="54"/>
      <c r="B713" s="54"/>
      <c r="C713" s="54"/>
      <c r="D713" s="55"/>
      <c r="E713" s="56"/>
      <c r="F713" s="56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5"/>
      <c r="AB713" s="55"/>
      <c r="AC713" s="55"/>
      <c r="AD713" s="57"/>
      <c r="AE713" s="55"/>
    </row>
    <row r="714" spans="1:31" ht="22.5" customHeight="1" x14ac:dyDescent="0.25">
      <c r="A714" s="54"/>
      <c r="B714" s="54"/>
      <c r="C714" s="54"/>
      <c r="D714" s="55"/>
      <c r="E714" s="56"/>
      <c r="F714" s="56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5"/>
      <c r="AB714" s="55"/>
      <c r="AC714" s="55"/>
      <c r="AD714" s="57"/>
      <c r="AE714" s="55"/>
    </row>
    <row r="715" spans="1:31" ht="22.5" customHeight="1" x14ac:dyDescent="0.25">
      <c r="A715" s="54"/>
      <c r="B715" s="54"/>
      <c r="C715" s="54"/>
      <c r="D715" s="55"/>
      <c r="E715" s="56"/>
      <c r="F715" s="56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5"/>
      <c r="AB715" s="55"/>
      <c r="AC715" s="55"/>
      <c r="AD715" s="57"/>
      <c r="AE715" s="55"/>
    </row>
    <row r="716" spans="1:31" ht="22.5" customHeight="1" x14ac:dyDescent="0.25">
      <c r="A716" s="54"/>
      <c r="B716" s="54"/>
      <c r="C716" s="54"/>
      <c r="D716" s="55"/>
      <c r="E716" s="56"/>
      <c r="F716" s="56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5"/>
      <c r="AB716" s="55"/>
      <c r="AC716" s="55"/>
      <c r="AD716" s="57"/>
      <c r="AE716" s="55"/>
    </row>
    <row r="717" spans="1:31" ht="22.5" customHeight="1" x14ac:dyDescent="0.25">
      <c r="A717" s="54"/>
      <c r="B717" s="54"/>
      <c r="C717" s="54"/>
      <c r="D717" s="55"/>
      <c r="E717" s="56"/>
      <c r="F717" s="56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5"/>
      <c r="AB717" s="55"/>
      <c r="AC717" s="55"/>
      <c r="AD717" s="57"/>
      <c r="AE717" s="55"/>
    </row>
    <row r="718" spans="1:31" ht="22.5" customHeight="1" x14ac:dyDescent="0.25">
      <c r="A718" s="54"/>
      <c r="B718" s="54"/>
      <c r="C718" s="54"/>
      <c r="D718" s="55"/>
      <c r="E718" s="56"/>
      <c r="F718" s="56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5"/>
      <c r="AB718" s="55"/>
      <c r="AC718" s="55"/>
      <c r="AD718" s="57"/>
      <c r="AE718" s="55"/>
    </row>
    <row r="719" spans="1:31" ht="22.5" customHeight="1" x14ac:dyDescent="0.25">
      <c r="A719" s="54"/>
      <c r="B719" s="54"/>
      <c r="C719" s="54"/>
      <c r="D719" s="55"/>
      <c r="E719" s="56"/>
      <c r="F719" s="56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5"/>
      <c r="AB719" s="55"/>
      <c r="AC719" s="55"/>
      <c r="AD719" s="57"/>
      <c r="AE719" s="55"/>
    </row>
    <row r="720" spans="1:31" ht="22.5" customHeight="1" x14ac:dyDescent="0.25">
      <c r="A720" s="54"/>
      <c r="B720" s="54"/>
      <c r="C720" s="54"/>
      <c r="D720" s="55"/>
      <c r="E720" s="56"/>
      <c r="F720" s="56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5"/>
      <c r="AB720" s="55"/>
      <c r="AC720" s="55"/>
      <c r="AD720" s="57"/>
      <c r="AE720" s="55"/>
    </row>
    <row r="721" spans="1:31" ht="22.5" customHeight="1" x14ac:dyDescent="0.25">
      <c r="A721" s="54"/>
      <c r="B721" s="54"/>
      <c r="C721" s="54"/>
      <c r="D721" s="55"/>
      <c r="E721" s="56"/>
      <c r="F721" s="56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5"/>
      <c r="AB721" s="55"/>
      <c r="AC721" s="55"/>
      <c r="AD721" s="57"/>
      <c r="AE721" s="55"/>
    </row>
    <row r="722" spans="1:31" ht="22.5" customHeight="1" x14ac:dyDescent="0.25">
      <c r="A722" s="54"/>
      <c r="B722" s="54"/>
      <c r="C722" s="54"/>
      <c r="D722" s="55"/>
      <c r="E722" s="56"/>
      <c r="F722" s="56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5"/>
      <c r="AB722" s="55"/>
      <c r="AC722" s="55"/>
      <c r="AD722" s="57"/>
      <c r="AE722" s="55"/>
    </row>
    <row r="723" spans="1:31" ht="22.5" customHeight="1" x14ac:dyDescent="0.25">
      <c r="A723" s="54"/>
      <c r="B723" s="54"/>
      <c r="C723" s="54"/>
      <c r="D723" s="55"/>
      <c r="E723" s="56"/>
      <c r="F723" s="56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5"/>
      <c r="AB723" s="55"/>
      <c r="AC723" s="55"/>
      <c r="AD723" s="57"/>
      <c r="AE723" s="55"/>
    </row>
    <row r="724" spans="1:31" ht="22.5" customHeight="1" x14ac:dyDescent="0.25">
      <c r="A724" s="54"/>
      <c r="B724" s="54"/>
      <c r="C724" s="54"/>
      <c r="D724" s="55"/>
      <c r="E724" s="56"/>
      <c r="F724" s="56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5"/>
      <c r="AB724" s="55"/>
      <c r="AC724" s="55"/>
      <c r="AD724" s="57"/>
      <c r="AE724" s="55"/>
    </row>
    <row r="725" spans="1:31" ht="22.5" customHeight="1" x14ac:dyDescent="0.25">
      <c r="A725" s="54"/>
      <c r="B725" s="54"/>
      <c r="C725" s="54"/>
      <c r="D725" s="55"/>
      <c r="E725" s="56"/>
      <c r="F725" s="56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5"/>
      <c r="AB725" s="55"/>
      <c r="AC725" s="55"/>
      <c r="AD725" s="57"/>
      <c r="AE725" s="55"/>
    </row>
    <row r="726" spans="1:31" ht="22.5" customHeight="1" x14ac:dyDescent="0.25">
      <c r="A726" s="54"/>
      <c r="B726" s="54"/>
      <c r="C726" s="54"/>
      <c r="D726" s="55"/>
      <c r="E726" s="56"/>
      <c r="F726" s="56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5"/>
      <c r="AB726" s="55"/>
      <c r="AC726" s="55"/>
      <c r="AD726" s="57"/>
      <c r="AE726" s="55"/>
    </row>
    <row r="727" spans="1:31" ht="22.5" customHeight="1" x14ac:dyDescent="0.25">
      <c r="A727" s="54"/>
      <c r="B727" s="54"/>
      <c r="C727" s="54"/>
      <c r="D727" s="55"/>
      <c r="E727" s="56"/>
      <c r="F727" s="56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5"/>
      <c r="AB727" s="55"/>
      <c r="AC727" s="55"/>
      <c r="AD727" s="57"/>
      <c r="AE727" s="55"/>
    </row>
    <row r="728" spans="1:31" ht="22.5" customHeight="1" x14ac:dyDescent="0.25">
      <c r="A728" s="54"/>
      <c r="B728" s="54"/>
      <c r="C728" s="54"/>
      <c r="D728" s="55"/>
      <c r="E728" s="56"/>
      <c r="F728" s="56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5"/>
      <c r="AB728" s="55"/>
      <c r="AC728" s="55"/>
      <c r="AD728" s="57"/>
      <c r="AE728" s="55"/>
    </row>
    <row r="729" spans="1:31" ht="22.5" customHeight="1" x14ac:dyDescent="0.25">
      <c r="A729" s="54"/>
      <c r="B729" s="54"/>
      <c r="C729" s="54"/>
      <c r="D729" s="55"/>
      <c r="E729" s="56"/>
      <c r="F729" s="56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5"/>
      <c r="AB729" s="55"/>
      <c r="AC729" s="55"/>
      <c r="AD729" s="57"/>
      <c r="AE729" s="55"/>
    </row>
    <row r="730" spans="1:31" ht="22.5" customHeight="1" x14ac:dyDescent="0.25">
      <c r="A730" s="54"/>
      <c r="B730" s="54"/>
      <c r="C730" s="54"/>
      <c r="D730" s="55"/>
      <c r="E730" s="56"/>
      <c r="F730" s="56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5"/>
      <c r="AB730" s="55"/>
      <c r="AC730" s="55"/>
      <c r="AD730" s="57"/>
      <c r="AE730" s="55"/>
    </row>
    <row r="731" spans="1:31" ht="22.5" customHeight="1" x14ac:dyDescent="0.25">
      <c r="A731" s="54"/>
      <c r="B731" s="54"/>
      <c r="C731" s="54"/>
      <c r="D731" s="55"/>
      <c r="E731" s="56"/>
      <c r="F731" s="56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5"/>
      <c r="AB731" s="55"/>
      <c r="AC731" s="55"/>
      <c r="AD731" s="57"/>
      <c r="AE731" s="55"/>
    </row>
    <row r="732" spans="1:31" ht="22.5" customHeight="1" x14ac:dyDescent="0.25">
      <c r="A732" s="54"/>
      <c r="B732" s="54"/>
      <c r="C732" s="54"/>
      <c r="D732" s="55"/>
      <c r="E732" s="56"/>
      <c r="F732" s="56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5"/>
      <c r="AB732" s="55"/>
      <c r="AC732" s="55"/>
      <c r="AD732" s="57"/>
      <c r="AE732" s="55"/>
    </row>
    <row r="733" spans="1:31" ht="22.5" customHeight="1" x14ac:dyDescent="0.25">
      <c r="A733" s="54"/>
      <c r="B733" s="54"/>
      <c r="C733" s="54"/>
      <c r="D733" s="55"/>
      <c r="E733" s="56"/>
      <c r="F733" s="56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5"/>
      <c r="AB733" s="55"/>
      <c r="AC733" s="55"/>
      <c r="AD733" s="57"/>
      <c r="AE733" s="55"/>
    </row>
    <row r="734" spans="1:31" ht="22.5" customHeight="1" x14ac:dyDescent="0.25">
      <c r="A734" s="54"/>
      <c r="B734" s="54"/>
      <c r="C734" s="54"/>
      <c r="D734" s="55"/>
      <c r="E734" s="56"/>
      <c r="F734" s="56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5"/>
      <c r="AB734" s="55"/>
      <c r="AC734" s="55"/>
      <c r="AD734" s="57"/>
      <c r="AE734" s="55"/>
    </row>
    <row r="735" spans="1:31" ht="22.5" customHeight="1" x14ac:dyDescent="0.25">
      <c r="A735" s="54"/>
      <c r="B735" s="54"/>
      <c r="C735" s="54"/>
      <c r="D735" s="55"/>
      <c r="E735" s="56"/>
      <c r="F735" s="56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5"/>
      <c r="AB735" s="55"/>
      <c r="AC735" s="55"/>
      <c r="AD735" s="57"/>
      <c r="AE735" s="55"/>
    </row>
    <row r="736" spans="1:31" ht="22.5" customHeight="1" x14ac:dyDescent="0.25">
      <c r="A736" s="54"/>
      <c r="B736" s="54"/>
      <c r="C736" s="54"/>
      <c r="D736" s="55"/>
      <c r="E736" s="56"/>
      <c r="F736" s="56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5"/>
      <c r="AB736" s="55"/>
      <c r="AC736" s="55"/>
      <c r="AD736" s="57"/>
      <c r="AE736" s="55"/>
    </row>
    <row r="737" spans="1:31" ht="22.5" customHeight="1" x14ac:dyDescent="0.25">
      <c r="A737" s="54"/>
      <c r="B737" s="54"/>
      <c r="C737" s="54"/>
      <c r="D737" s="55"/>
      <c r="E737" s="56"/>
      <c r="F737" s="56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5"/>
      <c r="AB737" s="55"/>
      <c r="AC737" s="55"/>
      <c r="AD737" s="57"/>
      <c r="AE737" s="55"/>
    </row>
    <row r="738" spans="1:31" ht="22.5" customHeight="1" x14ac:dyDescent="0.25">
      <c r="A738" s="54"/>
      <c r="B738" s="54"/>
      <c r="C738" s="54"/>
      <c r="D738" s="55"/>
      <c r="E738" s="56"/>
      <c r="F738" s="56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5"/>
      <c r="AB738" s="55"/>
      <c r="AC738" s="55"/>
      <c r="AD738" s="57"/>
      <c r="AE738" s="55"/>
    </row>
    <row r="739" spans="1:31" ht="22.5" customHeight="1" x14ac:dyDescent="0.25">
      <c r="A739" s="54"/>
      <c r="B739" s="54"/>
      <c r="C739" s="54"/>
      <c r="D739" s="55"/>
      <c r="E739" s="56"/>
      <c r="F739" s="56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5"/>
      <c r="AB739" s="55"/>
      <c r="AC739" s="55"/>
      <c r="AD739" s="57"/>
      <c r="AE739" s="55"/>
    </row>
    <row r="740" spans="1:31" ht="22.5" customHeight="1" x14ac:dyDescent="0.25">
      <c r="A740" s="54"/>
      <c r="B740" s="54"/>
      <c r="C740" s="54"/>
      <c r="D740" s="55"/>
      <c r="E740" s="56"/>
      <c r="F740" s="56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5"/>
      <c r="AB740" s="55"/>
      <c r="AC740" s="55"/>
      <c r="AD740" s="57"/>
      <c r="AE740" s="55"/>
    </row>
    <row r="741" spans="1:31" ht="22.5" customHeight="1" x14ac:dyDescent="0.25">
      <c r="A741" s="54"/>
      <c r="B741" s="54"/>
      <c r="C741" s="54"/>
      <c r="D741" s="55"/>
      <c r="E741" s="56"/>
      <c r="F741" s="56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5"/>
      <c r="AB741" s="55"/>
      <c r="AC741" s="55"/>
      <c r="AD741" s="57"/>
      <c r="AE741" s="55"/>
    </row>
    <row r="742" spans="1:31" ht="22.5" customHeight="1" x14ac:dyDescent="0.25">
      <c r="A742" s="54"/>
      <c r="B742" s="54"/>
      <c r="C742" s="54"/>
      <c r="D742" s="55"/>
      <c r="E742" s="56"/>
      <c r="F742" s="56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5"/>
      <c r="AB742" s="55"/>
      <c r="AC742" s="55"/>
      <c r="AD742" s="57"/>
      <c r="AE742" s="55"/>
    </row>
    <row r="743" spans="1:31" ht="22.5" customHeight="1" x14ac:dyDescent="0.25">
      <c r="A743" s="54"/>
      <c r="B743" s="54"/>
      <c r="C743" s="54"/>
      <c r="D743" s="55"/>
      <c r="E743" s="56"/>
      <c r="F743" s="56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5"/>
      <c r="AB743" s="55"/>
      <c r="AC743" s="55"/>
      <c r="AD743" s="57"/>
      <c r="AE743" s="55"/>
    </row>
    <row r="744" spans="1:31" ht="22.5" customHeight="1" x14ac:dyDescent="0.25">
      <c r="A744" s="54"/>
      <c r="B744" s="54"/>
      <c r="C744" s="54"/>
      <c r="D744" s="55"/>
      <c r="E744" s="56"/>
      <c r="F744" s="56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5"/>
      <c r="AB744" s="55"/>
      <c r="AC744" s="55"/>
      <c r="AD744" s="57"/>
      <c r="AE744" s="55"/>
    </row>
    <row r="745" spans="1:31" ht="22.5" customHeight="1" x14ac:dyDescent="0.25">
      <c r="A745" s="54"/>
      <c r="B745" s="54"/>
      <c r="C745" s="54"/>
      <c r="D745" s="55"/>
      <c r="E745" s="56"/>
      <c r="F745" s="56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5"/>
      <c r="AB745" s="55"/>
      <c r="AC745" s="55"/>
      <c r="AD745" s="57"/>
      <c r="AE745" s="55"/>
    </row>
    <row r="746" spans="1:31" ht="22.5" customHeight="1" x14ac:dyDescent="0.25">
      <c r="A746" s="54"/>
      <c r="B746" s="54"/>
      <c r="C746" s="54"/>
      <c r="D746" s="55"/>
      <c r="E746" s="56"/>
      <c r="F746" s="56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5"/>
      <c r="AB746" s="55"/>
      <c r="AC746" s="55"/>
      <c r="AD746" s="57"/>
      <c r="AE746" s="55"/>
    </row>
    <row r="747" spans="1:31" ht="22.5" customHeight="1" x14ac:dyDescent="0.25">
      <c r="A747" s="54"/>
      <c r="B747" s="54"/>
      <c r="C747" s="54"/>
      <c r="D747" s="55"/>
      <c r="E747" s="56"/>
      <c r="F747" s="56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5"/>
      <c r="AB747" s="55"/>
      <c r="AC747" s="55"/>
      <c r="AD747" s="57"/>
      <c r="AE747" s="55"/>
    </row>
    <row r="748" spans="1:31" ht="22.5" customHeight="1" x14ac:dyDescent="0.25">
      <c r="A748" s="54"/>
      <c r="B748" s="54"/>
      <c r="C748" s="54"/>
      <c r="D748" s="55"/>
      <c r="E748" s="56"/>
      <c r="F748" s="56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5"/>
      <c r="AB748" s="55"/>
      <c r="AC748" s="55"/>
      <c r="AD748" s="57"/>
      <c r="AE748" s="55"/>
    </row>
    <row r="749" spans="1:31" ht="22.5" customHeight="1" x14ac:dyDescent="0.25">
      <c r="A749" s="54"/>
      <c r="B749" s="54"/>
      <c r="C749" s="54"/>
      <c r="D749" s="55"/>
      <c r="E749" s="56"/>
      <c r="F749" s="56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5"/>
      <c r="AB749" s="55"/>
      <c r="AC749" s="55"/>
      <c r="AD749" s="57"/>
      <c r="AE749" s="55"/>
    </row>
    <row r="750" spans="1:31" ht="22.5" customHeight="1" x14ac:dyDescent="0.25">
      <c r="A750" s="54"/>
      <c r="B750" s="54"/>
      <c r="C750" s="54"/>
      <c r="D750" s="55"/>
      <c r="E750" s="56"/>
      <c r="F750" s="56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5"/>
      <c r="AB750" s="55"/>
      <c r="AC750" s="55"/>
      <c r="AD750" s="57"/>
      <c r="AE750" s="55"/>
    </row>
    <row r="751" spans="1:31" ht="22.5" customHeight="1" x14ac:dyDescent="0.25">
      <c r="A751" s="54"/>
      <c r="B751" s="54"/>
      <c r="C751" s="54"/>
      <c r="D751" s="55"/>
      <c r="E751" s="56"/>
      <c r="F751" s="56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5"/>
      <c r="AB751" s="55"/>
      <c r="AC751" s="55"/>
      <c r="AD751" s="57"/>
      <c r="AE751" s="55"/>
    </row>
    <row r="752" spans="1:31" ht="22.5" customHeight="1" x14ac:dyDescent="0.25">
      <c r="A752" s="54"/>
      <c r="B752" s="54"/>
      <c r="C752" s="54"/>
      <c r="D752" s="55"/>
      <c r="E752" s="56"/>
      <c r="F752" s="56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5"/>
      <c r="AB752" s="55"/>
      <c r="AC752" s="55"/>
      <c r="AD752" s="57"/>
      <c r="AE752" s="55"/>
    </row>
    <row r="753" spans="1:31" ht="22.5" customHeight="1" x14ac:dyDescent="0.25">
      <c r="A753" s="54"/>
      <c r="B753" s="54"/>
      <c r="C753" s="54"/>
      <c r="D753" s="55"/>
      <c r="E753" s="56"/>
      <c r="F753" s="56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5"/>
      <c r="AB753" s="55"/>
      <c r="AC753" s="55"/>
      <c r="AD753" s="57"/>
      <c r="AE753" s="55"/>
    </row>
    <row r="754" spans="1:31" ht="22.5" customHeight="1" x14ac:dyDescent="0.25">
      <c r="A754" s="54"/>
      <c r="B754" s="54"/>
      <c r="C754" s="54"/>
      <c r="D754" s="55"/>
      <c r="E754" s="56"/>
      <c r="F754" s="56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5"/>
      <c r="AB754" s="55"/>
      <c r="AC754" s="55"/>
      <c r="AD754" s="57"/>
      <c r="AE754" s="55"/>
    </row>
    <row r="755" spans="1:31" ht="22.5" customHeight="1" x14ac:dyDescent="0.25">
      <c r="A755" s="54"/>
      <c r="B755" s="54"/>
      <c r="C755" s="54"/>
      <c r="D755" s="55"/>
      <c r="E755" s="56"/>
      <c r="F755" s="56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5"/>
      <c r="AB755" s="55"/>
      <c r="AC755" s="55"/>
      <c r="AD755" s="57"/>
      <c r="AE755" s="55"/>
    </row>
    <row r="756" spans="1:31" ht="22.5" customHeight="1" x14ac:dyDescent="0.25">
      <c r="A756" s="54"/>
      <c r="B756" s="54"/>
      <c r="C756" s="54"/>
      <c r="D756" s="55"/>
      <c r="E756" s="56"/>
      <c r="F756" s="56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5"/>
      <c r="AB756" s="55"/>
      <c r="AC756" s="55"/>
      <c r="AD756" s="57"/>
      <c r="AE756" s="55"/>
    </row>
    <row r="757" spans="1:31" ht="22.5" customHeight="1" x14ac:dyDescent="0.25">
      <c r="A757" s="54"/>
      <c r="B757" s="54"/>
      <c r="C757" s="54"/>
      <c r="D757" s="55"/>
      <c r="E757" s="56"/>
      <c r="F757" s="56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5"/>
      <c r="AB757" s="55"/>
      <c r="AC757" s="55"/>
      <c r="AD757" s="57"/>
      <c r="AE757" s="55"/>
    </row>
    <row r="758" spans="1:31" ht="22.5" customHeight="1" x14ac:dyDescent="0.25">
      <c r="A758" s="54"/>
      <c r="B758" s="54"/>
      <c r="C758" s="54"/>
      <c r="D758" s="55"/>
      <c r="E758" s="56"/>
      <c r="F758" s="56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5"/>
      <c r="AB758" s="55"/>
      <c r="AC758" s="55"/>
      <c r="AD758" s="57"/>
      <c r="AE758" s="55"/>
    </row>
    <row r="759" spans="1:31" ht="22.5" customHeight="1" x14ac:dyDescent="0.25">
      <c r="A759" s="54"/>
      <c r="B759" s="54"/>
      <c r="C759" s="54"/>
      <c r="D759" s="55"/>
      <c r="E759" s="56"/>
      <c r="F759" s="56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5"/>
      <c r="AB759" s="55"/>
      <c r="AC759" s="55"/>
      <c r="AD759" s="57"/>
      <c r="AE759" s="55"/>
    </row>
    <row r="760" spans="1:31" ht="22.5" customHeight="1" x14ac:dyDescent="0.25">
      <c r="A760" s="54"/>
      <c r="B760" s="54"/>
      <c r="C760" s="54"/>
      <c r="D760" s="55"/>
      <c r="E760" s="56"/>
      <c r="F760" s="56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5"/>
      <c r="AB760" s="55"/>
      <c r="AC760" s="55"/>
      <c r="AD760" s="57"/>
      <c r="AE760" s="55"/>
    </row>
    <row r="761" spans="1:31" ht="22.5" customHeight="1" x14ac:dyDescent="0.25">
      <c r="A761" s="54"/>
      <c r="B761" s="54"/>
      <c r="C761" s="54"/>
      <c r="D761" s="55"/>
      <c r="E761" s="56"/>
      <c r="F761" s="56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5"/>
      <c r="AB761" s="55"/>
      <c r="AC761" s="55"/>
      <c r="AD761" s="57"/>
      <c r="AE761" s="55"/>
    </row>
    <row r="762" spans="1:31" ht="22.5" customHeight="1" x14ac:dyDescent="0.25">
      <c r="A762" s="54"/>
      <c r="B762" s="54"/>
      <c r="C762" s="54"/>
      <c r="D762" s="55"/>
      <c r="E762" s="56"/>
      <c r="F762" s="56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5"/>
      <c r="AB762" s="55"/>
      <c r="AC762" s="55"/>
      <c r="AD762" s="57"/>
      <c r="AE762" s="55"/>
    </row>
    <row r="763" spans="1:31" ht="22.5" customHeight="1" x14ac:dyDescent="0.25">
      <c r="A763" s="54"/>
      <c r="B763" s="54"/>
      <c r="C763" s="54"/>
      <c r="D763" s="55"/>
      <c r="E763" s="56"/>
      <c r="F763" s="56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5"/>
      <c r="AB763" s="55"/>
      <c r="AC763" s="55"/>
      <c r="AD763" s="57"/>
      <c r="AE763" s="55"/>
    </row>
    <row r="764" spans="1:31" ht="22.5" customHeight="1" x14ac:dyDescent="0.25">
      <c r="A764" s="54"/>
      <c r="B764" s="54"/>
      <c r="C764" s="54"/>
      <c r="D764" s="55"/>
      <c r="E764" s="56"/>
      <c r="F764" s="56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5"/>
      <c r="AB764" s="55"/>
      <c r="AC764" s="55"/>
      <c r="AD764" s="57"/>
      <c r="AE764" s="55"/>
    </row>
    <row r="765" spans="1:31" ht="22.5" customHeight="1" x14ac:dyDescent="0.25">
      <c r="A765" s="54"/>
      <c r="B765" s="54"/>
      <c r="C765" s="54"/>
      <c r="D765" s="55"/>
      <c r="E765" s="56"/>
      <c r="F765" s="56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5"/>
      <c r="AB765" s="55"/>
      <c r="AC765" s="55"/>
      <c r="AD765" s="57"/>
      <c r="AE765" s="55"/>
    </row>
    <row r="766" spans="1:31" ht="22.5" customHeight="1" x14ac:dyDescent="0.25">
      <c r="A766" s="54"/>
      <c r="B766" s="54"/>
      <c r="C766" s="54"/>
      <c r="D766" s="55"/>
      <c r="E766" s="56"/>
      <c r="F766" s="56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5"/>
      <c r="AB766" s="55"/>
      <c r="AC766" s="55"/>
      <c r="AD766" s="57"/>
      <c r="AE766" s="55"/>
    </row>
    <row r="767" spans="1:31" ht="22.5" customHeight="1" x14ac:dyDescent="0.25">
      <c r="A767" s="54"/>
      <c r="B767" s="54"/>
      <c r="C767" s="54"/>
      <c r="D767" s="55"/>
      <c r="E767" s="56"/>
      <c r="F767" s="56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5"/>
      <c r="AB767" s="55"/>
      <c r="AC767" s="55"/>
      <c r="AD767" s="57"/>
      <c r="AE767" s="55"/>
    </row>
    <row r="768" spans="1:31" ht="22.5" customHeight="1" x14ac:dyDescent="0.25">
      <c r="A768" s="54"/>
      <c r="B768" s="54"/>
      <c r="C768" s="54"/>
      <c r="D768" s="55"/>
      <c r="E768" s="56"/>
      <c r="F768" s="56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5"/>
      <c r="AB768" s="55"/>
      <c r="AC768" s="55"/>
      <c r="AD768" s="57"/>
      <c r="AE768" s="55"/>
    </row>
    <row r="769" spans="1:31" ht="22.5" customHeight="1" x14ac:dyDescent="0.25">
      <c r="A769" s="54"/>
      <c r="B769" s="54"/>
      <c r="C769" s="54"/>
      <c r="D769" s="55"/>
      <c r="E769" s="56"/>
      <c r="F769" s="56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5"/>
      <c r="AB769" s="55"/>
      <c r="AC769" s="55"/>
      <c r="AD769" s="57"/>
      <c r="AE769" s="55"/>
    </row>
    <row r="770" spans="1:31" ht="22.5" customHeight="1" x14ac:dyDescent="0.25">
      <c r="A770" s="54"/>
      <c r="B770" s="54"/>
      <c r="C770" s="54"/>
      <c r="D770" s="55"/>
      <c r="E770" s="56"/>
      <c r="F770" s="56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5"/>
      <c r="AB770" s="55"/>
      <c r="AC770" s="55"/>
      <c r="AD770" s="57"/>
      <c r="AE770" s="55"/>
    </row>
    <row r="771" spans="1:31" ht="22.5" customHeight="1" x14ac:dyDescent="0.25">
      <c r="A771" s="54"/>
      <c r="B771" s="54"/>
      <c r="C771" s="54"/>
      <c r="D771" s="55"/>
      <c r="E771" s="56"/>
      <c r="F771" s="56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5"/>
      <c r="AB771" s="55"/>
      <c r="AC771" s="55"/>
      <c r="AD771" s="57"/>
      <c r="AE771" s="55"/>
    </row>
    <row r="772" spans="1:31" ht="22.5" customHeight="1" x14ac:dyDescent="0.25">
      <c r="A772" s="54"/>
      <c r="B772" s="54"/>
      <c r="C772" s="54"/>
      <c r="D772" s="55"/>
      <c r="E772" s="56"/>
      <c r="F772" s="56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5"/>
      <c r="AB772" s="55"/>
      <c r="AC772" s="55"/>
      <c r="AD772" s="57"/>
      <c r="AE772" s="55"/>
    </row>
    <row r="773" spans="1:31" ht="22.5" customHeight="1" x14ac:dyDescent="0.25">
      <c r="A773" s="54"/>
      <c r="B773" s="54"/>
      <c r="C773" s="54"/>
      <c r="D773" s="55"/>
      <c r="E773" s="56"/>
      <c r="F773" s="56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5"/>
      <c r="AB773" s="55"/>
      <c r="AC773" s="55"/>
      <c r="AD773" s="57"/>
      <c r="AE773" s="55"/>
    </row>
    <row r="774" spans="1:31" ht="22.5" customHeight="1" x14ac:dyDescent="0.25">
      <c r="A774" s="54"/>
      <c r="B774" s="54"/>
      <c r="C774" s="54"/>
      <c r="D774" s="55"/>
      <c r="E774" s="56"/>
      <c r="F774" s="56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5"/>
      <c r="AB774" s="55"/>
      <c r="AC774" s="55"/>
      <c r="AD774" s="57"/>
      <c r="AE774" s="55"/>
    </row>
    <row r="775" spans="1:31" ht="22.5" customHeight="1" x14ac:dyDescent="0.25">
      <c r="A775" s="54"/>
      <c r="B775" s="54"/>
      <c r="C775" s="54"/>
      <c r="D775" s="55"/>
      <c r="E775" s="56"/>
      <c r="F775" s="56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5"/>
      <c r="AB775" s="55"/>
      <c r="AC775" s="55"/>
      <c r="AD775" s="57"/>
      <c r="AE775" s="55"/>
    </row>
    <row r="776" spans="1:31" ht="22.5" customHeight="1" x14ac:dyDescent="0.25">
      <c r="A776" s="54"/>
      <c r="B776" s="54"/>
      <c r="C776" s="54"/>
      <c r="D776" s="55"/>
      <c r="E776" s="56"/>
      <c r="F776" s="56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5"/>
      <c r="AB776" s="55"/>
      <c r="AC776" s="55"/>
      <c r="AD776" s="57"/>
      <c r="AE776" s="55"/>
    </row>
    <row r="777" spans="1:31" ht="22.5" customHeight="1" x14ac:dyDescent="0.25">
      <c r="A777" s="54"/>
      <c r="B777" s="54"/>
      <c r="C777" s="54"/>
      <c r="D777" s="55"/>
      <c r="E777" s="56"/>
      <c r="F777" s="56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5"/>
      <c r="AB777" s="55"/>
      <c r="AC777" s="55"/>
      <c r="AD777" s="57"/>
      <c r="AE777" s="55"/>
    </row>
    <row r="778" spans="1:31" ht="22.5" customHeight="1" x14ac:dyDescent="0.25">
      <c r="A778" s="54"/>
      <c r="B778" s="54"/>
      <c r="C778" s="54"/>
      <c r="D778" s="55"/>
      <c r="E778" s="56"/>
      <c r="F778" s="56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5"/>
      <c r="AB778" s="55"/>
      <c r="AC778" s="55"/>
      <c r="AD778" s="57"/>
      <c r="AE778" s="55"/>
    </row>
    <row r="779" spans="1:31" ht="22.5" customHeight="1" x14ac:dyDescent="0.25">
      <c r="A779" s="54"/>
      <c r="B779" s="54"/>
      <c r="C779" s="54"/>
      <c r="D779" s="55"/>
      <c r="E779" s="56"/>
      <c r="F779" s="56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5"/>
      <c r="AB779" s="55"/>
      <c r="AC779" s="55"/>
      <c r="AD779" s="57"/>
      <c r="AE779" s="55"/>
    </row>
    <row r="780" spans="1:31" ht="22.5" customHeight="1" x14ac:dyDescent="0.25">
      <c r="A780" s="54"/>
      <c r="B780" s="54"/>
      <c r="C780" s="54"/>
      <c r="D780" s="55"/>
      <c r="E780" s="56"/>
      <c r="F780" s="56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5"/>
      <c r="AB780" s="55"/>
      <c r="AC780" s="55"/>
      <c r="AD780" s="57"/>
      <c r="AE780" s="55"/>
    </row>
    <row r="781" spans="1:31" ht="22.5" customHeight="1" x14ac:dyDescent="0.25">
      <c r="A781" s="54"/>
      <c r="B781" s="54"/>
      <c r="C781" s="54"/>
      <c r="D781" s="55"/>
      <c r="E781" s="56"/>
      <c r="F781" s="56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5"/>
      <c r="AB781" s="55"/>
      <c r="AC781" s="55"/>
      <c r="AD781" s="57"/>
      <c r="AE781" s="55"/>
    </row>
    <row r="782" spans="1:31" ht="22.5" customHeight="1" x14ac:dyDescent="0.25">
      <c r="A782" s="54"/>
      <c r="B782" s="54"/>
      <c r="C782" s="54"/>
      <c r="D782" s="55"/>
      <c r="E782" s="56"/>
      <c r="F782" s="56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5"/>
      <c r="AB782" s="55"/>
      <c r="AC782" s="55"/>
      <c r="AD782" s="57"/>
      <c r="AE782" s="55"/>
    </row>
    <row r="783" spans="1:31" ht="22.5" customHeight="1" x14ac:dyDescent="0.25">
      <c r="A783" s="54"/>
      <c r="B783" s="54"/>
      <c r="C783" s="54"/>
      <c r="D783" s="55"/>
      <c r="E783" s="56"/>
      <c r="F783" s="56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5"/>
      <c r="AB783" s="55"/>
      <c r="AC783" s="55"/>
      <c r="AD783" s="57"/>
      <c r="AE783" s="55"/>
    </row>
    <row r="784" spans="1:31" ht="22.5" customHeight="1" x14ac:dyDescent="0.25">
      <c r="A784" s="54"/>
      <c r="B784" s="54"/>
      <c r="C784" s="54"/>
      <c r="D784" s="55"/>
      <c r="E784" s="56"/>
      <c r="F784" s="56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5"/>
      <c r="AB784" s="55"/>
      <c r="AC784" s="55"/>
      <c r="AD784" s="57"/>
      <c r="AE784" s="55"/>
    </row>
    <row r="785" spans="1:31" ht="22.5" customHeight="1" x14ac:dyDescent="0.25">
      <c r="A785" s="54"/>
      <c r="B785" s="54"/>
      <c r="C785" s="54"/>
      <c r="D785" s="55"/>
      <c r="E785" s="56"/>
      <c r="F785" s="56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5"/>
      <c r="AB785" s="55"/>
      <c r="AC785" s="55"/>
      <c r="AD785" s="57"/>
      <c r="AE785" s="55"/>
    </row>
    <row r="786" spans="1:31" ht="22.5" customHeight="1" x14ac:dyDescent="0.25">
      <c r="A786" s="54"/>
      <c r="B786" s="54"/>
      <c r="C786" s="54"/>
      <c r="D786" s="55"/>
      <c r="E786" s="56"/>
      <c r="F786" s="56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5"/>
      <c r="AB786" s="55"/>
      <c r="AC786" s="55"/>
      <c r="AD786" s="57"/>
      <c r="AE786" s="55"/>
    </row>
    <row r="787" spans="1:31" ht="22.5" customHeight="1" x14ac:dyDescent="0.25">
      <c r="A787" s="54"/>
      <c r="B787" s="54"/>
      <c r="C787" s="54"/>
      <c r="D787" s="55"/>
      <c r="E787" s="56"/>
      <c r="F787" s="56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5"/>
      <c r="AB787" s="55"/>
      <c r="AC787" s="55"/>
      <c r="AD787" s="57"/>
      <c r="AE787" s="55"/>
    </row>
    <row r="788" spans="1:31" ht="22.5" customHeight="1" x14ac:dyDescent="0.25">
      <c r="A788" s="54"/>
      <c r="B788" s="54"/>
      <c r="C788" s="54"/>
      <c r="D788" s="55"/>
      <c r="E788" s="56"/>
      <c r="F788" s="56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5"/>
      <c r="AB788" s="55"/>
      <c r="AC788" s="55"/>
      <c r="AD788" s="57"/>
      <c r="AE788" s="55"/>
    </row>
    <row r="789" spans="1:31" ht="22.5" customHeight="1" x14ac:dyDescent="0.25">
      <c r="A789" s="54"/>
      <c r="B789" s="54"/>
      <c r="C789" s="54"/>
      <c r="D789" s="55"/>
      <c r="E789" s="56"/>
      <c r="F789" s="56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5"/>
      <c r="AB789" s="55"/>
      <c r="AC789" s="55"/>
      <c r="AD789" s="57"/>
      <c r="AE789" s="55"/>
    </row>
    <row r="790" spans="1:31" ht="22.5" customHeight="1" x14ac:dyDescent="0.25">
      <c r="A790" s="54"/>
      <c r="B790" s="54"/>
      <c r="C790" s="54"/>
      <c r="D790" s="55"/>
      <c r="E790" s="56"/>
      <c r="F790" s="56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5"/>
      <c r="AB790" s="55"/>
      <c r="AC790" s="55"/>
      <c r="AD790" s="57"/>
      <c r="AE790" s="55"/>
    </row>
    <row r="791" spans="1:31" ht="22.5" customHeight="1" x14ac:dyDescent="0.25">
      <c r="A791" s="54"/>
      <c r="B791" s="54"/>
      <c r="C791" s="54"/>
      <c r="D791" s="55"/>
      <c r="E791" s="56"/>
      <c r="F791" s="56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5"/>
      <c r="AB791" s="55"/>
      <c r="AC791" s="55"/>
      <c r="AD791" s="57"/>
      <c r="AE791" s="55"/>
    </row>
    <row r="792" spans="1:31" ht="22.5" customHeight="1" x14ac:dyDescent="0.25">
      <c r="A792" s="54"/>
      <c r="B792" s="54"/>
      <c r="C792" s="54"/>
      <c r="D792" s="55"/>
      <c r="E792" s="56"/>
      <c r="F792" s="56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5"/>
      <c r="AB792" s="55"/>
      <c r="AC792" s="55"/>
      <c r="AD792" s="57"/>
      <c r="AE792" s="55"/>
    </row>
    <row r="793" spans="1:31" ht="22.5" customHeight="1" x14ac:dyDescent="0.25">
      <c r="A793" s="54"/>
      <c r="B793" s="54"/>
      <c r="C793" s="54"/>
      <c r="D793" s="55"/>
      <c r="E793" s="56"/>
      <c r="F793" s="56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5"/>
      <c r="AB793" s="55"/>
      <c r="AC793" s="55"/>
      <c r="AD793" s="57"/>
      <c r="AE793" s="55"/>
    </row>
    <row r="794" spans="1:31" ht="22.5" customHeight="1" x14ac:dyDescent="0.25">
      <c r="A794" s="54"/>
      <c r="B794" s="54"/>
      <c r="C794" s="54"/>
      <c r="D794" s="55"/>
      <c r="E794" s="56"/>
      <c r="F794" s="56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5"/>
      <c r="AB794" s="55"/>
      <c r="AC794" s="55"/>
      <c r="AD794" s="57"/>
      <c r="AE794" s="55"/>
    </row>
    <row r="795" spans="1:31" ht="22.5" customHeight="1" x14ac:dyDescent="0.25">
      <c r="A795" s="54"/>
      <c r="B795" s="54"/>
      <c r="C795" s="54"/>
      <c r="D795" s="55"/>
      <c r="E795" s="56"/>
      <c r="F795" s="56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5"/>
      <c r="AB795" s="55"/>
      <c r="AC795" s="55"/>
      <c r="AD795" s="57"/>
      <c r="AE795" s="55"/>
    </row>
    <row r="796" spans="1:31" ht="22.5" customHeight="1" x14ac:dyDescent="0.25">
      <c r="A796" s="54"/>
      <c r="B796" s="54"/>
      <c r="C796" s="54"/>
      <c r="D796" s="55"/>
      <c r="E796" s="56"/>
      <c r="F796" s="56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5"/>
      <c r="AB796" s="55"/>
      <c r="AC796" s="55"/>
      <c r="AD796" s="57"/>
      <c r="AE796" s="55"/>
    </row>
    <row r="797" spans="1:31" ht="22.5" customHeight="1" x14ac:dyDescent="0.25">
      <c r="A797" s="54"/>
      <c r="B797" s="54"/>
      <c r="C797" s="54"/>
      <c r="D797" s="55"/>
      <c r="E797" s="56"/>
      <c r="F797" s="56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5"/>
      <c r="AB797" s="55"/>
      <c r="AC797" s="55"/>
      <c r="AD797" s="57"/>
      <c r="AE797" s="55"/>
    </row>
    <row r="798" spans="1:31" ht="22.5" customHeight="1" x14ac:dyDescent="0.25">
      <c r="A798" s="54"/>
      <c r="B798" s="54"/>
      <c r="C798" s="54"/>
      <c r="D798" s="55"/>
      <c r="E798" s="56"/>
      <c r="F798" s="56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5"/>
      <c r="AB798" s="55"/>
      <c r="AC798" s="55"/>
      <c r="AD798" s="57"/>
      <c r="AE798" s="55"/>
    </row>
    <row r="799" spans="1:31" ht="22.5" customHeight="1" x14ac:dyDescent="0.25">
      <c r="A799" s="54"/>
      <c r="B799" s="54"/>
      <c r="C799" s="54"/>
      <c r="D799" s="55"/>
      <c r="E799" s="56"/>
      <c r="F799" s="56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5"/>
      <c r="AB799" s="55"/>
      <c r="AC799" s="55"/>
      <c r="AD799" s="57"/>
      <c r="AE799" s="55"/>
    </row>
    <row r="800" spans="1:31" ht="22.5" customHeight="1" x14ac:dyDescent="0.25">
      <c r="A800" s="54"/>
      <c r="B800" s="54"/>
      <c r="C800" s="54"/>
      <c r="D800" s="55"/>
      <c r="E800" s="56"/>
      <c r="F800" s="56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5"/>
      <c r="AB800" s="55"/>
      <c r="AC800" s="55"/>
      <c r="AD800" s="57"/>
      <c r="AE800" s="55"/>
    </row>
    <row r="801" spans="1:31" ht="22.5" customHeight="1" x14ac:dyDescent="0.25">
      <c r="A801" s="54"/>
      <c r="B801" s="54"/>
      <c r="C801" s="54"/>
      <c r="D801" s="55"/>
      <c r="E801" s="56"/>
      <c r="F801" s="56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5"/>
      <c r="AB801" s="55"/>
      <c r="AC801" s="55"/>
      <c r="AD801" s="57"/>
      <c r="AE801" s="55"/>
    </row>
    <row r="802" spans="1:31" ht="22.5" customHeight="1" x14ac:dyDescent="0.25">
      <c r="A802" s="54"/>
      <c r="B802" s="54"/>
      <c r="C802" s="54"/>
      <c r="D802" s="55"/>
      <c r="E802" s="56"/>
      <c r="F802" s="56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5"/>
      <c r="AB802" s="55"/>
      <c r="AC802" s="55"/>
      <c r="AD802" s="57"/>
      <c r="AE802" s="55"/>
    </row>
    <row r="803" spans="1:31" ht="22.5" customHeight="1" x14ac:dyDescent="0.25">
      <c r="A803" s="54"/>
      <c r="B803" s="54"/>
      <c r="C803" s="54"/>
      <c r="D803" s="55"/>
      <c r="E803" s="56"/>
      <c r="F803" s="56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5"/>
      <c r="AB803" s="55"/>
      <c r="AC803" s="55"/>
      <c r="AD803" s="57"/>
      <c r="AE803" s="55"/>
    </row>
    <row r="804" spans="1:31" ht="22.5" customHeight="1" x14ac:dyDescent="0.25">
      <c r="A804" s="54"/>
      <c r="B804" s="54"/>
      <c r="C804" s="54"/>
      <c r="D804" s="55"/>
      <c r="E804" s="56"/>
      <c r="F804" s="56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5"/>
      <c r="AB804" s="55"/>
      <c r="AC804" s="55"/>
      <c r="AD804" s="57"/>
      <c r="AE804" s="55"/>
    </row>
    <row r="805" spans="1:31" ht="22.5" customHeight="1" x14ac:dyDescent="0.25">
      <c r="A805" s="54"/>
      <c r="B805" s="54"/>
      <c r="C805" s="54"/>
      <c r="D805" s="55"/>
      <c r="E805" s="56"/>
      <c r="F805" s="56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5"/>
      <c r="AB805" s="55"/>
      <c r="AC805" s="55"/>
      <c r="AD805" s="57"/>
      <c r="AE805" s="55"/>
    </row>
    <row r="806" spans="1:31" ht="22.5" customHeight="1" x14ac:dyDescent="0.25">
      <c r="A806" s="54"/>
      <c r="B806" s="54"/>
      <c r="C806" s="54"/>
      <c r="D806" s="55"/>
      <c r="E806" s="56"/>
      <c r="F806" s="56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5"/>
      <c r="AB806" s="55"/>
      <c r="AC806" s="55"/>
      <c r="AD806" s="57"/>
      <c r="AE806" s="55"/>
    </row>
    <row r="807" spans="1:31" ht="22.5" customHeight="1" x14ac:dyDescent="0.25">
      <c r="A807" s="54"/>
      <c r="B807" s="54"/>
      <c r="C807" s="54"/>
      <c r="D807" s="55"/>
      <c r="E807" s="56"/>
      <c r="F807" s="56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5"/>
      <c r="AB807" s="55"/>
      <c r="AC807" s="55"/>
      <c r="AD807" s="57"/>
      <c r="AE807" s="55"/>
    </row>
    <row r="808" spans="1:31" ht="22.5" customHeight="1" x14ac:dyDescent="0.25">
      <c r="A808" s="54"/>
      <c r="B808" s="54"/>
      <c r="C808" s="54"/>
      <c r="D808" s="55"/>
      <c r="E808" s="56"/>
      <c r="F808" s="56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5"/>
      <c r="AB808" s="55"/>
      <c r="AC808" s="55"/>
      <c r="AD808" s="57"/>
      <c r="AE808" s="55"/>
    </row>
    <row r="809" spans="1:31" ht="22.5" customHeight="1" x14ac:dyDescent="0.25">
      <c r="A809" s="54"/>
      <c r="B809" s="54"/>
      <c r="C809" s="54"/>
      <c r="D809" s="55"/>
      <c r="E809" s="56"/>
      <c r="F809" s="56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5"/>
      <c r="AB809" s="55"/>
      <c r="AC809" s="55"/>
      <c r="AD809" s="57"/>
      <c r="AE809" s="55"/>
    </row>
    <row r="810" spans="1:31" ht="22.5" customHeight="1" x14ac:dyDescent="0.25">
      <c r="A810" s="54"/>
      <c r="B810" s="54"/>
      <c r="C810" s="54"/>
      <c r="D810" s="55"/>
      <c r="E810" s="56"/>
      <c r="F810" s="56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5"/>
      <c r="AB810" s="55"/>
      <c r="AC810" s="55"/>
      <c r="AD810" s="57"/>
      <c r="AE810" s="55"/>
    </row>
    <row r="811" spans="1:31" ht="22.5" customHeight="1" x14ac:dyDescent="0.25">
      <c r="A811" s="54"/>
      <c r="B811" s="54"/>
      <c r="C811" s="54"/>
      <c r="D811" s="55"/>
      <c r="E811" s="56"/>
      <c r="F811" s="56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5"/>
      <c r="AB811" s="55"/>
      <c r="AC811" s="55"/>
      <c r="AD811" s="57"/>
      <c r="AE811" s="55"/>
    </row>
    <row r="812" spans="1:31" ht="22.5" customHeight="1" x14ac:dyDescent="0.25">
      <c r="A812" s="54"/>
      <c r="B812" s="54"/>
      <c r="C812" s="54"/>
      <c r="D812" s="55"/>
      <c r="E812" s="56"/>
      <c r="F812" s="56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5"/>
      <c r="AB812" s="55"/>
      <c r="AC812" s="55"/>
      <c r="AD812" s="57"/>
      <c r="AE812" s="55"/>
    </row>
    <row r="813" spans="1:31" ht="22.5" customHeight="1" x14ac:dyDescent="0.25">
      <c r="A813" s="54"/>
      <c r="B813" s="54"/>
      <c r="C813" s="54"/>
      <c r="D813" s="55"/>
      <c r="E813" s="56"/>
      <c r="F813" s="56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5"/>
      <c r="AB813" s="55"/>
      <c r="AC813" s="55"/>
      <c r="AD813" s="57"/>
      <c r="AE813" s="55"/>
    </row>
    <row r="814" spans="1:31" ht="22.5" customHeight="1" x14ac:dyDescent="0.25">
      <c r="A814" s="54"/>
      <c r="B814" s="54"/>
      <c r="C814" s="54"/>
      <c r="D814" s="55"/>
      <c r="E814" s="56"/>
      <c r="F814" s="56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5"/>
      <c r="AB814" s="55"/>
      <c r="AC814" s="55"/>
      <c r="AD814" s="57"/>
      <c r="AE814" s="55"/>
    </row>
    <row r="815" spans="1:31" ht="22.5" customHeight="1" x14ac:dyDescent="0.25">
      <c r="A815" s="54"/>
      <c r="B815" s="54"/>
      <c r="C815" s="54"/>
      <c r="D815" s="55"/>
      <c r="E815" s="56"/>
      <c r="F815" s="56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5"/>
      <c r="AB815" s="55"/>
      <c r="AC815" s="55"/>
      <c r="AD815" s="57"/>
      <c r="AE815" s="55"/>
    </row>
    <row r="816" spans="1:31" ht="22.5" customHeight="1" x14ac:dyDescent="0.25">
      <c r="A816" s="54"/>
      <c r="B816" s="54"/>
      <c r="C816" s="54"/>
      <c r="D816" s="55"/>
      <c r="E816" s="56"/>
      <c r="F816" s="56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5"/>
      <c r="AB816" s="55"/>
      <c r="AC816" s="55"/>
      <c r="AD816" s="57"/>
      <c r="AE816" s="55"/>
    </row>
    <row r="817" spans="1:31" ht="22.5" customHeight="1" x14ac:dyDescent="0.25">
      <c r="A817" s="54"/>
      <c r="B817" s="54"/>
      <c r="C817" s="54"/>
      <c r="D817" s="55"/>
      <c r="E817" s="56"/>
      <c r="F817" s="56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5"/>
      <c r="AB817" s="55"/>
      <c r="AC817" s="55"/>
      <c r="AD817" s="57"/>
      <c r="AE817" s="55"/>
    </row>
    <row r="818" spans="1:31" ht="22.5" customHeight="1" x14ac:dyDescent="0.25">
      <c r="A818" s="54"/>
      <c r="B818" s="54"/>
      <c r="C818" s="54"/>
      <c r="D818" s="55"/>
      <c r="E818" s="56"/>
      <c r="F818" s="56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5"/>
      <c r="AB818" s="55"/>
      <c r="AC818" s="55"/>
      <c r="AD818" s="57"/>
      <c r="AE818" s="55"/>
    </row>
    <row r="819" spans="1:31" ht="22.5" customHeight="1" x14ac:dyDescent="0.25">
      <c r="A819" s="54"/>
      <c r="B819" s="54"/>
      <c r="C819" s="54"/>
      <c r="D819" s="55"/>
      <c r="E819" s="56"/>
      <c r="F819" s="56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5"/>
      <c r="AB819" s="55"/>
      <c r="AC819" s="55"/>
      <c r="AD819" s="57"/>
      <c r="AE819" s="55"/>
    </row>
    <row r="820" spans="1:31" ht="22.5" customHeight="1" x14ac:dyDescent="0.25">
      <c r="A820" s="54"/>
      <c r="B820" s="54"/>
      <c r="C820" s="54"/>
      <c r="D820" s="55"/>
      <c r="E820" s="56"/>
      <c r="F820" s="56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5"/>
      <c r="AB820" s="55"/>
      <c r="AC820" s="55"/>
      <c r="AD820" s="57"/>
      <c r="AE820" s="55"/>
    </row>
    <row r="821" spans="1:31" ht="22.5" customHeight="1" x14ac:dyDescent="0.25">
      <c r="A821" s="54"/>
      <c r="B821" s="54"/>
      <c r="C821" s="54"/>
      <c r="D821" s="55"/>
      <c r="E821" s="56"/>
      <c r="F821" s="56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5"/>
      <c r="AB821" s="55"/>
      <c r="AC821" s="55"/>
      <c r="AD821" s="57"/>
      <c r="AE821" s="55"/>
    </row>
    <row r="822" spans="1:31" ht="22.5" customHeight="1" x14ac:dyDescent="0.25">
      <c r="A822" s="54"/>
      <c r="B822" s="54"/>
      <c r="C822" s="54"/>
      <c r="D822" s="55"/>
      <c r="E822" s="56"/>
      <c r="F822" s="56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5"/>
      <c r="AB822" s="55"/>
      <c r="AC822" s="55"/>
      <c r="AD822" s="57"/>
      <c r="AE822" s="55"/>
    </row>
    <row r="823" spans="1:31" ht="22.5" customHeight="1" x14ac:dyDescent="0.25">
      <c r="A823" s="54"/>
      <c r="B823" s="54"/>
      <c r="C823" s="54"/>
      <c r="D823" s="55"/>
      <c r="E823" s="56"/>
      <c r="F823" s="56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5"/>
      <c r="AB823" s="55"/>
      <c r="AC823" s="55"/>
      <c r="AD823" s="57"/>
      <c r="AE823" s="55"/>
    </row>
    <row r="824" spans="1:31" ht="22.5" customHeight="1" x14ac:dyDescent="0.25">
      <c r="A824" s="54"/>
      <c r="B824" s="54"/>
      <c r="C824" s="54"/>
      <c r="D824" s="55"/>
      <c r="E824" s="56"/>
      <c r="F824" s="56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5"/>
      <c r="AB824" s="55"/>
      <c r="AC824" s="55"/>
      <c r="AD824" s="57"/>
      <c r="AE824" s="55"/>
    </row>
    <row r="825" spans="1:31" ht="22.5" customHeight="1" x14ac:dyDescent="0.25">
      <c r="A825" s="54"/>
      <c r="B825" s="54"/>
      <c r="C825" s="54"/>
      <c r="D825" s="55"/>
      <c r="E825" s="56"/>
      <c r="F825" s="56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5"/>
      <c r="AB825" s="55"/>
      <c r="AC825" s="55"/>
      <c r="AD825" s="57"/>
      <c r="AE825" s="55"/>
    </row>
    <row r="826" spans="1:31" ht="22.5" customHeight="1" x14ac:dyDescent="0.25">
      <c r="A826" s="54"/>
      <c r="B826" s="54"/>
      <c r="C826" s="54"/>
      <c r="D826" s="55"/>
      <c r="E826" s="56"/>
      <c r="F826" s="56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5"/>
      <c r="AB826" s="55"/>
      <c r="AC826" s="55"/>
      <c r="AD826" s="57"/>
      <c r="AE826" s="55"/>
    </row>
    <row r="827" spans="1:31" ht="22.5" customHeight="1" x14ac:dyDescent="0.25">
      <c r="A827" s="54"/>
      <c r="B827" s="54"/>
      <c r="C827" s="54"/>
      <c r="D827" s="55"/>
      <c r="E827" s="56"/>
      <c r="F827" s="56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5"/>
      <c r="AB827" s="55"/>
      <c r="AC827" s="55"/>
      <c r="AD827" s="57"/>
      <c r="AE827" s="55"/>
    </row>
    <row r="828" spans="1:31" ht="22.5" customHeight="1" x14ac:dyDescent="0.25">
      <c r="A828" s="54"/>
      <c r="B828" s="54"/>
      <c r="C828" s="54"/>
      <c r="D828" s="55"/>
      <c r="E828" s="56"/>
      <c r="F828" s="56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5"/>
      <c r="AB828" s="55"/>
      <c r="AC828" s="55"/>
      <c r="AD828" s="57"/>
      <c r="AE828" s="55"/>
    </row>
    <row r="829" spans="1:31" ht="22.5" customHeight="1" x14ac:dyDescent="0.25">
      <c r="A829" s="54"/>
      <c r="B829" s="54"/>
      <c r="C829" s="54"/>
      <c r="D829" s="55"/>
      <c r="E829" s="56"/>
      <c r="F829" s="56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5"/>
      <c r="AB829" s="55"/>
      <c r="AC829" s="55"/>
      <c r="AD829" s="57"/>
      <c r="AE829" s="55"/>
    </row>
    <row r="830" spans="1:31" ht="22.5" customHeight="1" x14ac:dyDescent="0.25">
      <c r="A830" s="54"/>
      <c r="B830" s="54"/>
      <c r="C830" s="54"/>
      <c r="D830" s="55"/>
      <c r="E830" s="56"/>
      <c r="F830" s="56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5"/>
      <c r="AB830" s="55"/>
      <c r="AC830" s="55"/>
      <c r="AD830" s="57"/>
      <c r="AE830" s="55"/>
    </row>
    <row r="831" spans="1:31" ht="22.5" customHeight="1" x14ac:dyDescent="0.25">
      <c r="A831" s="54"/>
      <c r="B831" s="54"/>
      <c r="C831" s="54"/>
      <c r="D831" s="55"/>
      <c r="E831" s="56"/>
      <c r="F831" s="56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5"/>
      <c r="AB831" s="55"/>
      <c r="AC831" s="55"/>
      <c r="AD831" s="57"/>
      <c r="AE831" s="55"/>
    </row>
    <row r="832" spans="1:31" ht="22.5" customHeight="1" x14ac:dyDescent="0.25">
      <c r="A832" s="54"/>
      <c r="B832" s="54"/>
      <c r="C832" s="54"/>
      <c r="D832" s="55"/>
      <c r="E832" s="56"/>
      <c r="F832" s="56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5"/>
      <c r="AB832" s="55"/>
      <c r="AC832" s="55"/>
      <c r="AD832" s="57"/>
      <c r="AE832" s="55"/>
    </row>
    <row r="833" spans="1:31" ht="22.5" customHeight="1" x14ac:dyDescent="0.25">
      <c r="A833" s="54"/>
      <c r="B833" s="54"/>
      <c r="C833" s="54"/>
      <c r="D833" s="55"/>
      <c r="E833" s="56"/>
      <c r="F833" s="56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5"/>
      <c r="AB833" s="55"/>
      <c r="AC833" s="55"/>
      <c r="AD833" s="57"/>
      <c r="AE833" s="55"/>
    </row>
    <row r="834" spans="1:31" ht="22.5" customHeight="1" x14ac:dyDescent="0.25">
      <c r="A834" s="54"/>
      <c r="B834" s="54"/>
      <c r="C834" s="54"/>
      <c r="D834" s="55"/>
      <c r="E834" s="56"/>
      <c r="F834" s="56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5"/>
      <c r="AB834" s="55"/>
      <c r="AC834" s="55"/>
      <c r="AD834" s="57"/>
      <c r="AE834" s="55"/>
    </row>
    <row r="835" spans="1:31" ht="22.5" customHeight="1" x14ac:dyDescent="0.25">
      <c r="A835" s="54"/>
      <c r="B835" s="54"/>
      <c r="C835" s="54"/>
      <c r="D835" s="55"/>
      <c r="E835" s="56"/>
      <c r="F835" s="56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5"/>
      <c r="AB835" s="55"/>
      <c r="AC835" s="55"/>
      <c r="AD835" s="57"/>
      <c r="AE835" s="55"/>
    </row>
    <row r="836" spans="1:31" ht="22.5" customHeight="1" x14ac:dyDescent="0.25">
      <c r="A836" s="54"/>
      <c r="B836" s="54"/>
      <c r="C836" s="54"/>
      <c r="D836" s="55"/>
      <c r="E836" s="56"/>
      <c r="F836" s="56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5"/>
      <c r="AB836" s="55"/>
      <c r="AC836" s="55"/>
      <c r="AD836" s="57"/>
      <c r="AE836" s="55"/>
    </row>
    <row r="837" spans="1:31" ht="22.5" customHeight="1" x14ac:dyDescent="0.25">
      <c r="A837" s="54"/>
      <c r="B837" s="54"/>
      <c r="C837" s="54"/>
      <c r="D837" s="55"/>
      <c r="E837" s="56"/>
      <c r="F837" s="56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5"/>
      <c r="AB837" s="55"/>
      <c r="AC837" s="55"/>
      <c r="AD837" s="57"/>
      <c r="AE837" s="55"/>
    </row>
    <row r="838" spans="1:31" ht="22.5" customHeight="1" x14ac:dyDescent="0.25">
      <c r="A838" s="54"/>
      <c r="B838" s="54"/>
      <c r="C838" s="54"/>
      <c r="D838" s="55"/>
      <c r="E838" s="56"/>
      <c r="F838" s="56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5"/>
      <c r="AB838" s="55"/>
      <c r="AC838" s="55"/>
      <c r="AD838" s="57"/>
      <c r="AE838" s="55"/>
    </row>
    <row r="839" spans="1:31" ht="22.5" customHeight="1" x14ac:dyDescent="0.25">
      <c r="A839" s="54"/>
      <c r="B839" s="54"/>
      <c r="C839" s="54"/>
      <c r="D839" s="55"/>
      <c r="E839" s="56"/>
      <c r="F839" s="56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5"/>
      <c r="AB839" s="55"/>
      <c r="AC839" s="55"/>
      <c r="AD839" s="57"/>
      <c r="AE839" s="55"/>
    </row>
    <row r="840" spans="1:31" ht="22.5" customHeight="1" x14ac:dyDescent="0.25">
      <c r="A840" s="54"/>
      <c r="B840" s="54"/>
      <c r="C840" s="54"/>
      <c r="D840" s="55"/>
      <c r="E840" s="56"/>
      <c r="F840" s="56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5"/>
      <c r="AB840" s="55"/>
      <c r="AC840" s="55"/>
      <c r="AD840" s="57"/>
      <c r="AE840" s="55"/>
    </row>
    <row r="841" spans="1:31" ht="22.5" customHeight="1" x14ac:dyDescent="0.25">
      <c r="A841" s="54"/>
      <c r="B841" s="54"/>
      <c r="C841" s="54"/>
      <c r="D841" s="55"/>
      <c r="E841" s="56"/>
      <c r="F841" s="56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5"/>
      <c r="AB841" s="55"/>
      <c r="AC841" s="55"/>
      <c r="AD841" s="57"/>
      <c r="AE841" s="55"/>
    </row>
    <row r="842" spans="1:31" ht="22.5" customHeight="1" x14ac:dyDescent="0.25">
      <c r="A842" s="54"/>
      <c r="B842" s="54"/>
      <c r="C842" s="54"/>
      <c r="D842" s="55"/>
      <c r="E842" s="56"/>
      <c r="F842" s="56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5"/>
      <c r="AB842" s="55"/>
      <c r="AC842" s="55"/>
      <c r="AD842" s="57"/>
      <c r="AE842" s="55"/>
    </row>
    <row r="843" spans="1:31" ht="22.5" customHeight="1" x14ac:dyDescent="0.25">
      <c r="A843" s="54"/>
      <c r="B843" s="54"/>
      <c r="C843" s="54"/>
      <c r="D843" s="55"/>
      <c r="E843" s="56"/>
      <c r="F843" s="56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5"/>
      <c r="AB843" s="55"/>
      <c r="AC843" s="55"/>
      <c r="AD843" s="57"/>
      <c r="AE843" s="55"/>
    </row>
    <row r="844" spans="1:31" ht="22.5" customHeight="1" x14ac:dyDescent="0.25">
      <c r="A844" s="54"/>
      <c r="B844" s="54"/>
      <c r="C844" s="54"/>
      <c r="D844" s="55"/>
      <c r="E844" s="56"/>
      <c r="F844" s="56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5"/>
      <c r="AB844" s="55"/>
      <c r="AC844" s="55"/>
      <c r="AD844" s="57"/>
      <c r="AE844" s="55"/>
    </row>
    <row r="845" spans="1:31" ht="22.5" customHeight="1" x14ac:dyDescent="0.25">
      <c r="A845" s="54"/>
      <c r="B845" s="54"/>
      <c r="C845" s="54"/>
      <c r="D845" s="55"/>
      <c r="E845" s="56"/>
      <c r="F845" s="56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5"/>
      <c r="AB845" s="55"/>
      <c r="AC845" s="55"/>
      <c r="AD845" s="57"/>
      <c r="AE845" s="55"/>
    </row>
    <row r="846" spans="1:31" ht="22.5" customHeight="1" x14ac:dyDescent="0.25">
      <c r="A846" s="54"/>
      <c r="B846" s="54"/>
      <c r="C846" s="54"/>
      <c r="D846" s="55"/>
      <c r="E846" s="56"/>
      <c r="F846" s="56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5"/>
      <c r="AB846" s="55"/>
      <c r="AC846" s="55"/>
      <c r="AD846" s="57"/>
      <c r="AE846" s="55"/>
    </row>
    <row r="847" spans="1:31" ht="22.5" customHeight="1" x14ac:dyDescent="0.25">
      <c r="A847" s="54"/>
      <c r="B847" s="54"/>
      <c r="C847" s="54"/>
      <c r="D847" s="55"/>
      <c r="E847" s="56"/>
      <c r="F847" s="56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5"/>
      <c r="AB847" s="55"/>
      <c r="AC847" s="55"/>
      <c r="AD847" s="57"/>
      <c r="AE847" s="55"/>
    </row>
    <row r="848" spans="1:31" ht="22.5" customHeight="1" x14ac:dyDescent="0.25">
      <c r="A848" s="54"/>
      <c r="B848" s="54"/>
      <c r="C848" s="54"/>
      <c r="D848" s="55"/>
      <c r="E848" s="56"/>
      <c r="F848" s="56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5"/>
      <c r="AB848" s="55"/>
      <c r="AC848" s="55"/>
      <c r="AD848" s="57"/>
      <c r="AE848" s="55"/>
    </row>
    <row r="849" spans="1:31" ht="22.5" customHeight="1" x14ac:dyDescent="0.25">
      <c r="A849" s="54"/>
      <c r="B849" s="54"/>
      <c r="C849" s="54"/>
      <c r="D849" s="55"/>
      <c r="E849" s="56"/>
      <c r="F849" s="56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5"/>
      <c r="AB849" s="55"/>
      <c r="AC849" s="55"/>
      <c r="AD849" s="57"/>
      <c r="AE849" s="55"/>
    </row>
    <row r="850" spans="1:31" ht="22.5" customHeight="1" x14ac:dyDescent="0.25">
      <c r="A850" s="54"/>
      <c r="B850" s="54"/>
      <c r="C850" s="54"/>
      <c r="D850" s="55"/>
      <c r="E850" s="56"/>
      <c r="F850" s="56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5"/>
      <c r="AB850" s="55"/>
      <c r="AC850" s="55"/>
      <c r="AD850" s="57"/>
      <c r="AE850" s="55"/>
    </row>
    <row r="851" spans="1:31" ht="22.5" customHeight="1" x14ac:dyDescent="0.25">
      <c r="A851" s="54"/>
      <c r="B851" s="54"/>
      <c r="C851" s="54"/>
      <c r="D851" s="55"/>
      <c r="E851" s="56"/>
      <c r="F851" s="56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5"/>
      <c r="AB851" s="55"/>
      <c r="AC851" s="55"/>
      <c r="AD851" s="57"/>
      <c r="AE851" s="55"/>
    </row>
    <row r="852" spans="1:31" ht="22.5" customHeight="1" x14ac:dyDescent="0.25">
      <c r="A852" s="54"/>
      <c r="B852" s="54"/>
      <c r="C852" s="54"/>
      <c r="D852" s="55"/>
      <c r="E852" s="56"/>
      <c r="F852" s="56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5"/>
      <c r="AB852" s="55"/>
      <c r="AC852" s="55"/>
      <c r="AD852" s="57"/>
      <c r="AE852" s="55"/>
    </row>
    <row r="853" spans="1:31" ht="22.5" customHeight="1" x14ac:dyDescent="0.25">
      <c r="A853" s="54"/>
      <c r="B853" s="54"/>
      <c r="C853" s="54"/>
      <c r="D853" s="55"/>
      <c r="E853" s="56"/>
      <c r="F853" s="56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5"/>
      <c r="AB853" s="55"/>
      <c r="AC853" s="55"/>
      <c r="AD853" s="57"/>
      <c r="AE853" s="55"/>
    </row>
    <row r="854" spans="1:31" ht="22.5" customHeight="1" x14ac:dyDescent="0.25">
      <c r="A854" s="54"/>
      <c r="B854" s="54"/>
      <c r="C854" s="54"/>
      <c r="D854" s="55"/>
      <c r="E854" s="56"/>
      <c r="F854" s="56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5"/>
      <c r="AB854" s="55"/>
      <c r="AC854" s="55"/>
      <c r="AD854" s="57"/>
      <c r="AE854" s="55"/>
    </row>
    <row r="855" spans="1:31" ht="22.5" customHeight="1" x14ac:dyDescent="0.25">
      <c r="A855" s="54"/>
      <c r="B855" s="54"/>
      <c r="C855" s="54"/>
      <c r="D855" s="55"/>
      <c r="E855" s="56"/>
      <c r="F855" s="56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5"/>
      <c r="AB855" s="55"/>
      <c r="AC855" s="55"/>
      <c r="AD855" s="57"/>
      <c r="AE855" s="55"/>
    </row>
    <row r="856" spans="1:31" ht="22.5" customHeight="1" x14ac:dyDescent="0.25">
      <c r="A856" s="54"/>
      <c r="B856" s="54"/>
      <c r="C856" s="54"/>
      <c r="D856" s="55"/>
      <c r="E856" s="56"/>
      <c r="F856" s="56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5"/>
      <c r="AB856" s="55"/>
      <c r="AC856" s="55"/>
      <c r="AD856" s="57"/>
      <c r="AE856" s="55"/>
    </row>
    <row r="857" spans="1:31" ht="22.5" customHeight="1" x14ac:dyDescent="0.25">
      <c r="A857" s="54"/>
      <c r="B857" s="54"/>
      <c r="C857" s="54"/>
      <c r="D857" s="55"/>
      <c r="E857" s="56"/>
      <c r="F857" s="56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5"/>
      <c r="AB857" s="55"/>
      <c r="AC857" s="55"/>
      <c r="AD857" s="57"/>
      <c r="AE857" s="55"/>
    </row>
    <row r="858" spans="1:31" ht="22.5" customHeight="1" x14ac:dyDescent="0.25">
      <c r="A858" s="54"/>
      <c r="B858" s="54"/>
      <c r="C858" s="54"/>
      <c r="D858" s="55"/>
      <c r="E858" s="56"/>
      <c r="F858" s="56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5"/>
      <c r="AB858" s="55"/>
      <c r="AC858" s="55"/>
      <c r="AD858" s="57"/>
      <c r="AE858" s="55"/>
    </row>
    <row r="859" spans="1:31" ht="22.5" customHeight="1" x14ac:dyDescent="0.25">
      <c r="A859" s="54"/>
      <c r="B859" s="54"/>
      <c r="C859" s="54"/>
      <c r="D859" s="55"/>
      <c r="E859" s="56"/>
      <c r="F859" s="56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5"/>
      <c r="AB859" s="55"/>
      <c r="AC859" s="55"/>
      <c r="AD859" s="57"/>
      <c r="AE859" s="55"/>
    </row>
    <row r="860" spans="1:31" ht="22.5" customHeight="1" x14ac:dyDescent="0.25">
      <c r="A860" s="54"/>
      <c r="B860" s="54"/>
      <c r="C860" s="54"/>
      <c r="D860" s="55"/>
      <c r="E860" s="56"/>
      <c r="F860" s="56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5"/>
      <c r="AB860" s="55"/>
      <c r="AC860" s="55"/>
      <c r="AD860" s="57"/>
      <c r="AE860" s="55"/>
    </row>
    <row r="861" spans="1:31" ht="22.5" customHeight="1" x14ac:dyDescent="0.25">
      <c r="A861" s="54"/>
      <c r="B861" s="54"/>
      <c r="C861" s="54"/>
      <c r="D861" s="55"/>
      <c r="E861" s="56"/>
      <c r="F861" s="56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5"/>
      <c r="AB861" s="55"/>
      <c r="AC861" s="55"/>
      <c r="AD861" s="57"/>
      <c r="AE861" s="55"/>
    </row>
    <row r="862" spans="1:31" ht="22.5" customHeight="1" x14ac:dyDescent="0.25">
      <c r="A862" s="54"/>
      <c r="B862" s="54"/>
      <c r="C862" s="54"/>
      <c r="D862" s="55"/>
      <c r="E862" s="56"/>
      <c r="F862" s="56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5"/>
      <c r="AB862" s="55"/>
      <c r="AC862" s="55"/>
      <c r="AD862" s="57"/>
      <c r="AE862" s="55"/>
    </row>
    <row r="863" spans="1:31" ht="22.5" customHeight="1" x14ac:dyDescent="0.25">
      <c r="A863" s="54"/>
      <c r="B863" s="54"/>
      <c r="C863" s="54"/>
      <c r="D863" s="55"/>
      <c r="E863" s="56"/>
      <c r="F863" s="56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5"/>
      <c r="AB863" s="55"/>
      <c r="AC863" s="55"/>
      <c r="AD863" s="57"/>
      <c r="AE863" s="55"/>
    </row>
    <row r="864" spans="1:31" ht="22.5" customHeight="1" x14ac:dyDescent="0.25">
      <c r="A864" s="54"/>
      <c r="B864" s="54"/>
      <c r="C864" s="54"/>
      <c r="D864" s="55"/>
      <c r="E864" s="56"/>
      <c r="F864" s="56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5"/>
      <c r="AB864" s="55"/>
      <c r="AC864" s="55"/>
      <c r="AD864" s="57"/>
      <c r="AE864" s="55"/>
    </row>
    <row r="865" spans="1:31" ht="22.5" customHeight="1" x14ac:dyDescent="0.25">
      <c r="A865" s="54"/>
      <c r="B865" s="54"/>
      <c r="C865" s="54"/>
      <c r="D865" s="55"/>
      <c r="E865" s="56"/>
      <c r="F865" s="56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5"/>
      <c r="AB865" s="55"/>
      <c r="AC865" s="55"/>
      <c r="AD865" s="57"/>
      <c r="AE865" s="55"/>
    </row>
    <row r="866" spans="1:31" ht="22.5" customHeight="1" x14ac:dyDescent="0.25">
      <c r="A866" s="54"/>
      <c r="B866" s="54"/>
      <c r="C866" s="54"/>
      <c r="D866" s="55"/>
      <c r="E866" s="56"/>
      <c r="F866" s="56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5"/>
      <c r="AB866" s="55"/>
      <c r="AC866" s="55"/>
      <c r="AD866" s="57"/>
      <c r="AE866" s="55"/>
    </row>
    <row r="867" spans="1:31" ht="22.5" customHeight="1" x14ac:dyDescent="0.25">
      <c r="A867" s="54"/>
      <c r="B867" s="54"/>
      <c r="C867" s="54"/>
      <c r="D867" s="55"/>
      <c r="E867" s="56"/>
      <c r="F867" s="56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5"/>
      <c r="AB867" s="55"/>
      <c r="AC867" s="55"/>
      <c r="AD867" s="57"/>
      <c r="AE867" s="55"/>
    </row>
    <row r="868" spans="1:31" ht="22.5" customHeight="1" x14ac:dyDescent="0.25">
      <c r="A868" s="54"/>
      <c r="B868" s="54"/>
      <c r="C868" s="54"/>
      <c r="D868" s="55"/>
      <c r="E868" s="56"/>
      <c r="F868" s="56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5"/>
      <c r="AB868" s="55"/>
      <c r="AC868" s="55"/>
      <c r="AD868" s="57"/>
      <c r="AE868" s="55"/>
    </row>
    <row r="869" spans="1:31" ht="22.5" customHeight="1" x14ac:dyDescent="0.25">
      <c r="A869" s="54"/>
      <c r="B869" s="54"/>
      <c r="C869" s="54"/>
      <c r="D869" s="55"/>
      <c r="E869" s="56"/>
      <c r="F869" s="56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5"/>
      <c r="AB869" s="55"/>
      <c r="AC869" s="55"/>
      <c r="AD869" s="57"/>
      <c r="AE869" s="55"/>
    </row>
    <row r="870" spans="1:31" ht="22.5" customHeight="1" x14ac:dyDescent="0.25">
      <c r="A870" s="54"/>
      <c r="B870" s="54"/>
      <c r="C870" s="54"/>
      <c r="D870" s="55"/>
      <c r="E870" s="56"/>
      <c r="F870" s="56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5"/>
      <c r="AB870" s="55"/>
      <c r="AC870" s="55"/>
      <c r="AD870" s="57"/>
      <c r="AE870" s="55"/>
    </row>
    <row r="871" spans="1:31" ht="22.5" customHeight="1" x14ac:dyDescent="0.25">
      <c r="A871" s="54"/>
      <c r="B871" s="54"/>
      <c r="C871" s="54"/>
      <c r="D871" s="55"/>
      <c r="E871" s="56"/>
      <c r="F871" s="56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5"/>
      <c r="AB871" s="55"/>
      <c r="AC871" s="55"/>
      <c r="AD871" s="57"/>
      <c r="AE871" s="55"/>
    </row>
    <row r="872" spans="1:31" ht="22.5" customHeight="1" x14ac:dyDescent="0.25">
      <c r="A872" s="54"/>
      <c r="B872" s="54"/>
      <c r="C872" s="54"/>
      <c r="D872" s="55"/>
      <c r="E872" s="56"/>
      <c r="F872" s="56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5"/>
      <c r="AB872" s="55"/>
      <c r="AC872" s="55"/>
      <c r="AD872" s="57"/>
      <c r="AE872" s="55"/>
    </row>
    <row r="873" spans="1:31" ht="22.5" customHeight="1" x14ac:dyDescent="0.25">
      <c r="A873" s="54"/>
      <c r="B873" s="54"/>
      <c r="C873" s="54"/>
      <c r="D873" s="55"/>
      <c r="E873" s="56"/>
      <c r="F873" s="56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5"/>
      <c r="AB873" s="55"/>
      <c r="AC873" s="55"/>
      <c r="AD873" s="57"/>
      <c r="AE873" s="55"/>
    </row>
    <row r="874" spans="1:31" ht="22.5" customHeight="1" x14ac:dyDescent="0.25">
      <c r="A874" s="54"/>
      <c r="B874" s="54"/>
      <c r="C874" s="54"/>
      <c r="D874" s="55"/>
      <c r="E874" s="56"/>
      <c r="F874" s="56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5"/>
      <c r="AB874" s="55"/>
      <c r="AC874" s="55"/>
      <c r="AD874" s="57"/>
      <c r="AE874" s="55"/>
    </row>
    <row r="875" spans="1:31" ht="22.5" customHeight="1" x14ac:dyDescent="0.25">
      <c r="A875" s="54"/>
      <c r="B875" s="54"/>
      <c r="C875" s="54"/>
      <c r="D875" s="55"/>
      <c r="E875" s="56"/>
      <c r="F875" s="56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5"/>
      <c r="AB875" s="55"/>
      <c r="AC875" s="55"/>
      <c r="AD875" s="57"/>
      <c r="AE875" s="55"/>
    </row>
    <row r="876" spans="1:31" ht="22.5" customHeight="1" x14ac:dyDescent="0.25">
      <c r="A876" s="54"/>
      <c r="B876" s="54"/>
      <c r="C876" s="54"/>
      <c r="D876" s="55"/>
      <c r="E876" s="56"/>
      <c r="F876" s="56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5"/>
      <c r="AB876" s="55"/>
      <c r="AC876" s="55"/>
      <c r="AD876" s="57"/>
      <c r="AE876" s="55"/>
    </row>
    <row r="877" spans="1:31" ht="22.5" customHeight="1" x14ac:dyDescent="0.25">
      <c r="A877" s="54"/>
      <c r="B877" s="54"/>
      <c r="C877" s="54"/>
      <c r="D877" s="55"/>
      <c r="E877" s="56"/>
      <c r="F877" s="56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5"/>
      <c r="AB877" s="55"/>
      <c r="AC877" s="55"/>
      <c r="AD877" s="57"/>
      <c r="AE877" s="55"/>
    </row>
    <row r="878" spans="1:31" ht="22.5" customHeight="1" x14ac:dyDescent="0.25">
      <c r="A878" s="54"/>
      <c r="B878" s="54"/>
      <c r="C878" s="54"/>
      <c r="D878" s="55"/>
      <c r="E878" s="56"/>
      <c r="F878" s="56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5"/>
      <c r="AB878" s="55"/>
      <c r="AC878" s="55"/>
      <c r="AD878" s="57"/>
      <c r="AE878" s="55"/>
    </row>
    <row r="879" spans="1:31" ht="22.5" customHeight="1" x14ac:dyDescent="0.25">
      <c r="A879" s="54"/>
      <c r="B879" s="54"/>
      <c r="C879" s="54"/>
      <c r="D879" s="55"/>
      <c r="E879" s="56"/>
      <c r="F879" s="56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5"/>
      <c r="AB879" s="55"/>
      <c r="AC879" s="55"/>
      <c r="AD879" s="57"/>
      <c r="AE879" s="55"/>
    </row>
    <row r="880" spans="1:31" ht="22.5" customHeight="1" x14ac:dyDescent="0.25">
      <c r="A880" s="54"/>
      <c r="B880" s="54"/>
      <c r="C880" s="54"/>
      <c r="D880" s="55"/>
      <c r="E880" s="56"/>
      <c r="F880" s="56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5"/>
      <c r="AB880" s="55"/>
      <c r="AC880" s="55"/>
      <c r="AD880" s="57"/>
      <c r="AE880" s="55"/>
    </row>
    <row r="881" spans="1:31" ht="22.5" customHeight="1" x14ac:dyDescent="0.25">
      <c r="A881" s="54"/>
      <c r="B881" s="54"/>
      <c r="C881" s="54"/>
      <c r="D881" s="55"/>
      <c r="E881" s="56"/>
      <c r="F881" s="56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5"/>
      <c r="AB881" s="55"/>
      <c r="AC881" s="55"/>
      <c r="AD881" s="57"/>
      <c r="AE881" s="55"/>
    </row>
    <row r="882" spans="1:31" ht="22.5" customHeight="1" x14ac:dyDescent="0.25">
      <c r="A882" s="54"/>
      <c r="B882" s="54"/>
      <c r="C882" s="54"/>
      <c r="D882" s="55"/>
      <c r="E882" s="56"/>
      <c r="F882" s="56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5"/>
      <c r="AB882" s="55"/>
      <c r="AC882" s="55"/>
      <c r="AD882" s="57"/>
      <c r="AE882" s="55"/>
    </row>
    <row r="883" spans="1:31" ht="22.5" customHeight="1" x14ac:dyDescent="0.25">
      <c r="A883" s="54"/>
      <c r="B883" s="54"/>
      <c r="C883" s="54"/>
      <c r="D883" s="55"/>
      <c r="E883" s="56"/>
      <c r="F883" s="56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5"/>
      <c r="AB883" s="55"/>
      <c r="AC883" s="55"/>
      <c r="AD883" s="57"/>
      <c r="AE883" s="55"/>
    </row>
    <row r="884" spans="1:31" ht="22.5" customHeight="1" x14ac:dyDescent="0.25">
      <c r="A884" s="54"/>
      <c r="B884" s="54"/>
      <c r="C884" s="54"/>
      <c r="D884" s="55"/>
      <c r="E884" s="56"/>
      <c r="F884" s="56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5"/>
      <c r="AB884" s="55"/>
      <c r="AC884" s="55"/>
      <c r="AD884" s="57"/>
      <c r="AE884" s="55"/>
    </row>
    <row r="885" spans="1:31" ht="22.5" customHeight="1" x14ac:dyDescent="0.25">
      <c r="A885" s="54"/>
      <c r="B885" s="54"/>
      <c r="C885" s="54"/>
      <c r="D885" s="55"/>
      <c r="E885" s="56"/>
      <c r="F885" s="56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5"/>
      <c r="AB885" s="55"/>
      <c r="AC885" s="55"/>
      <c r="AD885" s="57"/>
      <c r="AE885" s="55"/>
    </row>
    <row r="886" spans="1:31" ht="22.5" customHeight="1" x14ac:dyDescent="0.25">
      <c r="A886" s="54"/>
      <c r="B886" s="54"/>
      <c r="C886" s="54"/>
      <c r="D886" s="55"/>
      <c r="E886" s="56"/>
      <c r="F886" s="56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5"/>
      <c r="AB886" s="55"/>
      <c r="AC886" s="55"/>
      <c r="AD886" s="57"/>
      <c r="AE886" s="55"/>
    </row>
    <row r="887" spans="1:31" ht="22.5" customHeight="1" x14ac:dyDescent="0.25">
      <c r="A887" s="54"/>
      <c r="B887" s="54"/>
      <c r="C887" s="54"/>
      <c r="D887" s="55"/>
      <c r="E887" s="56"/>
      <c r="F887" s="56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5"/>
      <c r="AB887" s="55"/>
      <c r="AC887" s="55"/>
      <c r="AD887" s="57"/>
      <c r="AE887" s="55"/>
    </row>
    <row r="888" spans="1:31" ht="22.5" customHeight="1" x14ac:dyDescent="0.25">
      <c r="A888" s="54"/>
      <c r="B888" s="54"/>
      <c r="C888" s="54"/>
      <c r="D888" s="55"/>
      <c r="E888" s="56"/>
      <c r="F888" s="56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5"/>
      <c r="AB888" s="55"/>
      <c r="AC888" s="55"/>
      <c r="AD888" s="57"/>
      <c r="AE888" s="55"/>
    </row>
    <row r="889" spans="1:31" ht="22.5" customHeight="1" x14ac:dyDescent="0.25">
      <c r="A889" s="54"/>
      <c r="B889" s="54"/>
      <c r="C889" s="54"/>
      <c r="D889" s="55"/>
      <c r="E889" s="56"/>
      <c r="F889" s="56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5"/>
      <c r="AB889" s="55"/>
      <c r="AC889" s="55"/>
      <c r="AD889" s="57"/>
      <c r="AE889" s="55"/>
    </row>
    <row r="890" spans="1:31" ht="22.5" customHeight="1" x14ac:dyDescent="0.25">
      <c r="A890" s="54"/>
      <c r="B890" s="54"/>
      <c r="C890" s="54"/>
      <c r="D890" s="55"/>
      <c r="E890" s="56"/>
      <c r="F890" s="56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5"/>
      <c r="AB890" s="55"/>
      <c r="AC890" s="55"/>
      <c r="AD890" s="57"/>
      <c r="AE890" s="55"/>
    </row>
    <row r="891" spans="1:31" ht="22.5" customHeight="1" x14ac:dyDescent="0.25">
      <c r="A891" s="54"/>
      <c r="B891" s="54"/>
      <c r="C891" s="54"/>
      <c r="D891" s="55"/>
      <c r="E891" s="56"/>
      <c r="F891" s="56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5"/>
      <c r="AB891" s="55"/>
      <c r="AC891" s="55"/>
      <c r="AD891" s="57"/>
      <c r="AE891" s="55"/>
    </row>
    <row r="892" spans="1:31" ht="22.5" customHeight="1" x14ac:dyDescent="0.25">
      <c r="A892" s="54"/>
      <c r="B892" s="54"/>
      <c r="C892" s="54"/>
      <c r="D892" s="55"/>
      <c r="E892" s="56"/>
      <c r="F892" s="56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5"/>
      <c r="AB892" s="55"/>
      <c r="AC892" s="55"/>
      <c r="AD892" s="57"/>
      <c r="AE892" s="55"/>
    </row>
    <row r="893" spans="1:31" ht="22.5" customHeight="1" x14ac:dyDescent="0.25">
      <c r="A893" s="54"/>
      <c r="B893" s="54"/>
      <c r="C893" s="54"/>
      <c r="D893" s="55"/>
      <c r="E893" s="56"/>
      <c r="F893" s="56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5"/>
      <c r="AB893" s="55"/>
      <c r="AC893" s="55"/>
      <c r="AD893" s="57"/>
      <c r="AE893" s="55"/>
    </row>
    <row r="894" spans="1:31" ht="22.5" customHeight="1" x14ac:dyDescent="0.25">
      <c r="A894" s="54"/>
      <c r="B894" s="54"/>
      <c r="C894" s="54"/>
      <c r="D894" s="55"/>
      <c r="E894" s="56"/>
      <c r="F894" s="56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5"/>
      <c r="AB894" s="55"/>
      <c r="AC894" s="55"/>
      <c r="AD894" s="57"/>
      <c r="AE894" s="55"/>
    </row>
    <row r="895" spans="1:31" ht="22.5" customHeight="1" x14ac:dyDescent="0.25">
      <c r="A895" s="54"/>
      <c r="B895" s="54"/>
      <c r="C895" s="54"/>
      <c r="D895" s="55"/>
      <c r="E895" s="56"/>
      <c r="F895" s="56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5"/>
      <c r="AB895" s="55"/>
      <c r="AC895" s="55"/>
      <c r="AD895" s="57"/>
      <c r="AE895" s="55"/>
    </row>
    <row r="896" spans="1:31" ht="22.5" customHeight="1" x14ac:dyDescent="0.25">
      <c r="A896" s="54"/>
      <c r="B896" s="54"/>
      <c r="C896" s="54"/>
      <c r="D896" s="55"/>
      <c r="E896" s="56"/>
      <c r="F896" s="56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5"/>
      <c r="AB896" s="55"/>
      <c r="AC896" s="55"/>
      <c r="AD896" s="57"/>
      <c r="AE896" s="55"/>
    </row>
    <row r="897" spans="1:31" ht="22.5" customHeight="1" x14ac:dyDescent="0.25">
      <c r="A897" s="54"/>
      <c r="B897" s="54"/>
      <c r="C897" s="54"/>
      <c r="D897" s="55"/>
      <c r="E897" s="56"/>
      <c r="F897" s="56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5"/>
      <c r="AB897" s="55"/>
      <c r="AC897" s="55"/>
      <c r="AD897" s="57"/>
      <c r="AE897" s="55"/>
    </row>
    <row r="898" spans="1:31" ht="22.5" customHeight="1" x14ac:dyDescent="0.25">
      <c r="A898" s="54"/>
      <c r="B898" s="54"/>
      <c r="C898" s="54"/>
      <c r="D898" s="55"/>
      <c r="E898" s="56"/>
      <c r="F898" s="56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5"/>
      <c r="AB898" s="55"/>
      <c r="AC898" s="55"/>
      <c r="AD898" s="57"/>
      <c r="AE898" s="55"/>
    </row>
    <row r="899" spans="1:31" ht="22.5" customHeight="1" x14ac:dyDescent="0.25">
      <c r="A899" s="54"/>
      <c r="B899" s="54"/>
      <c r="C899" s="54"/>
      <c r="D899" s="55"/>
      <c r="E899" s="56"/>
      <c r="F899" s="56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5"/>
      <c r="AB899" s="55"/>
      <c r="AC899" s="55"/>
      <c r="AD899" s="57"/>
      <c r="AE899" s="55"/>
    </row>
    <row r="900" spans="1:31" ht="22.5" customHeight="1" x14ac:dyDescent="0.25">
      <c r="A900" s="54"/>
      <c r="B900" s="54"/>
      <c r="C900" s="54"/>
      <c r="D900" s="55"/>
      <c r="E900" s="56"/>
      <c r="F900" s="56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5"/>
      <c r="AB900" s="55"/>
      <c r="AC900" s="55"/>
      <c r="AD900" s="57"/>
      <c r="AE900" s="55"/>
    </row>
    <row r="901" spans="1:31" ht="22.5" customHeight="1" x14ac:dyDescent="0.25">
      <c r="A901" s="54"/>
      <c r="B901" s="54"/>
      <c r="C901" s="54"/>
      <c r="D901" s="55"/>
      <c r="E901" s="56"/>
      <c r="F901" s="56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5"/>
      <c r="AB901" s="55"/>
      <c r="AC901" s="55"/>
      <c r="AD901" s="57"/>
      <c r="AE901" s="55"/>
    </row>
    <row r="902" spans="1:31" ht="22.5" customHeight="1" x14ac:dyDescent="0.25">
      <c r="A902" s="54"/>
      <c r="B902" s="54"/>
      <c r="C902" s="54"/>
      <c r="D902" s="55"/>
      <c r="E902" s="56"/>
      <c r="F902" s="56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5"/>
      <c r="AB902" s="55"/>
      <c r="AC902" s="55"/>
      <c r="AD902" s="57"/>
      <c r="AE902" s="55"/>
    </row>
    <row r="903" spans="1:31" ht="22.5" customHeight="1" x14ac:dyDescent="0.25">
      <c r="A903" s="54"/>
      <c r="B903" s="54"/>
      <c r="C903" s="54"/>
      <c r="D903" s="55"/>
      <c r="E903" s="56"/>
      <c r="F903" s="56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5"/>
      <c r="AB903" s="55"/>
      <c r="AC903" s="55"/>
      <c r="AD903" s="57"/>
      <c r="AE903" s="55"/>
    </row>
    <row r="904" spans="1:31" ht="22.5" customHeight="1" x14ac:dyDescent="0.25">
      <c r="A904" s="54"/>
      <c r="B904" s="54"/>
      <c r="C904" s="54"/>
      <c r="D904" s="55"/>
      <c r="E904" s="56"/>
      <c r="F904" s="56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5"/>
      <c r="AB904" s="55"/>
      <c r="AC904" s="55"/>
      <c r="AD904" s="57"/>
      <c r="AE904" s="55"/>
    </row>
    <row r="905" spans="1:31" ht="22.5" customHeight="1" x14ac:dyDescent="0.25">
      <c r="A905" s="54"/>
      <c r="B905" s="54"/>
      <c r="C905" s="54"/>
      <c r="D905" s="55"/>
      <c r="E905" s="56"/>
      <c r="F905" s="56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5"/>
      <c r="AB905" s="55"/>
      <c r="AC905" s="55"/>
      <c r="AD905" s="57"/>
      <c r="AE905" s="55"/>
    </row>
    <row r="906" spans="1:31" ht="22.5" customHeight="1" x14ac:dyDescent="0.25">
      <c r="A906" s="54"/>
      <c r="B906" s="54"/>
      <c r="C906" s="54"/>
      <c r="D906" s="55"/>
      <c r="E906" s="56"/>
      <c r="F906" s="56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5"/>
      <c r="AB906" s="55"/>
      <c r="AC906" s="55"/>
      <c r="AD906" s="57"/>
      <c r="AE906" s="55"/>
    </row>
    <row r="907" spans="1:31" ht="22.5" customHeight="1" x14ac:dyDescent="0.25">
      <c r="A907" s="54"/>
      <c r="B907" s="54"/>
      <c r="C907" s="54"/>
      <c r="D907" s="55"/>
      <c r="E907" s="56"/>
      <c r="F907" s="56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5"/>
      <c r="AB907" s="55"/>
      <c r="AC907" s="55"/>
      <c r="AD907" s="57"/>
      <c r="AE907" s="55"/>
    </row>
    <row r="908" spans="1:31" ht="22.5" customHeight="1" x14ac:dyDescent="0.25">
      <c r="A908" s="54"/>
      <c r="B908" s="54"/>
      <c r="C908" s="54"/>
      <c r="D908" s="55"/>
      <c r="E908" s="56"/>
      <c r="F908" s="56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5"/>
      <c r="AB908" s="55"/>
      <c r="AC908" s="55"/>
      <c r="AD908" s="57"/>
      <c r="AE908" s="55"/>
    </row>
    <row r="909" spans="1:31" ht="22.5" customHeight="1" x14ac:dyDescent="0.25">
      <c r="A909" s="54"/>
      <c r="B909" s="54"/>
      <c r="C909" s="54"/>
      <c r="D909" s="55"/>
      <c r="E909" s="56"/>
      <c r="F909" s="56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5"/>
      <c r="AB909" s="55"/>
      <c r="AC909" s="55"/>
      <c r="AD909" s="57"/>
      <c r="AE909" s="55"/>
    </row>
    <row r="910" spans="1:31" ht="22.5" customHeight="1" x14ac:dyDescent="0.25">
      <c r="A910" s="54"/>
      <c r="B910" s="54"/>
      <c r="C910" s="54"/>
      <c r="D910" s="55"/>
      <c r="E910" s="56"/>
      <c r="F910" s="56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5"/>
      <c r="AB910" s="55"/>
      <c r="AC910" s="55"/>
      <c r="AD910" s="57"/>
      <c r="AE910" s="55"/>
    </row>
    <row r="911" spans="1:31" ht="22.5" customHeight="1" x14ac:dyDescent="0.25">
      <c r="A911" s="54"/>
      <c r="B911" s="54"/>
      <c r="C911" s="54"/>
      <c r="D911" s="55"/>
      <c r="E911" s="56"/>
      <c r="F911" s="56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5"/>
      <c r="AB911" s="55"/>
      <c r="AC911" s="55"/>
      <c r="AD911" s="57"/>
      <c r="AE911" s="55"/>
    </row>
    <row r="912" spans="1:31" ht="22.5" customHeight="1" x14ac:dyDescent="0.25">
      <c r="A912" s="54"/>
      <c r="B912" s="54"/>
      <c r="C912" s="54"/>
      <c r="D912" s="55"/>
      <c r="E912" s="56"/>
      <c r="F912" s="56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5"/>
      <c r="AB912" s="55"/>
      <c r="AC912" s="55"/>
      <c r="AD912" s="57"/>
      <c r="AE912" s="55"/>
    </row>
    <row r="913" spans="1:31" ht="22.5" customHeight="1" x14ac:dyDescent="0.25">
      <c r="A913" s="54"/>
      <c r="B913" s="54"/>
      <c r="C913" s="54"/>
      <c r="D913" s="55"/>
      <c r="E913" s="56"/>
      <c r="F913" s="56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5"/>
      <c r="AB913" s="55"/>
      <c r="AC913" s="55"/>
      <c r="AD913" s="57"/>
      <c r="AE913" s="55"/>
    </row>
    <row r="914" spans="1:31" ht="22.5" customHeight="1" x14ac:dyDescent="0.25">
      <c r="A914" s="54"/>
      <c r="B914" s="54"/>
      <c r="C914" s="54"/>
      <c r="D914" s="55"/>
      <c r="E914" s="56"/>
      <c r="F914" s="56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5"/>
      <c r="AB914" s="55"/>
      <c r="AC914" s="55"/>
      <c r="AD914" s="57"/>
      <c r="AE914" s="55"/>
    </row>
    <row r="915" spans="1:31" ht="22.5" customHeight="1" x14ac:dyDescent="0.25">
      <c r="A915" s="54"/>
      <c r="B915" s="54"/>
      <c r="C915" s="54"/>
      <c r="D915" s="55"/>
      <c r="E915" s="56"/>
      <c r="F915" s="56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5"/>
      <c r="AB915" s="55"/>
      <c r="AC915" s="55"/>
      <c r="AD915" s="57"/>
      <c r="AE915" s="55"/>
    </row>
    <row r="916" spans="1:31" ht="22.5" customHeight="1" x14ac:dyDescent="0.25">
      <c r="A916" s="54"/>
      <c r="B916" s="54"/>
      <c r="C916" s="54"/>
      <c r="D916" s="55"/>
      <c r="E916" s="56"/>
      <c r="F916" s="56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5"/>
      <c r="AB916" s="55"/>
      <c r="AC916" s="55"/>
      <c r="AD916" s="57"/>
      <c r="AE916" s="55"/>
    </row>
    <row r="917" spans="1:31" ht="22.5" customHeight="1" x14ac:dyDescent="0.25">
      <c r="A917" s="54"/>
      <c r="B917" s="54"/>
      <c r="C917" s="54"/>
      <c r="D917" s="55"/>
      <c r="E917" s="56"/>
      <c r="F917" s="56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5"/>
      <c r="AB917" s="55"/>
      <c r="AC917" s="55"/>
      <c r="AD917" s="57"/>
      <c r="AE917" s="55"/>
    </row>
    <row r="918" spans="1:31" ht="22.5" customHeight="1" x14ac:dyDescent="0.25">
      <c r="A918" s="54"/>
      <c r="B918" s="54"/>
      <c r="C918" s="54"/>
      <c r="D918" s="55"/>
      <c r="E918" s="56"/>
      <c r="F918" s="56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5"/>
      <c r="AB918" s="55"/>
      <c r="AC918" s="55"/>
      <c r="AD918" s="57"/>
      <c r="AE918" s="55"/>
    </row>
    <row r="919" spans="1:31" ht="22.5" customHeight="1" x14ac:dyDescent="0.25">
      <c r="A919" s="54"/>
      <c r="B919" s="54"/>
      <c r="C919" s="54"/>
      <c r="D919" s="55"/>
      <c r="E919" s="56"/>
      <c r="F919" s="56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5"/>
      <c r="AB919" s="55"/>
      <c r="AC919" s="55"/>
      <c r="AD919" s="57"/>
      <c r="AE919" s="55"/>
    </row>
    <row r="920" spans="1:31" ht="22.5" customHeight="1" x14ac:dyDescent="0.25">
      <c r="A920" s="54"/>
      <c r="B920" s="54"/>
      <c r="C920" s="54"/>
      <c r="D920" s="55"/>
      <c r="E920" s="56"/>
      <c r="F920" s="56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5"/>
      <c r="AB920" s="55"/>
      <c r="AC920" s="55"/>
      <c r="AD920" s="57"/>
      <c r="AE920" s="55"/>
    </row>
    <row r="921" spans="1:31" ht="22.5" customHeight="1" x14ac:dyDescent="0.25">
      <c r="A921" s="54"/>
      <c r="B921" s="54"/>
      <c r="C921" s="54"/>
      <c r="D921" s="55"/>
      <c r="E921" s="56"/>
      <c r="F921" s="56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5"/>
      <c r="AB921" s="55"/>
      <c r="AC921" s="55"/>
      <c r="AD921" s="57"/>
      <c r="AE921" s="55"/>
    </row>
    <row r="922" spans="1:31" ht="22.5" customHeight="1" x14ac:dyDescent="0.25">
      <c r="A922" s="54"/>
      <c r="B922" s="54"/>
      <c r="C922" s="54"/>
      <c r="D922" s="55"/>
      <c r="E922" s="56"/>
      <c r="F922" s="56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5"/>
      <c r="AB922" s="55"/>
      <c r="AC922" s="55"/>
      <c r="AD922" s="57"/>
      <c r="AE922" s="55"/>
    </row>
    <row r="923" spans="1:31" ht="22.5" customHeight="1" x14ac:dyDescent="0.25">
      <c r="A923" s="54"/>
      <c r="B923" s="54"/>
      <c r="C923" s="54"/>
      <c r="D923" s="55"/>
      <c r="E923" s="56"/>
      <c r="F923" s="56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5"/>
      <c r="AB923" s="55"/>
      <c r="AC923" s="55"/>
      <c r="AD923" s="57"/>
      <c r="AE923" s="55"/>
    </row>
    <row r="924" spans="1:31" ht="22.5" customHeight="1" x14ac:dyDescent="0.25">
      <c r="A924" s="54"/>
      <c r="B924" s="54"/>
      <c r="C924" s="54"/>
      <c r="D924" s="55"/>
      <c r="E924" s="56"/>
      <c r="F924" s="56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5"/>
      <c r="AB924" s="55"/>
      <c r="AC924" s="55"/>
      <c r="AD924" s="57"/>
      <c r="AE924" s="55"/>
    </row>
    <row r="925" spans="1:31" ht="22.5" customHeight="1" x14ac:dyDescent="0.25">
      <c r="A925" s="54"/>
      <c r="B925" s="54"/>
      <c r="C925" s="54"/>
      <c r="D925" s="55"/>
      <c r="E925" s="56"/>
      <c r="F925" s="56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5"/>
      <c r="AB925" s="55"/>
      <c r="AC925" s="55"/>
      <c r="AD925" s="57"/>
      <c r="AE925" s="55"/>
    </row>
    <row r="926" spans="1:31" ht="22.5" customHeight="1" x14ac:dyDescent="0.25">
      <c r="A926" s="54"/>
      <c r="B926" s="54"/>
      <c r="C926" s="54"/>
      <c r="D926" s="55"/>
      <c r="E926" s="56"/>
      <c r="F926" s="56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5"/>
      <c r="AB926" s="55"/>
      <c r="AC926" s="55"/>
      <c r="AD926" s="57"/>
      <c r="AE926" s="55"/>
    </row>
    <row r="927" spans="1:31" ht="22.5" customHeight="1" x14ac:dyDescent="0.25">
      <c r="A927" s="54"/>
      <c r="B927" s="54"/>
      <c r="C927" s="54"/>
      <c r="D927" s="55"/>
      <c r="E927" s="56"/>
      <c r="F927" s="56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5"/>
      <c r="AB927" s="55"/>
      <c r="AC927" s="55"/>
      <c r="AD927" s="57"/>
      <c r="AE927" s="55"/>
    </row>
    <row r="928" spans="1:31" ht="22.5" customHeight="1" x14ac:dyDescent="0.25">
      <c r="A928" s="54"/>
      <c r="B928" s="54"/>
      <c r="C928" s="54"/>
      <c r="D928" s="55"/>
      <c r="E928" s="56"/>
      <c r="F928" s="56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5"/>
      <c r="AB928" s="55"/>
      <c r="AC928" s="55"/>
      <c r="AD928" s="57"/>
      <c r="AE928" s="55"/>
    </row>
    <row r="929" spans="1:31" ht="22.5" customHeight="1" x14ac:dyDescent="0.25">
      <c r="A929" s="54"/>
      <c r="B929" s="54"/>
      <c r="C929" s="54"/>
      <c r="D929" s="55"/>
      <c r="E929" s="56"/>
      <c r="F929" s="56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5"/>
      <c r="AB929" s="55"/>
      <c r="AC929" s="55"/>
      <c r="AD929" s="57"/>
      <c r="AE929" s="55"/>
    </row>
    <row r="930" spans="1:31" ht="22.5" customHeight="1" x14ac:dyDescent="0.25">
      <c r="A930" s="54"/>
      <c r="B930" s="54"/>
      <c r="C930" s="54"/>
      <c r="D930" s="55"/>
      <c r="E930" s="56"/>
      <c r="F930" s="56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5"/>
      <c r="AB930" s="55"/>
      <c r="AC930" s="55"/>
      <c r="AD930" s="57"/>
      <c r="AE930" s="55"/>
    </row>
    <row r="931" spans="1:31" ht="22.5" customHeight="1" x14ac:dyDescent="0.25">
      <c r="A931" s="54"/>
      <c r="B931" s="54"/>
      <c r="C931" s="54"/>
      <c r="D931" s="55"/>
      <c r="E931" s="56"/>
      <c r="F931" s="56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5"/>
      <c r="AB931" s="55"/>
      <c r="AC931" s="55"/>
      <c r="AD931" s="57"/>
      <c r="AE931" s="55"/>
    </row>
    <row r="932" spans="1:31" ht="22.5" customHeight="1" x14ac:dyDescent="0.25">
      <c r="A932" s="54"/>
      <c r="B932" s="54"/>
      <c r="C932" s="54"/>
      <c r="D932" s="55"/>
      <c r="E932" s="56"/>
      <c r="F932" s="56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5"/>
      <c r="AB932" s="55"/>
      <c r="AC932" s="55"/>
      <c r="AD932" s="57"/>
      <c r="AE932" s="55"/>
    </row>
    <row r="933" spans="1:31" ht="22.5" customHeight="1" x14ac:dyDescent="0.25">
      <c r="A933" s="54"/>
      <c r="B933" s="54"/>
      <c r="C933" s="54"/>
      <c r="D933" s="55"/>
      <c r="E933" s="56"/>
      <c r="F933" s="56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5"/>
      <c r="AB933" s="55"/>
      <c r="AC933" s="55"/>
      <c r="AD933" s="57"/>
      <c r="AE933" s="55"/>
    </row>
    <row r="934" spans="1:31" ht="22.5" customHeight="1" x14ac:dyDescent="0.25">
      <c r="A934" s="54"/>
      <c r="B934" s="54"/>
      <c r="C934" s="54"/>
      <c r="D934" s="55"/>
      <c r="E934" s="56"/>
      <c r="F934" s="56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5"/>
      <c r="AB934" s="55"/>
      <c r="AC934" s="55"/>
      <c r="AD934" s="57"/>
      <c r="AE934" s="55"/>
    </row>
    <row r="935" spans="1:31" ht="22.5" customHeight="1" x14ac:dyDescent="0.25">
      <c r="A935" s="54"/>
      <c r="B935" s="54"/>
      <c r="C935" s="54"/>
      <c r="D935" s="55"/>
      <c r="E935" s="56"/>
      <c r="F935" s="56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5"/>
      <c r="AB935" s="55"/>
      <c r="AC935" s="55"/>
      <c r="AD935" s="57"/>
      <c r="AE935" s="55"/>
    </row>
    <row r="936" spans="1:31" ht="22.5" customHeight="1" x14ac:dyDescent="0.25">
      <c r="A936" s="54"/>
      <c r="B936" s="54"/>
      <c r="C936" s="54"/>
      <c r="D936" s="55"/>
      <c r="E936" s="56"/>
      <c r="F936" s="56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5"/>
      <c r="AB936" s="55"/>
      <c r="AC936" s="55"/>
      <c r="AD936" s="57"/>
      <c r="AE936" s="55"/>
    </row>
    <row r="937" spans="1:31" ht="22.5" customHeight="1" x14ac:dyDescent="0.25">
      <c r="A937" s="54"/>
      <c r="B937" s="54"/>
      <c r="C937" s="54"/>
      <c r="D937" s="55"/>
      <c r="E937" s="56"/>
      <c r="F937" s="56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5"/>
      <c r="AB937" s="55"/>
      <c r="AC937" s="55"/>
      <c r="AD937" s="57"/>
      <c r="AE937" s="55"/>
    </row>
    <row r="938" spans="1:31" ht="22.5" customHeight="1" x14ac:dyDescent="0.25">
      <c r="A938" s="54"/>
      <c r="B938" s="54"/>
      <c r="C938" s="54"/>
      <c r="D938" s="55"/>
      <c r="E938" s="56"/>
      <c r="F938" s="56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5"/>
      <c r="AB938" s="55"/>
      <c r="AC938" s="55"/>
      <c r="AD938" s="57"/>
      <c r="AE938" s="55"/>
    </row>
    <row r="939" spans="1:31" ht="22.5" customHeight="1" x14ac:dyDescent="0.25">
      <c r="A939" s="54"/>
      <c r="B939" s="54"/>
      <c r="C939" s="54"/>
      <c r="D939" s="55"/>
      <c r="E939" s="56"/>
      <c r="F939" s="56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5"/>
      <c r="AB939" s="55"/>
      <c r="AC939" s="55"/>
      <c r="AD939" s="57"/>
      <c r="AE939" s="55"/>
    </row>
    <row r="940" spans="1:31" ht="22.5" customHeight="1" x14ac:dyDescent="0.25">
      <c r="A940" s="54"/>
      <c r="B940" s="54"/>
      <c r="C940" s="54"/>
      <c r="D940" s="55"/>
      <c r="E940" s="56"/>
      <c r="F940" s="56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5"/>
      <c r="AB940" s="55"/>
      <c r="AC940" s="55"/>
      <c r="AD940" s="57"/>
      <c r="AE940" s="55"/>
    </row>
    <row r="941" spans="1:31" ht="22.5" customHeight="1" x14ac:dyDescent="0.25">
      <c r="A941" s="54"/>
      <c r="B941" s="54"/>
      <c r="C941" s="54"/>
      <c r="D941" s="55"/>
      <c r="E941" s="56"/>
      <c r="F941" s="56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5"/>
      <c r="AB941" s="55"/>
      <c r="AC941" s="55"/>
      <c r="AD941" s="57"/>
      <c r="AE941" s="55"/>
    </row>
    <row r="942" spans="1:31" ht="22.5" customHeight="1" x14ac:dyDescent="0.25">
      <c r="A942" s="54"/>
      <c r="B942" s="54"/>
      <c r="C942" s="54"/>
      <c r="D942" s="55"/>
      <c r="E942" s="56"/>
      <c r="F942" s="56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5"/>
      <c r="AB942" s="55"/>
      <c r="AC942" s="55"/>
      <c r="AD942" s="57"/>
      <c r="AE942" s="55"/>
    </row>
    <row r="943" spans="1:31" ht="22.5" customHeight="1" x14ac:dyDescent="0.25">
      <c r="A943" s="54"/>
      <c r="B943" s="54"/>
      <c r="C943" s="54"/>
      <c r="D943" s="55"/>
      <c r="E943" s="56"/>
      <c r="F943" s="56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5"/>
      <c r="AB943" s="55"/>
      <c r="AC943" s="55"/>
      <c r="AD943" s="57"/>
      <c r="AE943" s="55"/>
    </row>
    <row r="944" spans="1:31" ht="22.5" customHeight="1" x14ac:dyDescent="0.25">
      <c r="A944" s="54"/>
      <c r="B944" s="54"/>
      <c r="C944" s="54"/>
      <c r="D944" s="55"/>
      <c r="E944" s="56"/>
      <c r="F944" s="56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5"/>
      <c r="AB944" s="55"/>
      <c r="AC944" s="55"/>
      <c r="AD944" s="57"/>
      <c r="AE944" s="55"/>
    </row>
    <row r="945" spans="1:31" ht="22.5" customHeight="1" x14ac:dyDescent="0.25">
      <c r="A945" s="54"/>
      <c r="B945" s="54"/>
      <c r="C945" s="54"/>
      <c r="D945" s="55"/>
      <c r="E945" s="56"/>
      <c r="F945" s="56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5"/>
      <c r="AB945" s="55"/>
      <c r="AC945" s="55"/>
      <c r="AD945" s="57"/>
      <c r="AE945" s="55"/>
    </row>
    <row r="946" spans="1:31" ht="22.5" customHeight="1" x14ac:dyDescent="0.25">
      <c r="A946" s="54"/>
      <c r="B946" s="54"/>
      <c r="C946" s="54"/>
      <c r="D946" s="55"/>
      <c r="E946" s="56"/>
      <c r="F946" s="56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5"/>
      <c r="AB946" s="55"/>
      <c r="AC946" s="55"/>
      <c r="AD946" s="57"/>
      <c r="AE946" s="55"/>
    </row>
    <row r="947" spans="1:31" ht="22.5" customHeight="1" x14ac:dyDescent="0.25">
      <c r="A947" s="54"/>
      <c r="B947" s="54"/>
      <c r="C947" s="54"/>
      <c r="D947" s="55"/>
      <c r="E947" s="56"/>
      <c r="F947" s="56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5"/>
      <c r="AB947" s="55"/>
      <c r="AC947" s="55"/>
      <c r="AD947" s="57"/>
      <c r="AE947" s="55"/>
    </row>
    <row r="948" spans="1:31" ht="22.5" customHeight="1" x14ac:dyDescent="0.25">
      <c r="A948" s="54"/>
      <c r="B948" s="54"/>
      <c r="C948" s="54"/>
      <c r="D948" s="55"/>
      <c r="E948" s="56"/>
      <c r="F948" s="56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5"/>
      <c r="AB948" s="55"/>
      <c r="AC948" s="55"/>
      <c r="AD948" s="57"/>
      <c r="AE948" s="55"/>
    </row>
    <row r="949" spans="1:31" ht="22.5" customHeight="1" x14ac:dyDescent="0.25">
      <c r="A949" s="54"/>
      <c r="B949" s="54"/>
      <c r="C949" s="54"/>
      <c r="D949" s="55"/>
      <c r="E949" s="56"/>
      <c r="F949" s="56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5"/>
      <c r="AB949" s="55"/>
      <c r="AC949" s="55"/>
      <c r="AD949" s="57"/>
      <c r="AE949" s="55"/>
    </row>
    <row r="950" spans="1:31" ht="22.5" customHeight="1" x14ac:dyDescent="0.25">
      <c r="A950" s="54"/>
      <c r="B950" s="54"/>
      <c r="C950" s="54"/>
      <c r="D950" s="55"/>
      <c r="E950" s="56"/>
      <c r="F950" s="56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5"/>
      <c r="AB950" s="55"/>
      <c r="AC950" s="55"/>
      <c r="AD950" s="57"/>
      <c r="AE950" s="55"/>
    </row>
    <row r="951" spans="1:31" ht="22.5" customHeight="1" x14ac:dyDescent="0.25">
      <c r="A951" s="54"/>
      <c r="B951" s="54"/>
      <c r="C951" s="54"/>
      <c r="D951" s="55"/>
      <c r="E951" s="56"/>
      <c r="F951" s="56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5"/>
      <c r="AB951" s="55"/>
      <c r="AC951" s="55"/>
      <c r="AD951" s="57"/>
      <c r="AE951" s="55"/>
    </row>
    <row r="952" spans="1:31" ht="22.5" customHeight="1" x14ac:dyDescent="0.25">
      <c r="A952" s="54"/>
      <c r="B952" s="54"/>
      <c r="C952" s="54"/>
      <c r="D952" s="55"/>
      <c r="E952" s="56"/>
      <c r="F952" s="56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5"/>
      <c r="AB952" s="55"/>
      <c r="AC952" s="55"/>
      <c r="AD952" s="57"/>
      <c r="AE952" s="55"/>
    </row>
    <row r="953" spans="1:31" ht="22.5" customHeight="1" x14ac:dyDescent="0.25">
      <c r="A953" s="54"/>
      <c r="B953" s="54"/>
      <c r="C953" s="54"/>
      <c r="D953" s="55"/>
      <c r="E953" s="56"/>
      <c r="F953" s="56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5"/>
      <c r="AB953" s="55"/>
      <c r="AC953" s="55"/>
      <c r="AD953" s="57"/>
      <c r="AE953" s="55"/>
    </row>
    <row r="954" spans="1:31" ht="22.5" customHeight="1" x14ac:dyDescent="0.25">
      <c r="A954" s="54"/>
      <c r="B954" s="54"/>
      <c r="C954" s="54"/>
      <c r="D954" s="55"/>
      <c r="E954" s="56"/>
      <c r="F954" s="56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5"/>
      <c r="AB954" s="55"/>
      <c r="AC954" s="55"/>
      <c r="AD954" s="57"/>
      <c r="AE954" s="55"/>
    </row>
    <row r="955" spans="1:31" ht="22.5" customHeight="1" x14ac:dyDescent="0.25">
      <c r="A955" s="54"/>
      <c r="B955" s="54"/>
      <c r="C955" s="54"/>
      <c r="D955" s="55"/>
      <c r="E955" s="56"/>
      <c r="F955" s="56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5"/>
      <c r="AB955" s="55"/>
      <c r="AC955" s="55"/>
      <c r="AD955" s="57"/>
      <c r="AE955" s="55"/>
    </row>
    <row r="956" spans="1:31" ht="22.5" customHeight="1" x14ac:dyDescent="0.25">
      <c r="A956" s="54"/>
      <c r="B956" s="54"/>
      <c r="C956" s="54"/>
      <c r="D956" s="55"/>
      <c r="E956" s="56"/>
      <c r="F956" s="56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5"/>
      <c r="AB956" s="55"/>
      <c r="AC956" s="55"/>
      <c r="AD956" s="57"/>
      <c r="AE956" s="55"/>
    </row>
    <row r="957" spans="1:31" ht="22.5" customHeight="1" x14ac:dyDescent="0.25">
      <c r="A957" s="54"/>
      <c r="B957" s="54"/>
      <c r="C957" s="54"/>
      <c r="D957" s="55"/>
      <c r="E957" s="56"/>
      <c r="F957" s="56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5"/>
      <c r="AB957" s="55"/>
      <c r="AC957" s="55"/>
      <c r="AD957" s="57"/>
      <c r="AE957" s="55"/>
    </row>
    <row r="958" spans="1:31" ht="22.5" customHeight="1" x14ac:dyDescent="0.25">
      <c r="A958" s="54"/>
      <c r="B958" s="54"/>
      <c r="C958" s="54"/>
      <c r="D958" s="55"/>
      <c r="E958" s="56"/>
      <c r="F958" s="56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5"/>
      <c r="AB958" s="55"/>
      <c r="AC958" s="55"/>
      <c r="AD958" s="57"/>
      <c r="AE958" s="55"/>
    </row>
    <row r="959" spans="1:31" ht="22.5" customHeight="1" x14ac:dyDescent="0.25">
      <c r="A959" s="54"/>
      <c r="B959" s="54"/>
      <c r="C959" s="54"/>
      <c r="D959" s="55"/>
      <c r="E959" s="56"/>
      <c r="F959" s="56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5"/>
      <c r="AB959" s="55"/>
      <c r="AC959" s="55"/>
      <c r="AD959" s="57"/>
      <c r="AE959" s="55"/>
    </row>
    <row r="960" spans="1:31" ht="22.5" customHeight="1" x14ac:dyDescent="0.25">
      <c r="A960" s="54"/>
      <c r="B960" s="54"/>
      <c r="C960" s="54"/>
      <c r="D960" s="55"/>
      <c r="E960" s="56"/>
      <c r="F960" s="56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5"/>
      <c r="AB960" s="55"/>
      <c r="AC960" s="55"/>
      <c r="AD960" s="57"/>
      <c r="AE960" s="55"/>
    </row>
    <row r="961" spans="1:31" ht="22.5" customHeight="1" x14ac:dyDescent="0.25">
      <c r="A961" s="54"/>
      <c r="B961" s="54"/>
      <c r="C961" s="54"/>
      <c r="D961" s="55"/>
      <c r="E961" s="56"/>
      <c r="F961" s="56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5"/>
      <c r="AB961" s="55"/>
      <c r="AC961" s="55"/>
      <c r="AD961" s="57"/>
      <c r="AE961" s="55"/>
    </row>
    <row r="962" spans="1:31" ht="22.5" customHeight="1" x14ac:dyDescent="0.25">
      <c r="A962" s="54"/>
      <c r="B962" s="54"/>
      <c r="C962" s="54"/>
      <c r="D962" s="55"/>
      <c r="E962" s="56"/>
      <c r="F962" s="56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5"/>
      <c r="AB962" s="55"/>
      <c r="AC962" s="55"/>
      <c r="AD962" s="57"/>
      <c r="AE962" s="55"/>
    </row>
    <row r="963" spans="1:31" ht="22.5" customHeight="1" x14ac:dyDescent="0.25">
      <c r="A963" s="54"/>
      <c r="B963" s="54"/>
      <c r="C963" s="54"/>
      <c r="D963" s="55"/>
      <c r="E963" s="56"/>
      <c r="F963" s="56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5"/>
      <c r="AB963" s="55"/>
      <c r="AC963" s="55"/>
      <c r="AD963" s="57"/>
      <c r="AE963" s="55"/>
    </row>
    <row r="964" spans="1:31" ht="22.5" customHeight="1" x14ac:dyDescent="0.25">
      <c r="A964" s="54"/>
      <c r="B964" s="54"/>
      <c r="C964" s="54"/>
      <c r="D964" s="55"/>
      <c r="E964" s="56"/>
      <c r="F964" s="56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5"/>
      <c r="AB964" s="55"/>
      <c r="AC964" s="55"/>
      <c r="AD964" s="57"/>
      <c r="AE964" s="55"/>
    </row>
    <row r="965" spans="1:31" ht="22.5" customHeight="1" x14ac:dyDescent="0.25">
      <c r="A965" s="54"/>
      <c r="B965" s="54"/>
      <c r="C965" s="54"/>
      <c r="D965" s="55"/>
      <c r="E965" s="56"/>
      <c r="F965" s="56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5"/>
      <c r="AB965" s="55"/>
      <c r="AC965" s="55"/>
      <c r="AD965" s="57"/>
      <c r="AE965" s="55"/>
    </row>
    <row r="966" spans="1:31" ht="22.5" customHeight="1" x14ac:dyDescent="0.25">
      <c r="A966" s="54"/>
      <c r="B966" s="54"/>
      <c r="C966" s="54"/>
      <c r="D966" s="55"/>
      <c r="E966" s="56"/>
      <c r="F966" s="56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5"/>
      <c r="AB966" s="55"/>
      <c r="AC966" s="55"/>
      <c r="AD966" s="57"/>
      <c r="AE966" s="55"/>
    </row>
    <row r="967" spans="1:31" ht="22.5" customHeight="1" x14ac:dyDescent="0.25">
      <c r="A967" s="54"/>
      <c r="B967" s="54"/>
      <c r="C967" s="54"/>
      <c r="D967" s="55"/>
      <c r="E967" s="56"/>
      <c r="F967" s="56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5"/>
      <c r="AB967" s="55"/>
      <c r="AC967" s="55"/>
      <c r="AD967" s="57"/>
      <c r="AE967" s="55"/>
    </row>
    <row r="968" spans="1:31" ht="22.5" customHeight="1" x14ac:dyDescent="0.25">
      <c r="A968" s="54"/>
      <c r="B968" s="54"/>
      <c r="C968" s="54"/>
      <c r="D968" s="55"/>
      <c r="E968" s="56"/>
      <c r="F968" s="56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5"/>
      <c r="AB968" s="55"/>
      <c r="AC968" s="55"/>
      <c r="AD968" s="57"/>
      <c r="AE968" s="55"/>
    </row>
    <row r="969" spans="1:31" ht="22.5" customHeight="1" x14ac:dyDescent="0.25">
      <c r="A969" s="54"/>
      <c r="B969" s="54"/>
      <c r="C969" s="54"/>
      <c r="D969" s="55"/>
      <c r="E969" s="56"/>
      <c r="F969" s="56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5"/>
      <c r="AB969" s="55"/>
      <c r="AC969" s="55"/>
      <c r="AD969" s="57"/>
      <c r="AE969" s="55"/>
    </row>
    <row r="970" spans="1:31" ht="22.5" customHeight="1" x14ac:dyDescent="0.25">
      <c r="A970" s="54"/>
      <c r="B970" s="54"/>
      <c r="C970" s="54"/>
      <c r="D970" s="55"/>
      <c r="E970" s="56"/>
      <c r="F970" s="56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5"/>
      <c r="AB970" s="55"/>
      <c r="AC970" s="55"/>
      <c r="AD970" s="57"/>
      <c r="AE970" s="55"/>
    </row>
    <row r="971" spans="1:31" ht="22.5" customHeight="1" x14ac:dyDescent="0.25">
      <c r="A971" s="54"/>
      <c r="B971" s="54"/>
      <c r="C971" s="54"/>
      <c r="D971" s="55"/>
      <c r="E971" s="56"/>
      <c r="F971" s="56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5"/>
      <c r="AB971" s="55"/>
      <c r="AC971" s="55"/>
      <c r="AD971" s="57"/>
      <c r="AE971" s="55"/>
    </row>
    <row r="972" spans="1:31" ht="22.5" customHeight="1" x14ac:dyDescent="0.25">
      <c r="A972" s="54"/>
      <c r="B972" s="54"/>
      <c r="C972" s="54"/>
      <c r="D972" s="55"/>
      <c r="E972" s="56"/>
      <c r="F972" s="56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5"/>
      <c r="AB972" s="55"/>
      <c r="AC972" s="55"/>
      <c r="AD972" s="57"/>
      <c r="AE972" s="55"/>
    </row>
    <row r="973" spans="1:31" ht="22.5" customHeight="1" x14ac:dyDescent="0.25">
      <c r="A973" s="54"/>
      <c r="B973" s="54"/>
      <c r="C973" s="54"/>
      <c r="D973" s="55"/>
      <c r="E973" s="56"/>
      <c r="F973" s="56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5"/>
      <c r="AB973" s="55"/>
      <c r="AC973" s="55"/>
      <c r="AD973" s="57"/>
      <c r="AE973" s="55"/>
    </row>
    <row r="974" spans="1:31" ht="22.5" customHeight="1" x14ac:dyDescent="0.25">
      <c r="A974" s="54"/>
      <c r="B974" s="54"/>
      <c r="C974" s="54"/>
      <c r="D974" s="55"/>
      <c r="E974" s="56"/>
      <c r="F974" s="56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5"/>
      <c r="AB974" s="55"/>
      <c r="AC974" s="55"/>
      <c r="AD974" s="57"/>
      <c r="AE974" s="55"/>
    </row>
    <row r="975" spans="1:31" ht="22.5" customHeight="1" x14ac:dyDescent="0.25">
      <c r="A975" s="54"/>
      <c r="B975" s="54"/>
      <c r="C975" s="54"/>
      <c r="D975" s="55"/>
      <c r="E975" s="56"/>
      <c r="F975" s="56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5"/>
      <c r="AB975" s="55"/>
      <c r="AC975" s="55"/>
      <c r="AD975" s="57"/>
      <c r="AE975" s="55"/>
    </row>
    <row r="976" spans="1:31" ht="22.5" customHeight="1" x14ac:dyDescent="0.25">
      <c r="A976" s="54"/>
      <c r="B976" s="54"/>
      <c r="C976" s="54"/>
      <c r="D976" s="55"/>
      <c r="E976" s="56"/>
      <c r="F976" s="56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5"/>
      <c r="AB976" s="55"/>
      <c r="AC976" s="55"/>
      <c r="AD976" s="57"/>
      <c r="AE976" s="55"/>
    </row>
    <row r="977" spans="1:31" ht="22.5" customHeight="1" x14ac:dyDescent="0.25">
      <c r="A977" s="54"/>
      <c r="B977" s="54"/>
      <c r="C977" s="54"/>
      <c r="D977" s="55"/>
      <c r="E977" s="56"/>
      <c r="F977" s="56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5"/>
      <c r="AB977" s="55"/>
      <c r="AC977" s="55"/>
      <c r="AD977" s="57"/>
      <c r="AE977" s="55"/>
    </row>
    <row r="978" spans="1:31" ht="22.5" customHeight="1" x14ac:dyDescent="0.25">
      <c r="A978" s="54"/>
      <c r="B978" s="54"/>
      <c r="C978" s="54"/>
      <c r="D978" s="55"/>
      <c r="E978" s="56"/>
      <c r="F978" s="56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5"/>
      <c r="AB978" s="55"/>
      <c r="AC978" s="55"/>
      <c r="AD978" s="57"/>
      <c r="AE978" s="55"/>
    </row>
    <row r="979" spans="1:31" ht="22.5" customHeight="1" x14ac:dyDescent="0.25">
      <c r="A979" s="54"/>
      <c r="B979" s="54"/>
      <c r="C979" s="54"/>
      <c r="D979" s="55"/>
      <c r="E979" s="56"/>
      <c r="F979" s="56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5"/>
      <c r="AB979" s="55"/>
      <c r="AC979" s="55"/>
      <c r="AD979" s="57"/>
      <c r="AE979" s="55"/>
    </row>
    <row r="980" spans="1:31" ht="22.5" customHeight="1" x14ac:dyDescent="0.25">
      <c r="A980" s="54"/>
      <c r="B980" s="54"/>
      <c r="C980" s="54"/>
      <c r="D980" s="55"/>
      <c r="E980" s="56"/>
      <c r="F980" s="56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5"/>
      <c r="AB980" s="55"/>
      <c r="AC980" s="55"/>
      <c r="AD980" s="57"/>
      <c r="AE980" s="55"/>
    </row>
    <row r="981" spans="1:31" ht="22.5" customHeight="1" x14ac:dyDescent="0.25">
      <c r="A981" s="54"/>
      <c r="B981" s="54"/>
      <c r="C981" s="54"/>
      <c r="D981" s="55"/>
      <c r="E981" s="56"/>
      <c r="F981" s="56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5"/>
      <c r="AB981" s="55"/>
      <c r="AC981" s="55"/>
      <c r="AD981" s="57"/>
      <c r="AE981" s="55"/>
    </row>
    <row r="982" spans="1:31" ht="22.5" customHeight="1" x14ac:dyDescent="0.25">
      <c r="A982" s="54"/>
      <c r="B982" s="54"/>
      <c r="C982" s="54"/>
      <c r="D982" s="55"/>
      <c r="E982" s="56"/>
      <c r="F982" s="56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5"/>
      <c r="AB982" s="55"/>
      <c r="AC982" s="55"/>
      <c r="AD982" s="57"/>
      <c r="AE982" s="55"/>
    </row>
    <row r="983" spans="1:31" ht="22.5" customHeight="1" x14ac:dyDescent="0.25">
      <c r="A983" s="54"/>
      <c r="B983" s="54"/>
      <c r="C983" s="54"/>
      <c r="D983" s="55"/>
      <c r="E983" s="56"/>
      <c r="F983" s="56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5"/>
      <c r="AB983" s="55"/>
      <c r="AC983" s="55"/>
      <c r="AD983" s="57"/>
      <c r="AE983" s="55"/>
    </row>
    <row r="984" spans="1:31" ht="22.5" customHeight="1" x14ac:dyDescent="0.25">
      <c r="A984" s="54"/>
      <c r="B984" s="54"/>
      <c r="C984" s="54"/>
      <c r="D984" s="55"/>
      <c r="E984" s="56"/>
      <c r="F984" s="56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5"/>
      <c r="AB984" s="55"/>
      <c r="AC984" s="55"/>
      <c r="AD984" s="57"/>
      <c r="AE984" s="55"/>
    </row>
    <row r="985" spans="1:31" ht="22.5" customHeight="1" x14ac:dyDescent="0.25">
      <c r="A985" s="54"/>
      <c r="B985" s="54"/>
      <c r="C985" s="54"/>
      <c r="D985" s="55"/>
      <c r="E985" s="56"/>
      <c r="F985" s="56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5"/>
      <c r="AB985" s="55"/>
      <c r="AC985" s="55"/>
      <c r="AD985" s="57"/>
      <c r="AE985" s="55"/>
    </row>
    <row r="986" spans="1:31" ht="22.5" customHeight="1" x14ac:dyDescent="0.25">
      <c r="A986" s="54"/>
      <c r="B986" s="54"/>
      <c r="C986" s="54"/>
      <c r="D986" s="55"/>
      <c r="E986" s="56"/>
      <c r="F986" s="56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5"/>
      <c r="AB986" s="55"/>
      <c r="AC986" s="55"/>
      <c r="AD986" s="57"/>
      <c r="AE986" s="55"/>
    </row>
    <row r="987" spans="1:31" ht="22.5" customHeight="1" x14ac:dyDescent="0.25">
      <c r="A987" s="54"/>
      <c r="B987" s="54"/>
      <c r="C987" s="54"/>
      <c r="D987" s="55"/>
      <c r="E987" s="56"/>
      <c r="F987" s="56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5"/>
      <c r="AB987" s="55"/>
      <c r="AC987" s="55"/>
      <c r="AD987" s="57"/>
      <c r="AE987" s="55"/>
    </row>
    <row r="988" spans="1:31" ht="22.5" customHeight="1" x14ac:dyDescent="0.25">
      <c r="A988" s="54"/>
      <c r="B988" s="54"/>
      <c r="C988" s="54"/>
      <c r="D988" s="55"/>
      <c r="E988" s="56"/>
      <c r="F988" s="56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5"/>
      <c r="AB988" s="55"/>
      <c r="AC988" s="55"/>
      <c r="AD988" s="57"/>
      <c r="AE988" s="55"/>
    </row>
    <row r="989" spans="1:31" ht="22.5" customHeight="1" x14ac:dyDescent="0.25">
      <c r="A989" s="54"/>
      <c r="B989" s="54"/>
      <c r="C989" s="54"/>
      <c r="D989" s="55"/>
      <c r="E989" s="56"/>
      <c r="F989" s="56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5"/>
      <c r="AB989" s="55"/>
      <c r="AC989" s="55"/>
      <c r="AD989" s="57"/>
      <c r="AE989" s="55"/>
    </row>
    <row r="990" spans="1:31" ht="22.5" customHeight="1" x14ac:dyDescent="0.25">
      <c r="A990" s="54"/>
      <c r="B990" s="54"/>
      <c r="C990" s="54"/>
      <c r="D990" s="55"/>
      <c r="E990" s="56"/>
      <c r="F990" s="56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5"/>
      <c r="AB990" s="55"/>
      <c r="AC990" s="55"/>
      <c r="AD990" s="57"/>
      <c r="AE990" s="55"/>
    </row>
    <row r="991" spans="1:31" ht="22.5" customHeight="1" x14ac:dyDescent="0.25">
      <c r="A991" s="54"/>
      <c r="B991" s="54"/>
      <c r="C991" s="54"/>
      <c r="D991" s="55"/>
      <c r="E991" s="56"/>
      <c r="F991" s="56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5"/>
      <c r="AB991" s="55"/>
      <c r="AC991" s="55"/>
      <c r="AD991" s="57"/>
      <c r="AE991" s="55"/>
    </row>
    <row r="992" spans="1:31" ht="22.5" customHeight="1" x14ac:dyDescent="0.25">
      <c r="A992" s="54"/>
      <c r="B992" s="54"/>
      <c r="C992" s="54"/>
      <c r="D992" s="55"/>
      <c r="E992" s="56"/>
      <c r="F992" s="56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5"/>
      <c r="AB992" s="55"/>
      <c r="AC992" s="55"/>
      <c r="AD992" s="57"/>
      <c r="AE992" s="55"/>
    </row>
    <row r="993" spans="1:31" ht="22.5" customHeight="1" x14ac:dyDescent="0.25">
      <c r="A993" s="54"/>
      <c r="B993" s="54"/>
      <c r="C993" s="54"/>
      <c r="D993" s="55"/>
      <c r="E993" s="56"/>
      <c r="F993" s="56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5"/>
      <c r="AB993" s="55"/>
      <c r="AC993" s="55"/>
      <c r="AD993" s="57"/>
      <c r="AE993" s="55"/>
    </row>
    <row r="994" spans="1:31" ht="22.5" customHeight="1" x14ac:dyDescent="0.25">
      <c r="A994" s="54"/>
      <c r="B994" s="54"/>
      <c r="C994" s="54"/>
      <c r="D994" s="55"/>
      <c r="E994" s="56"/>
      <c r="F994" s="56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5"/>
      <c r="AB994" s="55"/>
      <c r="AC994" s="55"/>
      <c r="AD994" s="57"/>
      <c r="AE994" s="55"/>
    </row>
    <row r="995" spans="1:31" ht="22.5" customHeight="1" x14ac:dyDescent="0.25">
      <c r="A995" s="54"/>
      <c r="B995" s="54"/>
      <c r="C995" s="54"/>
      <c r="D995" s="55"/>
      <c r="E995" s="56"/>
      <c r="F995" s="56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5"/>
      <c r="AB995" s="55"/>
      <c r="AC995" s="55"/>
      <c r="AD995" s="57"/>
      <c r="AE995" s="55"/>
    </row>
    <row r="996" spans="1:31" ht="22.5" customHeight="1" x14ac:dyDescent="0.25">
      <c r="A996" s="54"/>
      <c r="B996" s="54"/>
      <c r="C996" s="54"/>
      <c r="D996" s="55"/>
      <c r="E996" s="56"/>
      <c r="F996" s="56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5"/>
      <c r="AB996" s="55"/>
      <c r="AC996" s="55"/>
      <c r="AD996" s="57"/>
      <c r="AE996" s="55"/>
    </row>
    <row r="997" spans="1:31" ht="22.5" customHeight="1" x14ac:dyDescent="0.25">
      <c r="A997" s="54"/>
      <c r="B997" s="54"/>
      <c r="C997" s="54"/>
      <c r="D997" s="55"/>
      <c r="E997" s="56"/>
      <c r="F997" s="56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5"/>
      <c r="AB997" s="55"/>
      <c r="AC997" s="55"/>
      <c r="AD997" s="57"/>
      <c r="AE997" s="55"/>
    </row>
    <row r="998" spans="1:31" ht="22.5" customHeight="1" x14ac:dyDescent="0.25">
      <c r="A998" s="54"/>
      <c r="B998" s="54"/>
      <c r="C998" s="54"/>
      <c r="D998" s="55"/>
      <c r="E998" s="56"/>
      <c r="F998" s="56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5"/>
      <c r="AB998" s="55"/>
      <c r="AC998" s="55"/>
      <c r="AD998" s="57"/>
      <c r="AE998" s="55"/>
    </row>
    <row r="999" spans="1:31" ht="22.5" customHeight="1" x14ac:dyDescent="0.25">
      <c r="A999" s="54"/>
      <c r="B999" s="54"/>
      <c r="C999" s="54"/>
      <c r="D999" s="55"/>
      <c r="E999" s="56"/>
      <c r="F999" s="56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5"/>
      <c r="AB999" s="55"/>
      <c r="AC999" s="55"/>
      <c r="AD999" s="57"/>
      <c r="AE999" s="55"/>
    </row>
    <row r="1000" spans="1:31" ht="22.5" customHeight="1" x14ac:dyDescent="0.25">
      <c r="A1000" s="54"/>
      <c r="B1000" s="54"/>
      <c r="C1000" s="54"/>
      <c r="D1000" s="55"/>
      <c r="E1000" s="56"/>
      <c r="F1000" s="56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5"/>
      <c r="AB1000" s="55"/>
      <c r="AC1000" s="55"/>
      <c r="AD1000" s="57"/>
      <c r="AE1000" s="55"/>
    </row>
  </sheetData>
  <mergeCells count="192">
    <mergeCell ref="AC42:AC43"/>
    <mergeCell ref="AD42:AD43"/>
    <mergeCell ref="AA40:AA41"/>
    <mergeCell ref="AB40:AB41"/>
    <mergeCell ref="AC40:AC41"/>
    <mergeCell ref="AD40:AD41"/>
    <mergeCell ref="AE40:AE41"/>
    <mergeCell ref="AA42:AA43"/>
    <mergeCell ref="AB42:AB43"/>
    <mergeCell ref="AC38:AC39"/>
    <mergeCell ref="AD38:AD39"/>
    <mergeCell ref="AA36:AA37"/>
    <mergeCell ref="AB36:AB37"/>
    <mergeCell ref="AC36:AC37"/>
    <mergeCell ref="AD36:AD37"/>
    <mergeCell ref="AE36:AE37"/>
    <mergeCell ref="AA38:AA39"/>
    <mergeCell ref="AB38:AB39"/>
    <mergeCell ref="AE38:AE39"/>
    <mergeCell ref="AA16:AA17"/>
    <mergeCell ref="AA18:AA19"/>
    <mergeCell ref="AB18:AB19"/>
    <mergeCell ref="AC18:AC19"/>
    <mergeCell ref="AD18:AD19"/>
    <mergeCell ref="AE18:AE19"/>
    <mergeCell ref="AA20:AA21"/>
    <mergeCell ref="AC26:AC27"/>
    <mergeCell ref="AD26:AD27"/>
    <mergeCell ref="AA24:AA25"/>
    <mergeCell ref="AB24:AB25"/>
    <mergeCell ref="AC24:AC25"/>
    <mergeCell ref="AD24:AD25"/>
    <mergeCell ref="AE24:AE25"/>
    <mergeCell ref="AA26:AA27"/>
    <mergeCell ref="AB26:AB27"/>
    <mergeCell ref="AE26:AE27"/>
    <mergeCell ref="AA10:AA11"/>
    <mergeCell ref="AB10:AB11"/>
    <mergeCell ref="AC10:AC11"/>
    <mergeCell ref="AD10:AD11"/>
    <mergeCell ref="AE10:AE11"/>
    <mergeCell ref="AA12:AA13"/>
    <mergeCell ref="AD12:AD13"/>
    <mergeCell ref="AE12:AE13"/>
    <mergeCell ref="AD14:AD15"/>
    <mergeCell ref="AE14:AE15"/>
    <mergeCell ref="AB12:AB13"/>
    <mergeCell ref="AC12:AC13"/>
    <mergeCell ref="AA14:AA15"/>
    <mergeCell ref="AB14:AB15"/>
    <mergeCell ref="AC14:AC15"/>
    <mergeCell ref="AA4:AA5"/>
    <mergeCell ref="AB4:AB5"/>
    <mergeCell ref="AC4:AC5"/>
    <mergeCell ref="AD4:AD5"/>
    <mergeCell ref="AE4:AE5"/>
    <mergeCell ref="C2:C3"/>
    <mergeCell ref="C4:C5"/>
    <mergeCell ref="C6:C7"/>
    <mergeCell ref="C8:C9"/>
    <mergeCell ref="AA6:AA7"/>
    <mergeCell ref="AB6:AB7"/>
    <mergeCell ref="AC6:AC7"/>
    <mergeCell ref="AD6:AD7"/>
    <mergeCell ref="AE6:AE7"/>
    <mergeCell ref="AB8:AB9"/>
    <mergeCell ref="AE8:AE9"/>
    <mergeCell ref="AA8:AA9"/>
    <mergeCell ref="S2:V2"/>
    <mergeCell ref="A1:AD1"/>
    <mergeCell ref="A2:A3"/>
    <mergeCell ref="D2:D3"/>
    <mergeCell ref="E2:E3"/>
    <mergeCell ref="G2:J2"/>
    <mergeCell ref="K2:N2"/>
    <mergeCell ref="AE2:AE3"/>
    <mergeCell ref="W2:Z2"/>
    <mergeCell ref="AA2:AD2"/>
    <mergeCell ref="C62:C63"/>
    <mergeCell ref="C30:C31"/>
    <mergeCell ref="C32:C33"/>
    <mergeCell ref="C34:C35"/>
    <mergeCell ref="C36:C37"/>
    <mergeCell ref="C38:C39"/>
    <mergeCell ref="C40:C41"/>
    <mergeCell ref="C42:C43"/>
    <mergeCell ref="O2:R2"/>
    <mergeCell ref="C10:C11"/>
    <mergeCell ref="C12:C13"/>
    <mergeCell ref="C14:C15"/>
    <mergeCell ref="C44:C45"/>
    <mergeCell ref="C46:C47"/>
    <mergeCell ref="C48:C49"/>
    <mergeCell ref="C50:C51"/>
    <mergeCell ref="C52:C53"/>
    <mergeCell ref="C54:C55"/>
    <mergeCell ref="AA58:AA59"/>
    <mergeCell ref="AB58:AB59"/>
    <mergeCell ref="AC58:AC59"/>
    <mergeCell ref="AD58:AD59"/>
    <mergeCell ref="AE58:AE59"/>
    <mergeCell ref="AA60:AA61"/>
    <mergeCell ref="C16:C17"/>
    <mergeCell ref="C18:C19"/>
    <mergeCell ref="C20:C21"/>
    <mergeCell ref="C22:C23"/>
    <mergeCell ref="C24:C25"/>
    <mergeCell ref="C26:C27"/>
    <mergeCell ref="C28:C29"/>
    <mergeCell ref="C56:C57"/>
    <mergeCell ref="C58:C59"/>
    <mergeCell ref="C60:C61"/>
    <mergeCell ref="AA50:AA51"/>
    <mergeCell ref="AB50:AB51"/>
    <mergeCell ref="AC50:AC51"/>
    <mergeCell ref="AA54:AA55"/>
    <mergeCell ref="AB54:AB55"/>
    <mergeCell ref="AC54:AC55"/>
    <mergeCell ref="AD54:AD55"/>
    <mergeCell ref="AE54:AE55"/>
    <mergeCell ref="AB60:AB61"/>
    <mergeCell ref="AC60:AC61"/>
    <mergeCell ref="AA62:AA63"/>
    <mergeCell ref="AB62:AB63"/>
    <mergeCell ref="AC62:AC63"/>
    <mergeCell ref="AD60:AD61"/>
    <mergeCell ref="AE60:AE61"/>
    <mergeCell ref="AD62:AD63"/>
    <mergeCell ref="AE62:AE63"/>
    <mergeCell ref="AA34:AA35"/>
    <mergeCell ref="AA44:AA45"/>
    <mergeCell ref="AA46:AA47"/>
    <mergeCell ref="AB46:AB47"/>
    <mergeCell ref="AC46:AC47"/>
    <mergeCell ref="AD46:AD47"/>
    <mergeCell ref="AE46:AE47"/>
    <mergeCell ref="AC56:AC57"/>
    <mergeCell ref="AD56:AD57"/>
    <mergeCell ref="AA48:AA49"/>
    <mergeCell ref="AB48:AB49"/>
    <mergeCell ref="AC48:AC49"/>
    <mergeCell ref="AD48:AD49"/>
    <mergeCell ref="AE48:AE49"/>
    <mergeCell ref="AB56:AB57"/>
    <mergeCell ref="AE56:AE57"/>
    <mergeCell ref="AA56:AA57"/>
    <mergeCell ref="AD50:AD51"/>
    <mergeCell ref="AE50:AE51"/>
    <mergeCell ref="AA52:AA53"/>
    <mergeCell ref="AB52:AB53"/>
    <mergeCell ref="AC52:AC53"/>
    <mergeCell ref="AD52:AD53"/>
    <mergeCell ref="AE52:AE53"/>
    <mergeCell ref="AB44:AB45"/>
    <mergeCell ref="AC44:AC45"/>
    <mergeCell ref="AD44:AD45"/>
    <mergeCell ref="AE44:AE45"/>
    <mergeCell ref="AC8:AC9"/>
    <mergeCell ref="AD8:AD9"/>
    <mergeCell ref="AB34:AB35"/>
    <mergeCell ref="AC34:AC35"/>
    <mergeCell ref="AD34:AD35"/>
    <mergeCell ref="AE34:AE35"/>
    <mergeCell ref="AE42:AE43"/>
    <mergeCell ref="AD16:AD17"/>
    <mergeCell ref="AE16:AE17"/>
    <mergeCell ref="AB16:AB17"/>
    <mergeCell ref="AC16:AC17"/>
    <mergeCell ref="AD20:AD21"/>
    <mergeCell ref="AE20:AE21"/>
    <mergeCell ref="AC30:AC31"/>
    <mergeCell ref="AD30:AD31"/>
    <mergeCell ref="AB28:AB29"/>
    <mergeCell ref="AC28:AC29"/>
    <mergeCell ref="AD28:AD29"/>
    <mergeCell ref="AE28:AE29"/>
    <mergeCell ref="AB30:AB31"/>
    <mergeCell ref="AA32:AA33"/>
    <mergeCell ref="AB32:AB33"/>
    <mergeCell ref="AC32:AC33"/>
    <mergeCell ref="AD32:AD33"/>
    <mergeCell ref="AE32:AE33"/>
    <mergeCell ref="AB20:AB21"/>
    <mergeCell ref="AC20:AC21"/>
    <mergeCell ref="AA22:AA23"/>
    <mergeCell ref="AB22:AB23"/>
    <mergeCell ref="AC22:AC23"/>
    <mergeCell ref="AD22:AD23"/>
    <mergeCell ref="AE22:AE23"/>
    <mergeCell ref="AA28:AA29"/>
    <mergeCell ref="AA30:AA31"/>
    <mergeCell ref="AE30:AE31"/>
  </mergeCells>
  <printOptions horizontalCentered="1" gridLines="1"/>
  <pageMargins left="0.19685039370078741" right="0.19685039370078741" top="0.19685039370078741" bottom="0.19685039370078741" header="0" footer="0"/>
  <pageSetup paperSize="9" scale="60" orientation="landscape"/>
  <headerFooter>
    <oddHeader>&amp;CLiberecký krajský kuželkářský svaz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C13" workbookViewId="0">
      <selection activeCell="V43" sqref="V43"/>
    </sheetView>
  </sheetViews>
  <sheetFormatPr defaultColWidth="14.42578125" defaultRowHeight="15" customHeight="1" x14ac:dyDescent="0.2"/>
  <cols>
    <col min="1" max="1" width="4.5703125" hidden="1" customWidth="1"/>
    <col min="2" max="2" width="21.7109375" hidden="1" customWidth="1"/>
    <col min="3" max="3" width="4.5703125" customWidth="1"/>
    <col min="4" max="4" width="26.7109375" customWidth="1"/>
    <col min="5" max="5" width="30.7109375" customWidth="1"/>
    <col min="6" max="6" width="3.7109375" customWidth="1"/>
    <col min="7" max="29" width="7" customWidth="1"/>
    <col min="30" max="30" width="9.7109375" customWidth="1"/>
    <col min="31" max="31" width="6.28515625" customWidth="1"/>
  </cols>
  <sheetData>
    <row r="1" spans="1:31" ht="24" customHeight="1" x14ac:dyDescent="0.3">
      <c r="A1" s="117" t="s">
        <v>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"/>
    </row>
    <row r="2" spans="1:31" ht="18" customHeight="1" x14ac:dyDescent="0.2">
      <c r="A2" s="119" t="s">
        <v>1</v>
      </c>
      <c r="B2" s="2"/>
      <c r="C2" s="119" t="s">
        <v>2</v>
      </c>
      <c r="D2" s="120" t="s">
        <v>3</v>
      </c>
      <c r="E2" s="121" t="s">
        <v>4</v>
      </c>
      <c r="F2" s="3" t="s">
        <v>5</v>
      </c>
      <c r="G2" s="123" t="s">
        <v>6</v>
      </c>
      <c r="H2" s="124"/>
      <c r="I2" s="124"/>
      <c r="J2" s="125"/>
      <c r="K2" s="123" t="s">
        <v>7</v>
      </c>
      <c r="L2" s="124"/>
      <c r="M2" s="124"/>
      <c r="N2" s="125"/>
      <c r="O2" s="123" t="s">
        <v>8</v>
      </c>
      <c r="P2" s="124"/>
      <c r="Q2" s="124"/>
      <c r="R2" s="125"/>
      <c r="S2" s="123" t="s">
        <v>9</v>
      </c>
      <c r="T2" s="124"/>
      <c r="U2" s="124"/>
      <c r="V2" s="125"/>
      <c r="W2" s="123" t="s">
        <v>10</v>
      </c>
      <c r="X2" s="124"/>
      <c r="Y2" s="124"/>
      <c r="Z2" s="125"/>
      <c r="AA2" s="123" t="s">
        <v>11</v>
      </c>
      <c r="AB2" s="124"/>
      <c r="AC2" s="124"/>
      <c r="AD2" s="125"/>
      <c r="AE2" s="130" t="s">
        <v>12</v>
      </c>
    </row>
    <row r="3" spans="1:31" ht="15.75" customHeight="1" thickBot="1" x14ac:dyDescent="0.25">
      <c r="A3" s="104"/>
      <c r="B3" s="4"/>
      <c r="C3" s="104"/>
      <c r="D3" s="113"/>
      <c r="E3" s="122"/>
      <c r="F3" s="5" t="s">
        <v>13</v>
      </c>
      <c r="G3" s="6" t="s">
        <v>14</v>
      </c>
      <c r="H3" s="7" t="s">
        <v>15</v>
      </c>
      <c r="I3" s="7" t="s">
        <v>16</v>
      </c>
      <c r="J3" s="8" t="s">
        <v>17</v>
      </c>
      <c r="K3" s="6" t="s">
        <v>14</v>
      </c>
      <c r="L3" s="7" t="s">
        <v>15</v>
      </c>
      <c r="M3" s="7" t="s">
        <v>16</v>
      </c>
      <c r="N3" s="8" t="s">
        <v>17</v>
      </c>
      <c r="O3" s="6" t="s">
        <v>14</v>
      </c>
      <c r="P3" s="7" t="s">
        <v>15</v>
      </c>
      <c r="Q3" s="7" t="s">
        <v>16</v>
      </c>
      <c r="R3" s="8" t="s">
        <v>17</v>
      </c>
      <c r="S3" s="6" t="s">
        <v>14</v>
      </c>
      <c r="T3" s="7" t="s">
        <v>15</v>
      </c>
      <c r="U3" s="7" t="s">
        <v>16</v>
      </c>
      <c r="V3" s="8" t="s">
        <v>17</v>
      </c>
      <c r="W3" s="6" t="s">
        <v>14</v>
      </c>
      <c r="X3" s="7" t="s">
        <v>15</v>
      </c>
      <c r="Y3" s="7" t="s">
        <v>16</v>
      </c>
      <c r="Z3" s="8" t="s">
        <v>18</v>
      </c>
      <c r="AA3" s="6" t="s">
        <v>14</v>
      </c>
      <c r="AB3" s="7" t="s">
        <v>15</v>
      </c>
      <c r="AC3" s="7" t="s">
        <v>16</v>
      </c>
      <c r="AD3" s="8" t="s">
        <v>18</v>
      </c>
      <c r="AE3" s="104"/>
    </row>
    <row r="4" spans="1:31" ht="15" customHeight="1" x14ac:dyDescent="0.25">
      <c r="A4" s="9">
        <f>IF(B4=0,"",RANK(B4,$B$4:$B$63))</f>
        <v>1</v>
      </c>
      <c r="B4" s="9">
        <f>+AD4*10000000+AB4*1000+IF(AC4=0,0,1/AC4*100)</f>
        <v>10790348009.09091</v>
      </c>
      <c r="C4" s="116">
        <v>1</v>
      </c>
      <c r="D4" s="60" t="s">
        <v>66</v>
      </c>
      <c r="E4" s="41" t="s">
        <v>67</v>
      </c>
      <c r="F4" s="11">
        <v>1</v>
      </c>
      <c r="G4" s="12">
        <v>101</v>
      </c>
      <c r="H4" s="13">
        <v>35</v>
      </c>
      <c r="I4" s="13">
        <v>2</v>
      </c>
      <c r="J4" s="14">
        <f t="shared" ref="J4:J63" si="0">SUM(G4+H4)</f>
        <v>136</v>
      </c>
      <c r="K4" s="12">
        <v>88</v>
      </c>
      <c r="L4" s="13">
        <v>36</v>
      </c>
      <c r="M4" s="13">
        <v>3</v>
      </c>
      <c r="N4" s="14">
        <f t="shared" ref="N4:N63" si="1">SUM(K4+L4)</f>
        <v>124</v>
      </c>
      <c r="O4" s="12">
        <v>76</v>
      </c>
      <c r="P4" s="13">
        <v>54</v>
      </c>
      <c r="Q4" s="13">
        <v>0</v>
      </c>
      <c r="R4" s="14">
        <f t="shared" ref="R4:R63" si="2">SUM(O4+P4)</f>
        <v>130</v>
      </c>
      <c r="S4" s="12">
        <v>92</v>
      </c>
      <c r="T4" s="13">
        <v>44</v>
      </c>
      <c r="U4" s="13">
        <v>1</v>
      </c>
      <c r="V4" s="14">
        <f t="shared" ref="V4:V63" si="3">SUM(S4+T4)</f>
        <v>136</v>
      </c>
      <c r="W4" s="15">
        <f t="shared" ref="W4:Y4" si="4">SUM(G4+K4+O4+S4)</f>
        <v>357</v>
      </c>
      <c r="X4" s="15">
        <f t="shared" si="4"/>
        <v>169</v>
      </c>
      <c r="Y4" s="15">
        <f t="shared" si="4"/>
        <v>6</v>
      </c>
      <c r="Z4" s="15">
        <f t="shared" ref="Z4:Z63" si="5">SUM(W4+X4)</f>
        <v>526</v>
      </c>
      <c r="AA4" s="112">
        <f t="shared" ref="AA4:AC4" si="6">SUM(W4:W5)</f>
        <v>731</v>
      </c>
      <c r="AB4" s="99">
        <f t="shared" si="6"/>
        <v>348</v>
      </c>
      <c r="AC4" s="106">
        <f t="shared" si="6"/>
        <v>11</v>
      </c>
      <c r="AD4" s="103">
        <f>SUM(AA4:AB5)</f>
        <v>1079</v>
      </c>
      <c r="AE4" s="110"/>
    </row>
    <row r="5" spans="1:31" ht="15" customHeight="1" thickBot="1" x14ac:dyDescent="0.3">
      <c r="A5" s="16">
        <f>IF(A4="","",+A4+0.1)</f>
        <v>1.1000000000000001</v>
      </c>
      <c r="B5" s="16"/>
      <c r="C5" s="104"/>
      <c r="D5" s="61" t="s">
        <v>68</v>
      </c>
      <c r="E5" s="43" t="s">
        <v>67</v>
      </c>
      <c r="F5" s="34">
        <v>2</v>
      </c>
      <c r="G5" s="18">
        <v>81</v>
      </c>
      <c r="H5" s="19">
        <v>54</v>
      </c>
      <c r="I5" s="19">
        <v>0</v>
      </c>
      <c r="J5" s="20">
        <f t="shared" si="0"/>
        <v>135</v>
      </c>
      <c r="K5" s="18">
        <v>98</v>
      </c>
      <c r="L5" s="19">
        <v>36</v>
      </c>
      <c r="M5" s="19">
        <v>3</v>
      </c>
      <c r="N5" s="20">
        <f t="shared" si="1"/>
        <v>134</v>
      </c>
      <c r="O5" s="18">
        <v>97</v>
      </c>
      <c r="P5" s="19">
        <v>53</v>
      </c>
      <c r="Q5" s="19">
        <v>2</v>
      </c>
      <c r="R5" s="20">
        <f t="shared" si="2"/>
        <v>150</v>
      </c>
      <c r="S5" s="18">
        <v>98</v>
      </c>
      <c r="T5" s="19">
        <v>36</v>
      </c>
      <c r="U5" s="19">
        <v>0</v>
      </c>
      <c r="V5" s="20">
        <f t="shared" si="3"/>
        <v>134</v>
      </c>
      <c r="W5" s="21">
        <f t="shared" ref="W5:Y5" si="7">SUM(G5+K5+O5+S5)</f>
        <v>374</v>
      </c>
      <c r="X5" s="22">
        <f t="shared" si="7"/>
        <v>179</v>
      </c>
      <c r="Y5" s="22">
        <f t="shared" si="7"/>
        <v>5</v>
      </c>
      <c r="Z5" s="20">
        <f t="shared" si="5"/>
        <v>553</v>
      </c>
      <c r="AA5" s="113"/>
      <c r="AB5" s="100"/>
      <c r="AC5" s="107"/>
      <c r="AD5" s="104"/>
      <c r="AE5" s="111"/>
    </row>
    <row r="6" spans="1:31" ht="15" customHeight="1" x14ac:dyDescent="0.25">
      <c r="A6" s="9">
        <f>IF(B6=0,"",RANK(B6,$B$4:$B$63))</f>
        <v>8</v>
      </c>
      <c r="B6" s="9">
        <f>+AD6*10000000+AB6*1000+IF(AC6=0,0,1/AC6*100)</f>
        <v>10150315008.333334</v>
      </c>
      <c r="C6" s="116">
        <v>2</v>
      </c>
      <c r="D6" s="62" t="s">
        <v>69</v>
      </c>
      <c r="E6" s="41" t="s">
        <v>67</v>
      </c>
      <c r="F6" s="52">
        <v>4</v>
      </c>
      <c r="G6" s="12">
        <v>84</v>
      </c>
      <c r="H6" s="13">
        <v>40</v>
      </c>
      <c r="I6" s="13">
        <v>1</v>
      </c>
      <c r="J6" s="14">
        <f t="shared" si="0"/>
        <v>124</v>
      </c>
      <c r="K6" s="12">
        <v>87</v>
      </c>
      <c r="L6" s="13">
        <v>43</v>
      </c>
      <c r="M6" s="13">
        <v>2</v>
      </c>
      <c r="N6" s="14">
        <f t="shared" si="1"/>
        <v>130</v>
      </c>
      <c r="O6" s="12">
        <v>84</v>
      </c>
      <c r="P6" s="13">
        <v>33</v>
      </c>
      <c r="Q6" s="13">
        <v>2</v>
      </c>
      <c r="R6" s="14">
        <f t="shared" si="2"/>
        <v>117</v>
      </c>
      <c r="S6" s="12">
        <v>90</v>
      </c>
      <c r="T6" s="13">
        <v>33</v>
      </c>
      <c r="U6" s="13">
        <v>1</v>
      </c>
      <c r="V6" s="14">
        <f t="shared" si="3"/>
        <v>123</v>
      </c>
      <c r="W6" s="15">
        <f t="shared" ref="W6:Y6" si="8">SUM(G6+K6+O6+S6)</f>
        <v>345</v>
      </c>
      <c r="X6" s="15">
        <f t="shared" si="8"/>
        <v>149</v>
      </c>
      <c r="Y6" s="15">
        <f t="shared" si="8"/>
        <v>6</v>
      </c>
      <c r="Z6" s="15">
        <f t="shared" si="5"/>
        <v>494</v>
      </c>
      <c r="AA6" s="112">
        <f t="shared" ref="AA6:AC6" si="9">SUM(W6:W7)</f>
        <v>700</v>
      </c>
      <c r="AB6" s="99">
        <f t="shared" si="9"/>
        <v>315</v>
      </c>
      <c r="AC6" s="106">
        <f t="shared" si="9"/>
        <v>12</v>
      </c>
      <c r="AD6" s="103">
        <f>SUM(AA6:AB7)</f>
        <v>1015</v>
      </c>
      <c r="AE6" s="110"/>
    </row>
    <row r="7" spans="1:31" ht="15" customHeight="1" thickBot="1" x14ac:dyDescent="0.3">
      <c r="A7" s="16">
        <f>IF(A6="","",+A6+0.1)</f>
        <v>8.1</v>
      </c>
      <c r="B7" s="16"/>
      <c r="C7" s="104"/>
      <c r="D7" s="72" t="s">
        <v>77</v>
      </c>
      <c r="E7" s="49" t="s">
        <v>67</v>
      </c>
      <c r="F7" s="53">
        <v>3</v>
      </c>
      <c r="G7" s="18">
        <v>80</v>
      </c>
      <c r="H7" s="19">
        <v>45</v>
      </c>
      <c r="I7" s="19">
        <v>1</v>
      </c>
      <c r="J7" s="20">
        <f t="shared" si="0"/>
        <v>125</v>
      </c>
      <c r="K7" s="18">
        <v>90</v>
      </c>
      <c r="L7" s="19">
        <v>34</v>
      </c>
      <c r="M7" s="19">
        <v>3</v>
      </c>
      <c r="N7" s="20">
        <f t="shared" si="1"/>
        <v>124</v>
      </c>
      <c r="O7" s="18">
        <v>99</v>
      </c>
      <c r="P7" s="19">
        <v>45</v>
      </c>
      <c r="Q7" s="19">
        <v>1</v>
      </c>
      <c r="R7" s="20">
        <f t="shared" si="2"/>
        <v>144</v>
      </c>
      <c r="S7" s="18">
        <v>86</v>
      </c>
      <c r="T7" s="19">
        <v>42</v>
      </c>
      <c r="U7" s="19">
        <v>1</v>
      </c>
      <c r="V7" s="20">
        <f t="shared" si="3"/>
        <v>128</v>
      </c>
      <c r="W7" s="21">
        <f t="shared" ref="W7:Y7" si="10">SUM(G7+K7+O7+S7)</f>
        <v>355</v>
      </c>
      <c r="X7" s="22">
        <f t="shared" si="10"/>
        <v>166</v>
      </c>
      <c r="Y7" s="22">
        <f t="shared" si="10"/>
        <v>6</v>
      </c>
      <c r="Z7" s="20">
        <f t="shared" si="5"/>
        <v>521</v>
      </c>
      <c r="AA7" s="113"/>
      <c r="AB7" s="100"/>
      <c r="AC7" s="107"/>
      <c r="AD7" s="104"/>
      <c r="AE7" s="111"/>
    </row>
    <row r="8" spans="1:31" ht="15" customHeight="1" x14ac:dyDescent="0.25">
      <c r="A8" s="9">
        <f>IF(B8=0,"",RANK(B8,$B$4:$B$63))</f>
        <v>11</v>
      </c>
      <c r="B8" s="9">
        <f>+AD8*10000000+AB8*1000+IF(AC8=0,0,1/AC8*100)</f>
        <v>9820293004.347826</v>
      </c>
      <c r="C8" s="116">
        <v>3</v>
      </c>
      <c r="D8" s="60" t="s">
        <v>62</v>
      </c>
      <c r="E8" s="41" t="s">
        <v>63</v>
      </c>
      <c r="F8" s="11">
        <v>1</v>
      </c>
      <c r="G8" s="12">
        <v>77</v>
      </c>
      <c r="H8" s="13">
        <v>16</v>
      </c>
      <c r="I8" s="13">
        <v>8</v>
      </c>
      <c r="J8" s="14">
        <f t="shared" si="0"/>
        <v>93</v>
      </c>
      <c r="K8" s="12">
        <v>100</v>
      </c>
      <c r="L8" s="13">
        <v>45</v>
      </c>
      <c r="M8" s="13">
        <v>0</v>
      </c>
      <c r="N8" s="14">
        <f t="shared" si="1"/>
        <v>145</v>
      </c>
      <c r="O8" s="12">
        <v>80</v>
      </c>
      <c r="P8" s="13">
        <v>53</v>
      </c>
      <c r="Q8" s="13">
        <v>0</v>
      </c>
      <c r="R8" s="14">
        <f t="shared" si="2"/>
        <v>133</v>
      </c>
      <c r="S8" s="12">
        <v>93</v>
      </c>
      <c r="T8" s="13">
        <v>50</v>
      </c>
      <c r="U8" s="13">
        <v>1</v>
      </c>
      <c r="V8" s="14">
        <f t="shared" si="3"/>
        <v>143</v>
      </c>
      <c r="W8" s="15">
        <f t="shared" ref="W8:Y8" si="11">SUM(G8+K8+O8+S8)</f>
        <v>350</v>
      </c>
      <c r="X8" s="15">
        <f t="shared" si="11"/>
        <v>164</v>
      </c>
      <c r="Y8" s="15">
        <f t="shared" si="11"/>
        <v>9</v>
      </c>
      <c r="Z8" s="15">
        <f t="shared" si="5"/>
        <v>514</v>
      </c>
      <c r="AA8" s="112">
        <f t="shared" ref="AA8:AC8" si="12">SUM(W8:W9)</f>
        <v>689</v>
      </c>
      <c r="AB8" s="99">
        <f t="shared" si="12"/>
        <v>293</v>
      </c>
      <c r="AC8" s="106">
        <f t="shared" si="12"/>
        <v>23</v>
      </c>
      <c r="AD8" s="103">
        <f>SUM(AA8:AB9)</f>
        <v>982</v>
      </c>
      <c r="AE8" s="129"/>
    </row>
    <row r="9" spans="1:31" ht="15" customHeight="1" thickBot="1" x14ac:dyDescent="0.3">
      <c r="A9" s="16">
        <f>IF(A8="","",+A8+0.1)</f>
        <v>11.1</v>
      </c>
      <c r="B9" s="16"/>
      <c r="C9" s="104"/>
      <c r="D9" s="61" t="s">
        <v>64</v>
      </c>
      <c r="E9" s="43" t="s">
        <v>63</v>
      </c>
      <c r="F9" s="34">
        <v>2</v>
      </c>
      <c r="G9" s="18">
        <v>88</v>
      </c>
      <c r="H9" s="19">
        <v>26</v>
      </c>
      <c r="I9" s="19">
        <v>3</v>
      </c>
      <c r="J9" s="20">
        <f t="shared" si="0"/>
        <v>114</v>
      </c>
      <c r="K9" s="18">
        <v>82</v>
      </c>
      <c r="L9" s="19">
        <v>36</v>
      </c>
      <c r="M9" s="19">
        <v>3</v>
      </c>
      <c r="N9" s="20">
        <f t="shared" si="1"/>
        <v>118</v>
      </c>
      <c r="O9" s="18">
        <v>79</v>
      </c>
      <c r="P9" s="19">
        <v>34</v>
      </c>
      <c r="Q9" s="19">
        <v>4</v>
      </c>
      <c r="R9" s="20">
        <f t="shared" si="2"/>
        <v>113</v>
      </c>
      <c r="S9" s="18">
        <v>90</v>
      </c>
      <c r="T9" s="19">
        <v>33</v>
      </c>
      <c r="U9" s="19">
        <v>4</v>
      </c>
      <c r="V9" s="20">
        <f t="shared" si="3"/>
        <v>123</v>
      </c>
      <c r="W9" s="21">
        <f t="shared" ref="W9:Y9" si="13">SUM(G9+K9+O9+S9)</f>
        <v>339</v>
      </c>
      <c r="X9" s="22">
        <f t="shared" si="13"/>
        <v>129</v>
      </c>
      <c r="Y9" s="22">
        <f t="shared" si="13"/>
        <v>14</v>
      </c>
      <c r="Z9" s="20">
        <f t="shared" si="5"/>
        <v>468</v>
      </c>
      <c r="AA9" s="113"/>
      <c r="AB9" s="100"/>
      <c r="AC9" s="107"/>
      <c r="AD9" s="104"/>
      <c r="AE9" s="104"/>
    </row>
    <row r="10" spans="1:31" ht="14.25" customHeight="1" x14ac:dyDescent="0.25">
      <c r="A10" s="9">
        <f>IF(B10=0,"",RANK(B10,$B$4:$B$63))</f>
        <v>2</v>
      </c>
      <c r="B10" s="9">
        <f>+AD10*10000000+AB10*1000+IF(AC10=0,0,1/AC10*100)</f>
        <v>10780370006.25</v>
      </c>
      <c r="C10" s="116">
        <v>4</v>
      </c>
      <c r="D10" s="70" t="s">
        <v>82</v>
      </c>
      <c r="E10" s="74" t="s">
        <v>39</v>
      </c>
      <c r="F10" s="11">
        <v>3</v>
      </c>
      <c r="G10" s="12">
        <v>92</v>
      </c>
      <c r="H10" s="13">
        <v>53</v>
      </c>
      <c r="I10" s="13">
        <v>1</v>
      </c>
      <c r="J10" s="14">
        <f t="shared" si="0"/>
        <v>145</v>
      </c>
      <c r="K10" s="12">
        <v>93</v>
      </c>
      <c r="L10" s="13">
        <v>44</v>
      </c>
      <c r="M10" s="13">
        <v>3</v>
      </c>
      <c r="N10" s="14">
        <f t="shared" si="1"/>
        <v>137</v>
      </c>
      <c r="O10" s="12">
        <v>86</v>
      </c>
      <c r="P10" s="13">
        <v>33</v>
      </c>
      <c r="Q10" s="13">
        <v>4</v>
      </c>
      <c r="R10" s="14">
        <f t="shared" si="2"/>
        <v>119</v>
      </c>
      <c r="S10" s="12">
        <v>94</v>
      </c>
      <c r="T10" s="13">
        <v>60</v>
      </c>
      <c r="U10" s="13">
        <v>1</v>
      </c>
      <c r="V10" s="14">
        <f t="shared" si="3"/>
        <v>154</v>
      </c>
      <c r="W10" s="15">
        <f t="shared" ref="W10:Y10" si="14">SUM(G10+K10+O10+S10)</f>
        <v>365</v>
      </c>
      <c r="X10" s="15">
        <f t="shared" si="14"/>
        <v>190</v>
      </c>
      <c r="Y10" s="15">
        <f t="shared" si="14"/>
        <v>9</v>
      </c>
      <c r="Z10" s="15">
        <f t="shared" si="5"/>
        <v>555</v>
      </c>
      <c r="AA10" s="97">
        <f t="shared" ref="AA10:AC10" si="15">SUM(W10:W11)</f>
        <v>708</v>
      </c>
      <c r="AB10" s="99">
        <f t="shared" si="15"/>
        <v>370</v>
      </c>
      <c r="AC10" s="101">
        <f t="shared" si="15"/>
        <v>16</v>
      </c>
      <c r="AD10" s="103">
        <f>SUM(AA10:AB11)</f>
        <v>1078</v>
      </c>
      <c r="AE10" s="129" t="s">
        <v>12</v>
      </c>
    </row>
    <row r="11" spans="1:31" ht="15" customHeight="1" x14ac:dyDescent="0.25">
      <c r="A11" s="16">
        <f>IF(A10="","",+A10+0.1)</f>
        <v>2.1</v>
      </c>
      <c r="B11" s="16"/>
      <c r="C11" s="104"/>
      <c r="D11" s="73" t="s">
        <v>65</v>
      </c>
      <c r="E11" s="75" t="s">
        <v>25</v>
      </c>
      <c r="F11" s="17">
        <v>4</v>
      </c>
      <c r="G11" s="18">
        <v>99</v>
      </c>
      <c r="H11" s="19">
        <v>60</v>
      </c>
      <c r="I11" s="19">
        <v>3</v>
      </c>
      <c r="J11" s="20">
        <f t="shared" si="0"/>
        <v>159</v>
      </c>
      <c r="K11" s="18">
        <v>83</v>
      </c>
      <c r="L11" s="19">
        <v>45</v>
      </c>
      <c r="M11" s="19">
        <v>0</v>
      </c>
      <c r="N11" s="20">
        <f t="shared" si="1"/>
        <v>128</v>
      </c>
      <c r="O11" s="18">
        <v>83</v>
      </c>
      <c r="P11" s="19">
        <v>25</v>
      </c>
      <c r="Q11" s="19">
        <v>4</v>
      </c>
      <c r="R11" s="20">
        <f t="shared" si="2"/>
        <v>108</v>
      </c>
      <c r="S11" s="18">
        <v>78</v>
      </c>
      <c r="T11" s="19">
        <v>50</v>
      </c>
      <c r="U11" s="19">
        <v>0</v>
      </c>
      <c r="V11" s="20">
        <f t="shared" si="3"/>
        <v>128</v>
      </c>
      <c r="W11" s="21">
        <f t="shared" ref="W11:Y11" si="16">SUM(G11+K11+O11+S11)</f>
        <v>343</v>
      </c>
      <c r="X11" s="22">
        <f t="shared" si="16"/>
        <v>180</v>
      </c>
      <c r="Y11" s="22">
        <f t="shared" si="16"/>
        <v>7</v>
      </c>
      <c r="Z11" s="20">
        <f t="shared" si="5"/>
        <v>523</v>
      </c>
      <c r="AA11" s="98"/>
      <c r="AB11" s="100"/>
      <c r="AC11" s="102"/>
      <c r="AD11" s="104"/>
      <c r="AE11" s="104"/>
    </row>
    <row r="12" spans="1:31" ht="15" customHeight="1" x14ac:dyDescent="0.25">
      <c r="A12" s="9">
        <f>IF(B12=0,"",RANK(B12,$B$4:$B$63))</f>
        <v>3</v>
      </c>
      <c r="B12" s="9">
        <f>+AD12*10000000+AB12*1000+IF(AC12=0,0,1/AC12*100)</f>
        <v>10610330007.142857</v>
      </c>
      <c r="C12" s="116">
        <v>5</v>
      </c>
      <c r="D12" s="76" t="s">
        <v>83</v>
      </c>
      <c r="E12" s="74" t="s">
        <v>84</v>
      </c>
      <c r="F12" s="11">
        <v>1</v>
      </c>
      <c r="G12" s="12">
        <v>89</v>
      </c>
      <c r="H12" s="13">
        <v>25</v>
      </c>
      <c r="I12" s="13">
        <v>3</v>
      </c>
      <c r="J12" s="14">
        <f t="shared" si="0"/>
        <v>114</v>
      </c>
      <c r="K12" s="12">
        <v>87</v>
      </c>
      <c r="L12" s="13">
        <v>32</v>
      </c>
      <c r="M12" s="13">
        <v>2</v>
      </c>
      <c r="N12" s="14">
        <f t="shared" si="1"/>
        <v>119</v>
      </c>
      <c r="O12" s="12">
        <v>90</v>
      </c>
      <c r="P12" s="13">
        <v>27</v>
      </c>
      <c r="Q12" s="13">
        <v>6</v>
      </c>
      <c r="R12" s="14">
        <f t="shared" si="2"/>
        <v>117</v>
      </c>
      <c r="S12" s="12">
        <v>86</v>
      </c>
      <c r="T12" s="13">
        <v>45</v>
      </c>
      <c r="U12" s="13">
        <v>1</v>
      </c>
      <c r="V12" s="14">
        <f t="shared" si="3"/>
        <v>131</v>
      </c>
      <c r="W12" s="15">
        <f t="shared" ref="W12:Y12" si="17">SUM(G12+K12+O12+S12)</f>
        <v>352</v>
      </c>
      <c r="X12" s="15">
        <f t="shared" si="17"/>
        <v>129</v>
      </c>
      <c r="Y12" s="15">
        <f t="shared" si="17"/>
        <v>12</v>
      </c>
      <c r="Z12" s="15">
        <f t="shared" si="5"/>
        <v>481</v>
      </c>
      <c r="AA12" s="112">
        <f t="shared" ref="AA12:AC12" si="18">SUM(W12:W13)</f>
        <v>731</v>
      </c>
      <c r="AB12" s="99">
        <f t="shared" si="18"/>
        <v>330</v>
      </c>
      <c r="AC12" s="106">
        <f t="shared" si="18"/>
        <v>14</v>
      </c>
      <c r="AD12" s="103">
        <f>SUM(AA12:AB13)</f>
        <v>1061</v>
      </c>
      <c r="AE12" s="129"/>
    </row>
    <row r="13" spans="1:31" ht="15" customHeight="1" x14ac:dyDescent="0.25">
      <c r="A13" s="16">
        <f>IF(A12="","",+A12+0.1)</f>
        <v>3.1</v>
      </c>
      <c r="B13" s="16"/>
      <c r="C13" s="104"/>
      <c r="D13" s="72" t="s">
        <v>19</v>
      </c>
      <c r="E13" s="75" t="s">
        <v>20</v>
      </c>
      <c r="F13" s="34">
        <v>2</v>
      </c>
      <c r="G13" s="18">
        <v>91</v>
      </c>
      <c r="H13" s="19">
        <v>50</v>
      </c>
      <c r="I13" s="19">
        <v>0</v>
      </c>
      <c r="J13" s="20">
        <f t="shared" si="0"/>
        <v>141</v>
      </c>
      <c r="K13" s="18">
        <v>98</v>
      </c>
      <c r="L13" s="19">
        <v>52</v>
      </c>
      <c r="M13" s="19">
        <v>1</v>
      </c>
      <c r="N13" s="20">
        <f t="shared" si="1"/>
        <v>150</v>
      </c>
      <c r="O13" s="18">
        <v>96</v>
      </c>
      <c r="P13" s="19">
        <v>50</v>
      </c>
      <c r="Q13" s="19">
        <v>0</v>
      </c>
      <c r="R13" s="20">
        <f t="shared" si="2"/>
        <v>146</v>
      </c>
      <c r="S13" s="18">
        <v>94</v>
      </c>
      <c r="T13" s="19">
        <v>49</v>
      </c>
      <c r="U13" s="19">
        <v>1</v>
      </c>
      <c r="V13" s="20">
        <f t="shared" si="3"/>
        <v>143</v>
      </c>
      <c r="W13" s="21">
        <f t="shared" ref="W13:Y13" si="19">SUM(G13+K13+O13+S13)</f>
        <v>379</v>
      </c>
      <c r="X13" s="22">
        <f t="shared" si="19"/>
        <v>201</v>
      </c>
      <c r="Y13" s="22">
        <f t="shared" si="19"/>
        <v>2</v>
      </c>
      <c r="Z13" s="20">
        <f t="shared" si="5"/>
        <v>580</v>
      </c>
      <c r="AA13" s="113"/>
      <c r="AB13" s="100"/>
      <c r="AC13" s="107"/>
      <c r="AD13" s="104"/>
      <c r="AE13" s="104"/>
    </row>
    <row r="14" spans="1:31" ht="15" customHeight="1" x14ac:dyDescent="0.25">
      <c r="A14" s="9">
        <f>IF(B14=0,"",RANK(B14,$B$4:$B$63))</f>
        <v>18</v>
      </c>
      <c r="B14" s="9">
        <f>+AD14*10000000+AB14*1000+IF(AC14=0,0,1/AC14*100)</f>
        <v>8410252002.9411764</v>
      </c>
      <c r="C14" s="116">
        <v>6</v>
      </c>
      <c r="D14" s="70" t="s">
        <v>90</v>
      </c>
      <c r="E14" s="74" t="s">
        <v>92</v>
      </c>
      <c r="F14" s="11">
        <v>1</v>
      </c>
      <c r="G14" s="12">
        <v>82</v>
      </c>
      <c r="H14" s="13">
        <v>36</v>
      </c>
      <c r="I14" s="13">
        <v>2</v>
      </c>
      <c r="J14" s="14">
        <f t="shared" si="0"/>
        <v>118</v>
      </c>
      <c r="K14" s="12">
        <v>82</v>
      </c>
      <c r="L14" s="13">
        <v>40</v>
      </c>
      <c r="M14" s="13">
        <v>2</v>
      </c>
      <c r="N14" s="14">
        <f t="shared" si="1"/>
        <v>122</v>
      </c>
      <c r="O14" s="12">
        <v>73</v>
      </c>
      <c r="P14" s="13">
        <v>34</v>
      </c>
      <c r="Q14" s="13">
        <v>4</v>
      </c>
      <c r="R14" s="14">
        <f t="shared" si="2"/>
        <v>107</v>
      </c>
      <c r="S14" s="12">
        <v>69</v>
      </c>
      <c r="T14" s="13">
        <v>35</v>
      </c>
      <c r="U14" s="13">
        <v>4</v>
      </c>
      <c r="V14" s="14">
        <f t="shared" si="3"/>
        <v>104</v>
      </c>
      <c r="W14" s="15">
        <f t="shared" ref="W14:Y14" si="20">SUM(G14+K14+O14+S14)</f>
        <v>306</v>
      </c>
      <c r="X14" s="15">
        <f t="shared" si="20"/>
        <v>145</v>
      </c>
      <c r="Y14" s="15">
        <f t="shared" si="20"/>
        <v>12</v>
      </c>
      <c r="Z14" s="15">
        <f t="shared" si="5"/>
        <v>451</v>
      </c>
      <c r="AA14" s="97">
        <f t="shared" ref="AA14:AC14" si="21">SUM(W14:W15)</f>
        <v>589</v>
      </c>
      <c r="AB14" s="99">
        <f t="shared" si="21"/>
        <v>252</v>
      </c>
      <c r="AC14" s="101">
        <f t="shared" si="21"/>
        <v>34</v>
      </c>
      <c r="AD14" s="103">
        <f>SUM(AA14:AB15)</f>
        <v>841</v>
      </c>
      <c r="AE14" s="105"/>
    </row>
    <row r="15" spans="1:31" ht="15" customHeight="1" x14ac:dyDescent="0.25">
      <c r="A15" s="16">
        <f>IF(A14="","",+A14+0.1)</f>
        <v>18.100000000000001</v>
      </c>
      <c r="B15" s="16"/>
      <c r="C15" s="104"/>
      <c r="D15" s="73" t="s">
        <v>91</v>
      </c>
      <c r="E15" s="75" t="s">
        <v>92</v>
      </c>
      <c r="F15" s="17">
        <v>2</v>
      </c>
      <c r="G15" s="18">
        <v>78</v>
      </c>
      <c r="H15" s="19">
        <v>18</v>
      </c>
      <c r="I15" s="19">
        <v>7</v>
      </c>
      <c r="J15" s="20">
        <f t="shared" si="0"/>
        <v>96</v>
      </c>
      <c r="K15" s="18">
        <v>67</v>
      </c>
      <c r="L15" s="19">
        <v>26</v>
      </c>
      <c r="M15" s="19">
        <v>5</v>
      </c>
      <c r="N15" s="20">
        <f t="shared" si="1"/>
        <v>93</v>
      </c>
      <c r="O15" s="18">
        <v>71</v>
      </c>
      <c r="P15" s="19">
        <v>36</v>
      </c>
      <c r="Q15" s="19">
        <v>3</v>
      </c>
      <c r="R15" s="20">
        <f t="shared" si="2"/>
        <v>107</v>
      </c>
      <c r="S15" s="18">
        <v>67</v>
      </c>
      <c r="T15" s="19">
        <v>27</v>
      </c>
      <c r="U15" s="19">
        <v>7</v>
      </c>
      <c r="V15" s="20">
        <f t="shared" si="3"/>
        <v>94</v>
      </c>
      <c r="W15" s="21">
        <f t="shared" ref="W15:Y15" si="22">SUM(G15+K15+O15+S15)</f>
        <v>283</v>
      </c>
      <c r="X15" s="22">
        <f t="shared" si="22"/>
        <v>107</v>
      </c>
      <c r="Y15" s="22">
        <f t="shared" si="22"/>
        <v>22</v>
      </c>
      <c r="Z15" s="20">
        <f t="shared" si="5"/>
        <v>390</v>
      </c>
      <c r="AA15" s="98"/>
      <c r="AB15" s="100"/>
      <c r="AC15" s="102"/>
      <c r="AD15" s="104"/>
      <c r="AE15" s="104"/>
    </row>
    <row r="16" spans="1:31" ht="15" customHeight="1" x14ac:dyDescent="0.25">
      <c r="A16" s="9">
        <f>IF(B16=0,"",RANK(B16,$B$4:$B$63))</f>
        <v>17</v>
      </c>
      <c r="B16" s="9">
        <f>+AD16*10000000+AB16*1000+IF(AC16=0,0,1/AC16*100)</f>
        <v>8860306004.545454</v>
      </c>
      <c r="C16" s="116">
        <v>7</v>
      </c>
      <c r="D16" s="76" t="s">
        <v>98</v>
      </c>
      <c r="E16" s="74" t="s">
        <v>92</v>
      </c>
      <c r="F16" s="35">
        <v>3</v>
      </c>
      <c r="G16" s="36">
        <v>74</v>
      </c>
      <c r="H16" s="37">
        <v>52</v>
      </c>
      <c r="I16" s="37">
        <v>2</v>
      </c>
      <c r="J16" s="14">
        <f t="shared" si="0"/>
        <v>126</v>
      </c>
      <c r="K16" s="36">
        <v>74</v>
      </c>
      <c r="L16" s="37">
        <v>45</v>
      </c>
      <c r="M16" s="37">
        <v>0</v>
      </c>
      <c r="N16" s="14">
        <f t="shared" si="1"/>
        <v>119</v>
      </c>
      <c r="O16" s="36">
        <v>60</v>
      </c>
      <c r="P16" s="37">
        <v>33</v>
      </c>
      <c r="Q16" s="37">
        <v>5</v>
      </c>
      <c r="R16" s="14">
        <f t="shared" si="2"/>
        <v>93</v>
      </c>
      <c r="S16" s="36">
        <v>44</v>
      </c>
      <c r="T16" s="37">
        <v>25</v>
      </c>
      <c r="U16" s="37">
        <v>4</v>
      </c>
      <c r="V16" s="14">
        <f t="shared" si="3"/>
        <v>69</v>
      </c>
      <c r="W16" s="15">
        <f t="shared" ref="W16:Y16" si="23">SUM(G16+K16+O16+S16)</f>
        <v>252</v>
      </c>
      <c r="X16" s="15">
        <f t="shared" si="23"/>
        <v>155</v>
      </c>
      <c r="Y16" s="15">
        <f t="shared" si="23"/>
        <v>11</v>
      </c>
      <c r="Z16" s="15">
        <f t="shared" si="5"/>
        <v>407</v>
      </c>
      <c r="AA16" s="112">
        <f t="shared" ref="AA16:AC16" si="24">SUM(W16:W17)</f>
        <v>580</v>
      </c>
      <c r="AB16" s="99">
        <f t="shared" si="24"/>
        <v>306</v>
      </c>
      <c r="AC16" s="106">
        <f t="shared" si="24"/>
        <v>22</v>
      </c>
      <c r="AD16" s="103">
        <f>SUM(AA16:AB17)</f>
        <v>886</v>
      </c>
      <c r="AE16" s="110"/>
    </row>
    <row r="17" spans="1:31" ht="15" customHeight="1" x14ac:dyDescent="0.25">
      <c r="A17" s="16">
        <f>IF(A16="","",+A16+0.1)</f>
        <v>17.100000000000001</v>
      </c>
      <c r="B17" s="16"/>
      <c r="C17" s="104"/>
      <c r="D17" s="72" t="s">
        <v>99</v>
      </c>
      <c r="E17" s="79" t="s">
        <v>92</v>
      </c>
      <c r="F17" s="48">
        <v>4</v>
      </c>
      <c r="G17" s="39">
        <v>77</v>
      </c>
      <c r="H17" s="40">
        <v>27</v>
      </c>
      <c r="I17" s="40">
        <v>4</v>
      </c>
      <c r="J17" s="20">
        <f t="shared" si="0"/>
        <v>104</v>
      </c>
      <c r="K17" s="39">
        <v>92</v>
      </c>
      <c r="L17" s="40">
        <v>45</v>
      </c>
      <c r="M17" s="40">
        <v>1</v>
      </c>
      <c r="N17" s="20">
        <f t="shared" si="1"/>
        <v>137</v>
      </c>
      <c r="O17" s="39">
        <v>85</v>
      </c>
      <c r="P17" s="40">
        <v>35</v>
      </c>
      <c r="Q17" s="40">
        <v>3</v>
      </c>
      <c r="R17" s="20">
        <f t="shared" si="2"/>
        <v>120</v>
      </c>
      <c r="S17" s="39">
        <v>74</v>
      </c>
      <c r="T17" s="40">
        <v>44</v>
      </c>
      <c r="U17" s="40">
        <v>3</v>
      </c>
      <c r="V17" s="20">
        <f t="shared" si="3"/>
        <v>118</v>
      </c>
      <c r="W17" s="21">
        <f t="shared" ref="W17:Y17" si="25">SUM(G17+K17+O17+S17)</f>
        <v>328</v>
      </c>
      <c r="X17" s="22">
        <f t="shared" si="25"/>
        <v>151</v>
      </c>
      <c r="Y17" s="22">
        <f t="shared" si="25"/>
        <v>11</v>
      </c>
      <c r="Z17" s="20">
        <f t="shared" si="5"/>
        <v>479</v>
      </c>
      <c r="AA17" s="113"/>
      <c r="AB17" s="100"/>
      <c r="AC17" s="107"/>
      <c r="AD17" s="104"/>
      <c r="AE17" s="111"/>
    </row>
    <row r="18" spans="1:31" ht="15" customHeight="1" x14ac:dyDescent="0.25">
      <c r="A18" s="9">
        <f>IF(B18=0,"",RANK(B18,$B$4:$B$63))</f>
        <v>20</v>
      </c>
      <c r="B18" s="9">
        <f>+AD18*10000000+AB18*1000+IF(AC18=0,0,1/AC18*100)</f>
        <v>8120217002.7027025</v>
      </c>
      <c r="C18" s="116">
        <v>8</v>
      </c>
      <c r="D18" s="70" t="s">
        <v>100</v>
      </c>
      <c r="E18" s="74" t="s">
        <v>92</v>
      </c>
      <c r="F18" s="11">
        <v>3</v>
      </c>
      <c r="G18" s="36">
        <v>78</v>
      </c>
      <c r="H18" s="37">
        <v>34</v>
      </c>
      <c r="I18" s="37">
        <v>6</v>
      </c>
      <c r="J18" s="14">
        <f t="shared" si="0"/>
        <v>112</v>
      </c>
      <c r="K18" s="36">
        <v>87</v>
      </c>
      <c r="L18" s="37">
        <v>34</v>
      </c>
      <c r="M18" s="37">
        <v>1</v>
      </c>
      <c r="N18" s="14">
        <f t="shared" si="1"/>
        <v>121</v>
      </c>
      <c r="O18" s="36">
        <v>69</v>
      </c>
      <c r="P18" s="37">
        <v>8</v>
      </c>
      <c r="Q18" s="37">
        <v>11</v>
      </c>
      <c r="R18" s="14">
        <f t="shared" si="2"/>
        <v>77</v>
      </c>
      <c r="S18" s="36">
        <v>83</v>
      </c>
      <c r="T18" s="37">
        <v>34</v>
      </c>
      <c r="U18" s="37">
        <v>3</v>
      </c>
      <c r="V18" s="14">
        <f t="shared" si="3"/>
        <v>117</v>
      </c>
      <c r="W18" s="15">
        <f t="shared" ref="W18:Y18" si="26">SUM(G18+K18+O18+S18)</f>
        <v>317</v>
      </c>
      <c r="X18" s="15">
        <f t="shared" si="26"/>
        <v>110</v>
      </c>
      <c r="Y18" s="15">
        <f t="shared" si="26"/>
        <v>21</v>
      </c>
      <c r="Z18" s="15">
        <f t="shared" si="5"/>
        <v>427</v>
      </c>
      <c r="AA18" s="97">
        <f t="shared" ref="AA18:AC18" si="27">SUM(W18:W19)</f>
        <v>595</v>
      </c>
      <c r="AB18" s="99">
        <f t="shared" si="27"/>
        <v>217</v>
      </c>
      <c r="AC18" s="101">
        <f t="shared" si="27"/>
        <v>37</v>
      </c>
      <c r="AD18" s="103">
        <f>SUM(AA18:AB19)</f>
        <v>812</v>
      </c>
      <c r="AE18" s="105"/>
    </row>
    <row r="19" spans="1:31" ht="15" customHeight="1" x14ac:dyDescent="0.25">
      <c r="A19" s="16">
        <f>IF(A18="","",+A18+0.1)</f>
        <v>20.100000000000001</v>
      </c>
      <c r="B19" s="16"/>
      <c r="C19" s="104"/>
      <c r="D19" s="73" t="s">
        <v>101</v>
      </c>
      <c r="E19" s="75" t="s">
        <v>92</v>
      </c>
      <c r="F19" s="17">
        <v>4</v>
      </c>
      <c r="G19" s="39">
        <v>72</v>
      </c>
      <c r="H19" s="40">
        <v>36</v>
      </c>
      <c r="I19" s="40">
        <v>1</v>
      </c>
      <c r="J19" s="20">
        <f t="shared" si="0"/>
        <v>108</v>
      </c>
      <c r="K19" s="39">
        <v>65</v>
      </c>
      <c r="L19" s="40">
        <v>21</v>
      </c>
      <c r="M19" s="40">
        <v>5</v>
      </c>
      <c r="N19" s="20">
        <f t="shared" si="1"/>
        <v>86</v>
      </c>
      <c r="O19" s="39">
        <v>64</v>
      </c>
      <c r="P19" s="40">
        <v>24</v>
      </c>
      <c r="Q19" s="40">
        <v>6</v>
      </c>
      <c r="R19" s="20">
        <f t="shared" si="2"/>
        <v>88</v>
      </c>
      <c r="S19" s="39">
        <v>77</v>
      </c>
      <c r="T19" s="40">
        <v>26</v>
      </c>
      <c r="U19" s="40">
        <v>4</v>
      </c>
      <c r="V19" s="20">
        <f t="shared" si="3"/>
        <v>103</v>
      </c>
      <c r="W19" s="21">
        <f t="shared" ref="W19:Y19" si="28">SUM(G19+K19+O19+S19)</f>
        <v>278</v>
      </c>
      <c r="X19" s="22">
        <f t="shared" si="28"/>
        <v>107</v>
      </c>
      <c r="Y19" s="22">
        <f t="shared" si="28"/>
        <v>16</v>
      </c>
      <c r="Z19" s="20">
        <f t="shared" si="5"/>
        <v>385</v>
      </c>
      <c r="AA19" s="98"/>
      <c r="AB19" s="100"/>
      <c r="AC19" s="102"/>
      <c r="AD19" s="104"/>
      <c r="AE19" s="104"/>
    </row>
    <row r="20" spans="1:31" ht="15" customHeight="1" x14ac:dyDescent="0.25">
      <c r="A20" s="9">
        <f>IF(B20=0,"",RANK(B20,$B$4:$B$63))</f>
        <v>9</v>
      </c>
      <c r="B20" s="9">
        <f>+AD20*10000000+AB20*1000+IF(AC20=0,0,1/AC20*100)</f>
        <v>10090306004.545454</v>
      </c>
      <c r="C20" s="116">
        <v>9</v>
      </c>
      <c r="D20" s="76" t="s">
        <v>103</v>
      </c>
      <c r="E20" s="74" t="s">
        <v>104</v>
      </c>
      <c r="F20" s="35">
        <v>1</v>
      </c>
      <c r="G20" s="36">
        <v>85</v>
      </c>
      <c r="H20" s="37">
        <v>36</v>
      </c>
      <c r="I20" s="37">
        <v>4</v>
      </c>
      <c r="J20" s="14">
        <f t="shared" si="0"/>
        <v>121</v>
      </c>
      <c r="K20" s="36">
        <v>81</v>
      </c>
      <c r="L20" s="37">
        <v>25</v>
      </c>
      <c r="M20" s="37">
        <v>7</v>
      </c>
      <c r="N20" s="14">
        <f t="shared" si="1"/>
        <v>106</v>
      </c>
      <c r="O20" s="36">
        <v>88</v>
      </c>
      <c r="P20" s="37">
        <v>25</v>
      </c>
      <c r="Q20" s="37">
        <v>6</v>
      </c>
      <c r="R20" s="14">
        <f t="shared" si="2"/>
        <v>113</v>
      </c>
      <c r="S20" s="36">
        <v>73</v>
      </c>
      <c r="T20" s="37">
        <v>45</v>
      </c>
      <c r="U20" s="37">
        <v>1</v>
      </c>
      <c r="V20" s="14">
        <f t="shared" si="3"/>
        <v>118</v>
      </c>
      <c r="W20" s="15">
        <f t="shared" ref="W20:Y20" si="29">SUM(G20+K20+O20+S20)</f>
        <v>327</v>
      </c>
      <c r="X20" s="15">
        <f t="shared" si="29"/>
        <v>131</v>
      </c>
      <c r="Y20" s="15">
        <f t="shared" si="29"/>
        <v>18</v>
      </c>
      <c r="Z20" s="15">
        <f t="shared" si="5"/>
        <v>458</v>
      </c>
      <c r="AA20" s="97">
        <f t="shared" ref="AA20:AC20" si="30">SUM(W20:W21)</f>
        <v>703</v>
      </c>
      <c r="AB20" s="99">
        <f t="shared" si="30"/>
        <v>306</v>
      </c>
      <c r="AC20" s="101">
        <f t="shared" si="30"/>
        <v>22</v>
      </c>
      <c r="AD20" s="103">
        <f>SUM(AA20:AB21)</f>
        <v>1009</v>
      </c>
      <c r="AE20" s="105"/>
    </row>
    <row r="21" spans="1:31" ht="15" customHeight="1" x14ac:dyDescent="0.25">
      <c r="A21" s="16">
        <f>IF(A20="","",+A20+0.1)</f>
        <v>9.1</v>
      </c>
      <c r="B21" s="16"/>
      <c r="C21" s="104"/>
      <c r="D21" s="73" t="s">
        <v>22</v>
      </c>
      <c r="E21" s="75" t="s">
        <v>28</v>
      </c>
      <c r="F21" s="38">
        <v>2</v>
      </c>
      <c r="G21" s="39">
        <v>84</v>
      </c>
      <c r="H21" s="40">
        <v>43</v>
      </c>
      <c r="I21" s="40">
        <v>2</v>
      </c>
      <c r="J21" s="20">
        <f t="shared" si="0"/>
        <v>127</v>
      </c>
      <c r="K21" s="39">
        <v>99</v>
      </c>
      <c r="L21" s="40">
        <v>44</v>
      </c>
      <c r="M21" s="40">
        <v>1</v>
      </c>
      <c r="N21" s="20">
        <f t="shared" si="1"/>
        <v>143</v>
      </c>
      <c r="O21" s="39">
        <v>99</v>
      </c>
      <c r="P21" s="40">
        <v>54</v>
      </c>
      <c r="Q21" s="40">
        <v>0</v>
      </c>
      <c r="R21" s="20">
        <f t="shared" si="2"/>
        <v>153</v>
      </c>
      <c r="S21" s="39">
        <v>94</v>
      </c>
      <c r="T21" s="40">
        <v>34</v>
      </c>
      <c r="U21" s="40">
        <v>1</v>
      </c>
      <c r="V21" s="20">
        <f t="shared" si="3"/>
        <v>128</v>
      </c>
      <c r="W21" s="21">
        <f t="shared" ref="W21:Y21" si="31">SUM(G21+K21+O21+S21)</f>
        <v>376</v>
      </c>
      <c r="X21" s="22">
        <f t="shared" si="31"/>
        <v>175</v>
      </c>
      <c r="Y21" s="22">
        <f t="shared" si="31"/>
        <v>4</v>
      </c>
      <c r="Z21" s="20">
        <f t="shared" si="5"/>
        <v>551</v>
      </c>
      <c r="AA21" s="98"/>
      <c r="AB21" s="100"/>
      <c r="AC21" s="102"/>
      <c r="AD21" s="104"/>
      <c r="AE21" s="104"/>
    </row>
    <row r="22" spans="1:31" ht="14.25" customHeight="1" x14ac:dyDescent="0.25">
      <c r="A22" s="9">
        <f>IF(B22=0,"",RANK(B22,$B$4:$B$63))</f>
        <v>14</v>
      </c>
      <c r="B22" s="9">
        <f>+AD22*10000000+AB22*1000+IF(AC22=0,0,1/AC22*100)</f>
        <v>9540286004.166666</v>
      </c>
      <c r="C22" s="116">
        <v>10</v>
      </c>
      <c r="D22" s="76" t="s">
        <v>105</v>
      </c>
      <c r="E22" s="74" t="s">
        <v>107</v>
      </c>
      <c r="F22" s="35">
        <v>3</v>
      </c>
      <c r="G22" s="36">
        <v>95</v>
      </c>
      <c r="H22" s="37">
        <v>44</v>
      </c>
      <c r="I22" s="37">
        <v>0</v>
      </c>
      <c r="J22" s="14">
        <f t="shared" si="0"/>
        <v>139</v>
      </c>
      <c r="K22" s="36">
        <v>82</v>
      </c>
      <c r="L22" s="37">
        <v>44</v>
      </c>
      <c r="M22" s="37">
        <v>2</v>
      </c>
      <c r="N22" s="14">
        <f t="shared" si="1"/>
        <v>126</v>
      </c>
      <c r="O22" s="36">
        <v>84</v>
      </c>
      <c r="P22" s="37">
        <v>26</v>
      </c>
      <c r="Q22" s="37">
        <v>7</v>
      </c>
      <c r="R22" s="14">
        <f t="shared" si="2"/>
        <v>110</v>
      </c>
      <c r="S22" s="36">
        <v>93</v>
      </c>
      <c r="T22" s="37">
        <v>41</v>
      </c>
      <c r="U22" s="37">
        <v>1</v>
      </c>
      <c r="V22" s="14">
        <f t="shared" si="3"/>
        <v>134</v>
      </c>
      <c r="W22" s="15">
        <f t="shared" ref="W22:Y22" si="32">SUM(G22+K22+O22+S22)</f>
        <v>354</v>
      </c>
      <c r="X22" s="15">
        <f t="shared" si="32"/>
        <v>155</v>
      </c>
      <c r="Y22" s="15">
        <f t="shared" si="32"/>
        <v>10</v>
      </c>
      <c r="Z22" s="15">
        <f t="shared" si="5"/>
        <v>509</v>
      </c>
      <c r="AA22" s="97">
        <f t="shared" ref="AA22:AC22" si="33">SUM(W22:W23)</f>
        <v>668</v>
      </c>
      <c r="AB22" s="99">
        <f t="shared" si="33"/>
        <v>286</v>
      </c>
      <c r="AC22" s="101">
        <f t="shared" si="33"/>
        <v>24</v>
      </c>
      <c r="AD22" s="103">
        <f>SUM(AA22:AB23)</f>
        <v>954</v>
      </c>
      <c r="AE22" s="129"/>
    </row>
    <row r="23" spans="1:31" ht="15" customHeight="1" thickBot="1" x14ac:dyDescent="0.3">
      <c r="A23" s="16">
        <f>IF(A22="","",+A22+0.1)</f>
        <v>14.1</v>
      </c>
      <c r="B23" s="16"/>
      <c r="C23" s="104"/>
      <c r="D23" s="73" t="s">
        <v>106</v>
      </c>
      <c r="E23" s="75" t="s">
        <v>107</v>
      </c>
      <c r="F23" s="38">
        <v>4</v>
      </c>
      <c r="G23" s="39">
        <v>87</v>
      </c>
      <c r="H23" s="40">
        <v>30</v>
      </c>
      <c r="I23" s="40">
        <v>3</v>
      </c>
      <c r="J23" s="20">
        <f t="shared" si="0"/>
        <v>117</v>
      </c>
      <c r="K23" s="39">
        <v>68</v>
      </c>
      <c r="L23" s="40">
        <v>36</v>
      </c>
      <c r="M23" s="40">
        <v>4</v>
      </c>
      <c r="N23" s="20">
        <f t="shared" si="1"/>
        <v>104</v>
      </c>
      <c r="O23" s="39">
        <v>71</v>
      </c>
      <c r="P23" s="40">
        <v>33</v>
      </c>
      <c r="Q23" s="40">
        <v>5</v>
      </c>
      <c r="R23" s="20">
        <f t="shared" si="2"/>
        <v>104</v>
      </c>
      <c r="S23" s="39">
        <v>88</v>
      </c>
      <c r="T23" s="40">
        <v>32</v>
      </c>
      <c r="U23" s="40">
        <v>2</v>
      </c>
      <c r="V23" s="20">
        <f t="shared" si="3"/>
        <v>120</v>
      </c>
      <c r="W23" s="21">
        <f t="shared" ref="W23:Y23" si="34">SUM(G23+K23+O23+S23)</f>
        <v>314</v>
      </c>
      <c r="X23" s="22">
        <f t="shared" si="34"/>
        <v>131</v>
      </c>
      <c r="Y23" s="22">
        <f t="shared" si="34"/>
        <v>14</v>
      </c>
      <c r="Z23" s="20">
        <f t="shared" si="5"/>
        <v>445</v>
      </c>
      <c r="AA23" s="98"/>
      <c r="AB23" s="100"/>
      <c r="AC23" s="102"/>
      <c r="AD23" s="104"/>
      <c r="AE23" s="104"/>
    </row>
    <row r="24" spans="1:31" ht="15" customHeight="1" x14ac:dyDescent="0.25">
      <c r="A24" s="9">
        <f>IF(B24=0,"",RANK(B24,$B$4:$B$63))</f>
        <v>19</v>
      </c>
      <c r="B24" s="9">
        <f>+AD24*10000000+AB24*1000+IF(AC24=0,0,1/AC24*100)</f>
        <v>8390234002.439024</v>
      </c>
      <c r="C24" s="116">
        <v>11</v>
      </c>
      <c r="D24" s="62" t="s">
        <v>112</v>
      </c>
      <c r="E24" s="41" t="s">
        <v>67</v>
      </c>
      <c r="F24" s="35">
        <v>1</v>
      </c>
      <c r="G24" s="36">
        <v>85</v>
      </c>
      <c r="H24" s="37">
        <v>36</v>
      </c>
      <c r="I24" s="37">
        <v>4</v>
      </c>
      <c r="J24" s="14">
        <f t="shared" si="0"/>
        <v>121</v>
      </c>
      <c r="K24" s="36">
        <v>79</v>
      </c>
      <c r="L24" s="37">
        <v>18</v>
      </c>
      <c r="M24" s="37">
        <v>6</v>
      </c>
      <c r="N24" s="14">
        <f t="shared" si="1"/>
        <v>97</v>
      </c>
      <c r="O24" s="36">
        <v>83</v>
      </c>
      <c r="P24" s="37">
        <v>49</v>
      </c>
      <c r="Q24" s="37">
        <v>0</v>
      </c>
      <c r="R24" s="14">
        <f t="shared" si="2"/>
        <v>132</v>
      </c>
      <c r="S24" s="36">
        <v>83</v>
      </c>
      <c r="T24" s="37">
        <v>36</v>
      </c>
      <c r="U24" s="37">
        <v>2</v>
      </c>
      <c r="V24" s="14">
        <f t="shared" si="3"/>
        <v>119</v>
      </c>
      <c r="W24" s="15">
        <f t="shared" ref="W24:Y24" si="35">SUM(G24+K24+O24+S24)</f>
        <v>330</v>
      </c>
      <c r="X24" s="15">
        <f t="shared" si="35"/>
        <v>139</v>
      </c>
      <c r="Y24" s="15">
        <f t="shared" si="35"/>
        <v>12</v>
      </c>
      <c r="Z24" s="15">
        <f t="shared" si="5"/>
        <v>469</v>
      </c>
      <c r="AA24" s="112">
        <f t="shared" ref="AA24:AC24" si="36">SUM(W24:W25)</f>
        <v>605</v>
      </c>
      <c r="AB24" s="99">
        <f t="shared" si="36"/>
        <v>234</v>
      </c>
      <c r="AC24" s="106">
        <f t="shared" si="36"/>
        <v>41</v>
      </c>
      <c r="AD24" s="103">
        <f>SUM(AA24:AB25)</f>
        <v>839</v>
      </c>
      <c r="AE24" s="130"/>
    </row>
    <row r="25" spans="1:31" ht="15" customHeight="1" thickBot="1" x14ac:dyDescent="0.3">
      <c r="A25" s="16">
        <f>IF(A24="","",+A24+0.1)</f>
        <v>19.100000000000001</v>
      </c>
      <c r="B25" s="16"/>
      <c r="C25" s="104"/>
      <c r="D25" s="63" t="s">
        <v>113</v>
      </c>
      <c r="E25" s="42" t="s">
        <v>67</v>
      </c>
      <c r="F25" s="48">
        <v>2</v>
      </c>
      <c r="G25" s="39">
        <v>74</v>
      </c>
      <c r="H25" s="40">
        <v>25</v>
      </c>
      <c r="I25" s="40">
        <v>7</v>
      </c>
      <c r="J25" s="20">
        <f t="shared" si="0"/>
        <v>99</v>
      </c>
      <c r="K25" s="39">
        <v>75</v>
      </c>
      <c r="L25" s="40">
        <v>27</v>
      </c>
      <c r="M25" s="40">
        <v>8</v>
      </c>
      <c r="N25" s="20">
        <f t="shared" si="1"/>
        <v>102</v>
      </c>
      <c r="O25" s="39">
        <v>69</v>
      </c>
      <c r="P25" s="40">
        <v>27</v>
      </c>
      <c r="Q25" s="40">
        <v>5</v>
      </c>
      <c r="R25" s="20">
        <f t="shared" si="2"/>
        <v>96</v>
      </c>
      <c r="S25" s="39">
        <v>57</v>
      </c>
      <c r="T25" s="40">
        <v>16</v>
      </c>
      <c r="U25" s="40">
        <v>9</v>
      </c>
      <c r="V25" s="20">
        <f t="shared" si="3"/>
        <v>73</v>
      </c>
      <c r="W25" s="21">
        <f t="shared" ref="W25:Y25" si="37">SUM(G25+K25+O25+S25)</f>
        <v>275</v>
      </c>
      <c r="X25" s="22">
        <f t="shared" si="37"/>
        <v>95</v>
      </c>
      <c r="Y25" s="22">
        <f t="shared" si="37"/>
        <v>29</v>
      </c>
      <c r="Z25" s="20">
        <f t="shared" si="5"/>
        <v>370</v>
      </c>
      <c r="AA25" s="113"/>
      <c r="AB25" s="100"/>
      <c r="AC25" s="107"/>
      <c r="AD25" s="104"/>
      <c r="AE25" s="104"/>
    </row>
    <row r="26" spans="1:31" ht="15" customHeight="1" x14ac:dyDescent="0.25">
      <c r="A26" s="9">
        <f>IF(B26=0,"",RANK(B26,$B$4:$B$63))</f>
        <v>5</v>
      </c>
      <c r="B26" s="9">
        <f>+AD26*10000000+AB26*1000+IF(AC26=0,0,1/AC26*100)</f>
        <v>10520348016.666666</v>
      </c>
      <c r="C26" s="116">
        <v>12</v>
      </c>
      <c r="D26" s="60" t="s">
        <v>115</v>
      </c>
      <c r="E26" s="41" t="s">
        <v>121</v>
      </c>
      <c r="F26" s="35">
        <v>1</v>
      </c>
      <c r="G26" s="36">
        <v>88</v>
      </c>
      <c r="H26" s="37">
        <v>63</v>
      </c>
      <c r="I26" s="37">
        <v>1</v>
      </c>
      <c r="J26" s="14">
        <f t="shared" si="0"/>
        <v>151</v>
      </c>
      <c r="K26" s="36">
        <v>80</v>
      </c>
      <c r="L26" s="37">
        <v>36</v>
      </c>
      <c r="M26" s="37">
        <v>0</v>
      </c>
      <c r="N26" s="14">
        <f t="shared" si="1"/>
        <v>116</v>
      </c>
      <c r="O26" s="36">
        <v>91</v>
      </c>
      <c r="P26" s="37">
        <v>44</v>
      </c>
      <c r="Q26" s="37">
        <v>1</v>
      </c>
      <c r="R26" s="14">
        <f t="shared" si="2"/>
        <v>135</v>
      </c>
      <c r="S26" s="36">
        <v>93</v>
      </c>
      <c r="T26" s="37">
        <v>45</v>
      </c>
      <c r="U26" s="37">
        <v>1</v>
      </c>
      <c r="V26" s="14">
        <f t="shared" si="3"/>
        <v>138</v>
      </c>
      <c r="W26" s="15">
        <f t="shared" ref="W26:Y26" si="38">SUM(G26+K26+O26+S26)</f>
        <v>352</v>
      </c>
      <c r="X26" s="15">
        <f t="shared" si="38"/>
        <v>188</v>
      </c>
      <c r="Y26" s="15">
        <f t="shared" si="38"/>
        <v>3</v>
      </c>
      <c r="Z26" s="15">
        <f t="shared" si="5"/>
        <v>540</v>
      </c>
      <c r="AA26" s="97">
        <f t="shared" ref="AA26:AC26" si="39">SUM(W26:W27)</f>
        <v>704</v>
      </c>
      <c r="AB26" s="99">
        <f t="shared" si="39"/>
        <v>348</v>
      </c>
      <c r="AC26" s="101">
        <f t="shared" si="39"/>
        <v>6</v>
      </c>
      <c r="AD26" s="103">
        <f>SUM(AA26:AB27)</f>
        <v>1052</v>
      </c>
      <c r="AE26" s="129" t="s">
        <v>12</v>
      </c>
    </row>
    <row r="27" spans="1:31" ht="15" customHeight="1" thickBot="1" x14ac:dyDescent="0.3">
      <c r="A27" s="16">
        <f>IF(A26="","",+A26+0.1)</f>
        <v>5.0999999999999996</v>
      </c>
      <c r="B27" s="16"/>
      <c r="C27" s="104"/>
      <c r="D27" s="61" t="s">
        <v>116</v>
      </c>
      <c r="E27" s="43" t="s">
        <v>121</v>
      </c>
      <c r="F27" s="38">
        <v>2</v>
      </c>
      <c r="G27" s="39">
        <v>82</v>
      </c>
      <c r="H27" s="40">
        <v>26</v>
      </c>
      <c r="I27" s="40">
        <v>1</v>
      </c>
      <c r="J27" s="20">
        <f t="shared" si="0"/>
        <v>108</v>
      </c>
      <c r="K27" s="39">
        <v>92</v>
      </c>
      <c r="L27" s="40">
        <v>45</v>
      </c>
      <c r="M27" s="40">
        <v>0</v>
      </c>
      <c r="N27" s="20">
        <f t="shared" si="1"/>
        <v>137</v>
      </c>
      <c r="O27" s="39">
        <v>92</v>
      </c>
      <c r="P27" s="40">
        <v>45</v>
      </c>
      <c r="Q27" s="40">
        <v>1</v>
      </c>
      <c r="R27" s="20">
        <f t="shared" si="2"/>
        <v>137</v>
      </c>
      <c r="S27" s="39">
        <v>86</v>
      </c>
      <c r="T27" s="40">
        <v>44</v>
      </c>
      <c r="U27" s="40">
        <v>1</v>
      </c>
      <c r="V27" s="20">
        <f t="shared" si="3"/>
        <v>130</v>
      </c>
      <c r="W27" s="21">
        <f t="shared" ref="W27:Y27" si="40">SUM(G27+K27+O27+S27)</f>
        <v>352</v>
      </c>
      <c r="X27" s="22">
        <f t="shared" si="40"/>
        <v>160</v>
      </c>
      <c r="Y27" s="22">
        <f t="shared" si="40"/>
        <v>3</v>
      </c>
      <c r="Z27" s="20">
        <f t="shared" si="5"/>
        <v>512</v>
      </c>
      <c r="AA27" s="98"/>
      <c r="AB27" s="100"/>
      <c r="AC27" s="102"/>
      <c r="AD27" s="104"/>
      <c r="AE27" s="104"/>
    </row>
    <row r="28" spans="1:31" ht="15" customHeight="1" x14ac:dyDescent="0.25">
      <c r="A28" s="9">
        <f>IF(B28=0,"",RANK(B28,$B$4:$B$63))</f>
        <v>15</v>
      </c>
      <c r="B28" s="9">
        <f>+AD28*10000000+AB28*1000+IF(AC28=0,0,1/AC28*100)</f>
        <v>9410283004</v>
      </c>
      <c r="C28" s="116">
        <v>13</v>
      </c>
      <c r="D28" s="62" t="s">
        <v>127</v>
      </c>
      <c r="E28" s="41" t="s">
        <v>129</v>
      </c>
      <c r="F28" s="35">
        <v>1</v>
      </c>
      <c r="G28" s="36">
        <v>82</v>
      </c>
      <c r="H28" s="37">
        <v>43</v>
      </c>
      <c r="I28" s="37">
        <v>3</v>
      </c>
      <c r="J28" s="14">
        <f t="shared" si="0"/>
        <v>125</v>
      </c>
      <c r="K28" s="36">
        <v>73</v>
      </c>
      <c r="L28" s="37">
        <v>44</v>
      </c>
      <c r="M28" s="37">
        <v>0</v>
      </c>
      <c r="N28" s="14">
        <f t="shared" si="1"/>
        <v>117</v>
      </c>
      <c r="O28" s="36">
        <v>75</v>
      </c>
      <c r="P28" s="37">
        <v>33</v>
      </c>
      <c r="Q28" s="37">
        <v>3</v>
      </c>
      <c r="R28" s="14">
        <f t="shared" si="2"/>
        <v>108</v>
      </c>
      <c r="S28" s="36">
        <v>90</v>
      </c>
      <c r="T28" s="37">
        <v>36</v>
      </c>
      <c r="U28" s="37">
        <v>3</v>
      </c>
      <c r="V28" s="14">
        <f t="shared" si="3"/>
        <v>126</v>
      </c>
      <c r="W28" s="15">
        <f t="shared" ref="W28:Y28" si="41">SUM(G28+K28+O28+S28)</f>
        <v>320</v>
      </c>
      <c r="X28" s="15">
        <f t="shared" si="41"/>
        <v>156</v>
      </c>
      <c r="Y28" s="15">
        <f t="shared" si="41"/>
        <v>9</v>
      </c>
      <c r="Z28" s="15">
        <f t="shared" si="5"/>
        <v>476</v>
      </c>
      <c r="AA28" s="112">
        <f t="shared" ref="AA28:AC28" si="42">SUM(W28:W29)</f>
        <v>658</v>
      </c>
      <c r="AB28" s="99">
        <f t="shared" si="42"/>
        <v>283</v>
      </c>
      <c r="AC28" s="106">
        <f t="shared" si="42"/>
        <v>25</v>
      </c>
      <c r="AD28" s="103">
        <f>SUM(AA28:AB29)</f>
        <v>941</v>
      </c>
      <c r="AE28" s="110"/>
    </row>
    <row r="29" spans="1:31" ht="15" customHeight="1" thickBot="1" x14ac:dyDescent="0.3">
      <c r="A29" s="16">
        <f>IF(A28="","",+A28+0.1)</f>
        <v>15.1</v>
      </c>
      <c r="B29" s="16"/>
      <c r="C29" s="104"/>
      <c r="D29" s="63" t="s">
        <v>128</v>
      </c>
      <c r="E29" s="42" t="s">
        <v>129</v>
      </c>
      <c r="F29" s="48">
        <v>2</v>
      </c>
      <c r="G29" s="39">
        <v>80</v>
      </c>
      <c r="H29" s="40">
        <v>21</v>
      </c>
      <c r="I29" s="40">
        <v>7</v>
      </c>
      <c r="J29" s="20">
        <f t="shared" si="0"/>
        <v>101</v>
      </c>
      <c r="K29" s="39">
        <v>87</v>
      </c>
      <c r="L29" s="40">
        <v>36</v>
      </c>
      <c r="M29" s="40">
        <v>2</v>
      </c>
      <c r="N29" s="20">
        <f t="shared" si="1"/>
        <v>123</v>
      </c>
      <c r="O29" s="39">
        <v>84</v>
      </c>
      <c r="P29" s="40">
        <v>25</v>
      </c>
      <c r="Q29" s="40">
        <v>5</v>
      </c>
      <c r="R29" s="20">
        <f t="shared" si="2"/>
        <v>109</v>
      </c>
      <c r="S29" s="39">
        <v>87</v>
      </c>
      <c r="T29" s="40">
        <v>45</v>
      </c>
      <c r="U29" s="40">
        <v>2</v>
      </c>
      <c r="V29" s="20">
        <f t="shared" si="3"/>
        <v>132</v>
      </c>
      <c r="W29" s="21">
        <f t="shared" ref="W29:Y29" si="43">SUM(G29+K29+O29+S29)</f>
        <v>338</v>
      </c>
      <c r="X29" s="22">
        <f t="shared" si="43"/>
        <v>127</v>
      </c>
      <c r="Y29" s="22">
        <f t="shared" si="43"/>
        <v>16</v>
      </c>
      <c r="Z29" s="20">
        <f t="shared" si="5"/>
        <v>465</v>
      </c>
      <c r="AA29" s="113"/>
      <c r="AB29" s="100"/>
      <c r="AC29" s="107"/>
      <c r="AD29" s="104"/>
      <c r="AE29" s="111"/>
    </row>
    <row r="30" spans="1:31" ht="15" customHeight="1" x14ac:dyDescent="0.25">
      <c r="A30" s="9">
        <f>IF(B30=0,"",RANK(B30,$B$4:$B$63))</f>
        <v>6</v>
      </c>
      <c r="B30" s="9">
        <f>+AD30*10000000+AB30*1000+IF(AC30=0,0,1/AC30*100)</f>
        <v>10410326008.333334</v>
      </c>
      <c r="C30" s="116">
        <v>14</v>
      </c>
      <c r="D30" s="60" t="s">
        <v>137</v>
      </c>
      <c r="E30" s="41" t="s">
        <v>20</v>
      </c>
      <c r="F30" s="11">
        <v>1</v>
      </c>
      <c r="G30" s="36">
        <v>94</v>
      </c>
      <c r="H30" s="37">
        <v>43</v>
      </c>
      <c r="I30" s="37">
        <v>2</v>
      </c>
      <c r="J30" s="14">
        <f t="shared" si="0"/>
        <v>137</v>
      </c>
      <c r="K30" s="36">
        <v>79</v>
      </c>
      <c r="L30" s="37">
        <v>35</v>
      </c>
      <c r="M30" s="37">
        <v>1</v>
      </c>
      <c r="N30" s="14">
        <f t="shared" si="1"/>
        <v>114</v>
      </c>
      <c r="O30" s="36">
        <v>80</v>
      </c>
      <c r="P30" s="37">
        <v>36</v>
      </c>
      <c r="Q30" s="37">
        <v>2</v>
      </c>
      <c r="R30" s="14">
        <f t="shared" si="2"/>
        <v>116</v>
      </c>
      <c r="S30" s="36">
        <v>88</v>
      </c>
      <c r="T30" s="37">
        <v>35</v>
      </c>
      <c r="U30" s="37">
        <v>3</v>
      </c>
      <c r="V30" s="14">
        <f t="shared" si="3"/>
        <v>123</v>
      </c>
      <c r="W30" s="15">
        <f t="shared" ref="W30:Y30" si="44">SUM(G30+K30+O30+S30)</f>
        <v>341</v>
      </c>
      <c r="X30" s="15">
        <f t="shared" si="44"/>
        <v>149</v>
      </c>
      <c r="Y30" s="15">
        <f t="shared" si="44"/>
        <v>8</v>
      </c>
      <c r="Z30" s="15">
        <f t="shared" si="5"/>
        <v>490</v>
      </c>
      <c r="AA30" s="97">
        <f t="shared" ref="AA30:AC30" si="45">SUM(W30:W31)</f>
        <v>715</v>
      </c>
      <c r="AB30" s="99">
        <f t="shared" si="45"/>
        <v>326</v>
      </c>
      <c r="AC30" s="101">
        <f t="shared" si="45"/>
        <v>12</v>
      </c>
      <c r="AD30" s="103">
        <f>SUM(AA30:AB31)</f>
        <v>1041</v>
      </c>
      <c r="AE30" s="129" t="s">
        <v>24</v>
      </c>
    </row>
    <row r="31" spans="1:31" ht="15" customHeight="1" thickBot="1" x14ac:dyDescent="0.3">
      <c r="A31" s="16">
        <f>IF(A30="","",+A30+0.1)</f>
        <v>6.1</v>
      </c>
      <c r="B31" s="16"/>
      <c r="C31" s="104"/>
      <c r="D31" s="61" t="s">
        <v>19</v>
      </c>
      <c r="E31" s="49" t="s">
        <v>20</v>
      </c>
      <c r="F31" s="38">
        <v>2</v>
      </c>
      <c r="G31" s="39">
        <v>77</v>
      </c>
      <c r="H31" s="40">
        <v>36</v>
      </c>
      <c r="I31" s="40">
        <v>1</v>
      </c>
      <c r="J31" s="20">
        <f t="shared" si="0"/>
        <v>113</v>
      </c>
      <c r="K31" s="39">
        <v>94</v>
      </c>
      <c r="L31" s="40">
        <v>45</v>
      </c>
      <c r="M31" s="40">
        <v>0</v>
      </c>
      <c r="N31" s="20">
        <f t="shared" si="1"/>
        <v>139</v>
      </c>
      <c r="O31" s="39">
        <v>101</v>
      </c>
      <c r="P31" s="40">
        <v>36</v>
      </c>
      <c r="Q31" s="40">
        <v>2</v>
      </c>
      <c r="R31" s="20">
        <f t="shared" si="2"/>
        <v>137</v>
      </c>
      <c r="S31" s="39">
        <v>102</v>
      </c>
      <c r="T31" s="40">
        <v>60</v>
      </c>
      <c r="U31" s="40">
        <v>1</v>
      </c>
      <c r="V31" s="20">
        <f t="shared" si="3"/>
        <v>162</v>
      </c>
      <c r="W31" s="21">
        <f t="shared" ref="W31:Y31" si="46">SUM(G31+K31+O31+S31)</f>
        <v>374</v>
      </c>
      <c r="X31" s="22">
        <f t="shared" si="46"/>
        <v>177</v>
      </c>
      <c r="Y31" s="22">
        <f t="shared" si="46"/>
        <v>4</v>
      </c>
      <c r="Z31" s="20">
        <f t="shared" si="5"/>
        <v>551</v>
      </c>
      <c r="AA31" s="98"/>
      <c r="AB31" s="100"/>
      <c r="AC31" s="102"/>
      <c r="AD31" s="104"/>
      <c r="AE31" s="104"/>
    </row>
    <row r="32" spans="1:31" ht="15" customHeight="1" x14ac:dyDescent="0.25">
      <c r="A32" s="9">
        <f>IF(B32=0,"",RANK(B32,$B$4:$B$63))</f>
        <v>16</v>
      </c>
      <c r="B32" s="9">
        <f>+AD32*10000000+AB32*1000+IF(AC32=0,0,1/AC32*100)</f>
        <v>9260282002.9411774</v>
      </c>
      <c r="C32" s="116">
        <v>15</v>
      </c>
      <c r="D32" s="76" t="s">
        <v>143</v>
      </c>
      <c r="E32" s="74" t="s">
        <v>144</v>
      </c>
      <c r="F32" s="35">
        <v>3</v>
      </c>
      <c r="G32" s="36">
        <v>72</v>
      </c>
      <c r="H32" s="37">
        <v>25</v>
      </c>
      <c r="I32" s="37">
        <v>5</v>
      </c>
      <c r="J32" s="14">
        <f t="shared" si="0"/>
        <v>97</v>
      </c>
      <c r="K32" s="36">
        <v>70</v>
      </c>
      <c r="L32" s="37">
        <v>32</v>
      </c>
      <c r="M32" s="37">
        <v>1</v>
      </c>
      <c r="N32" s="14">
        <f t="shared" si="1"/>
        <v>102</v>
      </c>
      <c r="O32" s="36">
        <v>86</v>
      </c>
      <c r="P32" s="37">
        <v>26</v>
      </c>
      <c r="Q32" s="37">
        <v>5</v>
      </c>
      <c r="R32" s="14">
        <f t="shared" si="2"/>
        <v>112</v>
      </c>
      <c r="S32" s="36">
        <v>69</v>
      </c>
      <c r="T32" s="37">
        <v>35</v>
      </c>
      <c r="U32" s="37">
        <v>5</v>
      </c>
      <c r="V32" s="14">
        <f t="shared" si="3"/>
        <v>104</v>
      </c>
      <c r="W32" s="15">
        <f t="shared" ref="W32:Y32" si="47">SUM(G32+K32+O32+S32)</f>
        <v>297</v>
      </c>
      <c r="X32" s="15">
        <f t="shared" si="47"/>
        <v>118</v>
      </c>
      <c r="Y32" s="15">
        <f t="shared" si="47"/>
        <v>16</v>
      </c>
      <c r="Z32" s="15">
        <f t="shared" si="5"/>
        <v>415</v>
      </c>
      <c r="AA32" s="112">
        <f t="shared" ref="AA32:AC32" si="48">SUM(W32:W33)</f>
        <v>644</v>
      </c>
      <c r="AB32" s="99">
        <f t="shared" si="48"/>
        <v>282</v>
      </c>
      <c r="AC32" s="106">
        <f t="shared" si="48"/>
        <v>34</v>
      </c>
      <c r="AD32" s="103">
        <f>SUM(AA32:AB33)</f>
        <v>926</v>
      </c>
      <c r="AE32" s="130"/>
    </row>
    <row r="33" spans="1:31" ht="15" customHeight="1" thickBot="1" x14ac:dyDescent="0.3">
      <c r="A33" s="16">
        <f>IF(A32="","",+A32+0.1)</f>
        <v>16.100000000000001</v>
      </c>
      <c r="B33" s="16"/>
      <c r="C33" s="104"/>
      <c r="D33" s="72" t="s">
        <v>136</v>
      </c>
      <c r="E33" s="79" t="s">
        <v>20</v>
      </c>
      <c r="F33" s="48">
        <v>4</v>
      </c>
      <c r="G33" s="39">
        <v>91</v>
      </c>
      <c r="H33" s="40">
        <v>35</v>
      </c>
      <c r="I33" s="40">
        <v>3</v>
      </c>
      <c r="J33" s="20">
        <f t="shared" si="0"/>
        <v>126</v>
      </c>
      <c r="K33" s="39">
        <v>79</v>
      </c>
      <c r="L33" s="40">
        <v>69</v>
      </c>
      <c r="M33" s="40">
        <v>1</v>
      </c>
      <c r="N33" s="20">
        <f t="shared" si="1"/>
        <v>148</v>
      </c>
      <c r="O33" s="39">
        <v>94</v>
      </c>
      <c r="P33" s="40">
        <v>35</v>
      </c>
      <c r="Q33" s="40">
        <v>5</v>
      </c>
      <c r="R33" s="20">
        <f t="shared" si="2"/>
        <v>129</v>
      </c>
      <c r="S33" s="39">
        <v>83</v>
      </c>
      <c r="T33" s="40">
        <v>25</v>
      </c>
      <c r="U33" s="40">
        <v>9</v>
      </c>
      <c r="V33" s="20">
        <f t="shared" si="3"/>
        <v>108</v>
      </c>
      <c r="W33" s="21">
        <f t="shared" ref="W33:Y33" si="49">SUM(G33+K33+O33+S33)</f>
        <v>347</v>
      </c>
      <c r="X33" s="22">
        <f t="shared" si="49"/>
        <v>164</v>
      </c>
      <c r="Y33" s="22">
        <f t="shared" si="49"/>
        <v>18</v>
      </c>
      <c r="Z33" s="20">
        <f t="shared" si="5"/>
        <v>511</v>
      </c>
      <c r="AA33" s="113"/>
      <c r="AB33" s="100"/>
      <c r="AC33" s="107"/>
      <c r="AD33" s="104"/>
      <c r="AE33" s="104"/>
    </row>
    <row r="34" spans="1:31" ht="15" customHeight="1" x14ac:dyDescent="0.25">
      <c r="A34" s="9">
        <f>IF(B34=0,"",RANK(B34,$B$4:$B$63))</f>
        <v>4</v>
      </c>
      <c r="B34" s="9">
        <f>+AD34*10000000+AB34*1000+IF(AC34=0,0,1/AC34*100)</f>
        <v>10540334005.263159</v>
      </c>
      <c r="C34" s="116">
        <v>16</v>
      </c>
      <c r="D34" s="62" t="s">
        <v>157</v>
      </c>
      <c r="E34" s="44" t="s">
        <v>159</v>
      </c>
      <c r="F34" s="45">
        <v>1</v>
      </c>
      <c r="G34" s="36">
        <v>80</v>
      </c>
      <c r="H34" s="37">
        <v>35</v>
      </c>
      <c r="I34" s="37">
        <v>3</v>
      </c>
      <c r="J34" s="14">
        <f t="shared" si="0"/>
        <v>115</v>
      </c>
      <c r="K34" s="36">
        <v>84</v>
      </c>
      <c r="L34" s="37">
        <v>27</v>
      </c>
      <c r="M34" s="37">
        <v>5</v>
      </c>
      <c r="N34" s="14">
        <f t="shared" si="1"/>
        <v>111</v>
      </c>
      <c r="O34" s="36">
        <v>102</v>
      </c>
      <c r="P34" s="37">
        <v>53</v>
      </c>
      <c r="Q34" s="37">
        <v>1</v>
      </c>
      <c r="R34" s="14">
        <f t="shared" si="2"/>
        <v>155</v>
      </c>
      <c r="S34" s="36">
        <v>91</v>
      </c>
      <c r="T34" s="37">
        <v>43</v>
      </c>
      <c r="U34" s="37">
        <v>3</v>
      </c>
      <c r="V34" s="14">
        <f t="shared" si="3"/>
        <v>134</v>
      </c>
      <c r="W34" s="15">
        <f t="shared" ref="W34:Y34" si="50">SUM(G34+K34+O34+S34)</f>
        <v>357</v>
      </c>
      <c r="X34" s="15">
        <f t="shared" si="50"/>
        <v>158</v>
      </c>
      <c r="Y34" s="15">
        <f t="shared" si="50"/>
        <v>12</v>
      </c>
      <c r="Z34" s="15">
        <f t="shared" si="5"/>
        <v>515</v>
      </c>
      <c r="AA34" s="112">
        <f t="shared" ref="AA34:AC34" si="51">SUM(W34:W35)</f>
        <v>720</v>
      </c>
      <c r="AB34" s="99">
        <f t="shared" si="51"/>
        <v>334</v>
      </c>
      <c r="AC34" s="106">
        <f t="shared" si="51"/>
        <v>19</v>
      </c>
      <c r="AD34" s="103">
        <f>SUM(AA34:AB35)</f>
        <v>1054</v>
      </c>
      <c r="AE34" s="131" t="s">
        <v>24</v>
      </c>
    </row>
    <row r="35" spans="1:31" ht="15" customHeight="1" thickBot="1" x14ac:dyDescent="0.3">
      <c r="A35" s="16">
        <f>IF(A34="","",+A34+0.1)</f>
        <v>4.0999999999999996</v>
      </c>
      <c r="B35" s="16"/>
      <c r="C35" s="104"/>
      <c r="D35" s="63" t="s">
        <v>158</v>
      </c>
      <c r="E35" s="46" t="s">
        <v>159</v>
      </c>
      <c r="F35" s="47">
        <v>2</v>
      </c>
      <c r="G35" s="39">
        <v>93</v>
      </c>
      <c r="H35" s="40">
        <v>35</v>
      </c>
      <c r="I35" s="40">
        <v>3</v>
      </c>
      <c r="J35" s="20">
        <f t="shared" si="0"/>
        <v>128</v>
      </c>
      <c r="K35" s="39">
        <v>107</v>
      </c>
      <c r="L35" s="40">
        <v>44</v>
      </c>
      <c r="M35" s="40">
        <v>2</v>
      </c>
      <c r="N35" s="20">
        <f t="shared" si="1"/>
        <v>151</v>
      </c>
      <c r="O35" s="39">
        <v>88</v>
      </c>
      <c r="P35" s="40">
        <v>44</v>
      </c>
      <c r="Q35" s="40">
        <v>2</v>
      </c>
      <c r="R35" s="20">
        <f t="shared" si="2"/>
        <v>132</v>
      </c>
      <c r="S35" s="39">
        <v>75</v>
      </c>
      <c r="T35" s="40">
        <v>53</v>
      </c>
      <c r="U35" s="40">
        <v>0</v>
      </c>
      <c r="V35" s="20">
        <f t="shared" si="3"/>
        <v>128</v>
      </c>
      <c r="W35" s="21">
        <f t="shared" ref="W35:Y35" si="52">SUM(G35+K35+O35+S35)</f>
        <v>363</v>
      </c>
      <c r="X35" s="22">
        <f t="shared" si="52"/>
        <v>176</v>
      </c>
      <c r="Y35" s="22">
        <f t="shared" si="52"/>
        <v>7</v>
      </c>
      <c r="Z35" s="20">
        <f t="shared" si="5"/>
        <v>539</v>
      </c>
      <c r="AA35" s="113"/>
      <c r="AB35" s="100"/>
      <c r="AC35" s="107"/>
      <c r="AD35" s="104"/>
      <c r="AE35" s="128"/>
    </row>
    <row r="36" spans="1:31" ht="15" customHeight="1" thickBot="1" x14ac:dyDescent="0.3">
      <c r="A36" s="9">
        <f>IF(B36=0,"",RANK(B36,$B$4:$B$63))</f>
        <v>13</v>
      </c>
      <c r="B36" s="9">
        <f>+AD36*10000000+AB36*1000+IF(AC36=0,0,1/AC36*100)</f>
        <v>9620295004</v>
      </c>
      <c r="C36" s="116">
        <v>17</v>
      </c>
      <c r="D36" s="63" t="s">
        <v>72</v>
      </c>
      <c r="E36" s="41" t="s">
        <v>71</v>
      </c>
      <c r="F36" s="45">
        <v>3</v>
      </c>
      <c r="G36" s="36">
        <v>94</v>
      </c>
      <c r="H36" s="37">
        <v>33</v>
      </c>
      <c r="I36" s="37">
        <v>4</v>
      </c>
      <c r="J36" s="14">
        <f t="shared" si="0"/>
        <v>127</v>
      </c>
      <c r="K36" s="36">
        <v>96</v>
      </c>
      <c r="L36" s="37">
        <v>52</v>
      </c>
      <c r="M36" s="37">
        <v>2</v>
      </c>
      <c r="N36" s="14">
        <f t="shared" si="1"/>
        <v>148</v>
      </c>
      <c r="O36" s="36">
        <v>83</v>
      </c>
      <c r="P36" s="37">
        <v>25</v>
      </c>
      <c r="Q36" s="37">
        <v>6</v>
      </c>
      <c r="R36" s="14">
        <f t="shared" si="2"/>
        <v>108</v>
      </c>
      <c r="S36" s="36">
        <v>85</v>
      </c>
      <c r="T36" s="37">
        <v>42</v>
      </c>
      <c r="U36" s="37">
        <v>3</v>
      </c>
      <c r="V36" s="14">
        <f t="shared" si="3"/>
        <v>127</v>
      </c>
      <c r="W36" s="15">
        <f t="shared" ref="W36:Y36" si="53">SUM(G36+K36+O36+S36)</f>
        <v>358</v>
      </c>
      <c r="X36" s="15">
        <f t="shared" si="53"/>
        <v>152</v>
      </c>
      <c r="Y36" s="15">
        <f t="shared" si="53"/>
        <v>15</v>
      </c>
      <c r="Z36" s="15">
        <f t="shared" si="5"/>
        <v>510</v>
      </c>
      <c r="AA36" s="112">
        <f t="shared" ref="AA36:AC36" si="54">SUM(W36:W37)</f>
        <v>667</v>
      </c>
      <c r="AB36" s="99">
        <f t="shared" si="54"/>
        <v>295</v>
      </c>
      <c r="AC36" s="106">
        <f t="shared" si="54"/>
        <v>25</v>
      </c>
      <c r="AD36" s="103">
        <f>SUM(AA36:AB37)</f>
        <v>962</v>
      </c>
      <c r="AE36" s="110"/>
    </row>
    <row r="37" spans="1:31" ht="15" customHeight="1" thickBot="1" x14ac:dyDescent="0.3">
      <c r="A37" s="16">
        <f>IF(A36="","",+A36+0.1)</f>
        <v>13.1</v>
      </c>
      <c r="B37" s="16"/>
      <c r="C37" s="104"/>
      <c r="D37" s="62" t="s">
        <v>70</v>
      </c>
      <c r="E37" s="42" t="s">
        <v>71</v>
      </c>
      <c r="F37" s="47">
        <v>4</v>
      </c>
      <c r="G37" s="39">
        <v>74</v>
      </c>
      <c r="H37" s="40">
        <v>35</v>
      </c>
      <c r="I37" s="40">
        <v>4</v>
      </c>
      <c r="J37" s="20">
        <f t="shared" si="0"/>
        <v>109</v>
      </c>
      <c r="K37" s="39">
        <v>73</v>
      </c>
      <c r="L37" s="40">
        <v>44</v>
      </c>
      <c r="M37" s="40">
        <v>1</v>
      </c>
      <c r="N37" s="20">
        <f t="shared" si="1"/>
        <v>117</v>
      </c>
      <c r="O37" s="39">
        <v>83</v>
      </c>
      <c r="P37" s="40">
        <v>29</v>
      </c>
      <c r="Q37" s="40">
        <v>2</v>
      </c>
      <c r="R37" s="20">
        <f t="shared" si="2"/>
        <v>112</v>
      </c>
      <c r="S37" s="39">
        <v>79</v>
      </c>
      <c r="T37" s="40">
        <v>35</v>
      </c>
      <c r="U37" s="40">
        <v>3</v>
      </c>
      <c r="V37" s="20">
        <f t="shared" si="3"/>
        <v>114</v>
      </c>
      <c r="W37" s="21">
        <f t="shared" ref="W37:Y37" si="55">SUM(G37+K37+O37+S37)</f>
        <v>309</v>
      </c>
      <c r="X37" s="22">
        <f t="shared" si="55"/>
        <v>143</v>
      </c>
      <c r="Y37" s="22">
        <f t="shared" si="55"/>
        <v>10</v>
      </c>
      <c r="Z37" s="20">
        <f t="shared" si="5"/>
        <v>452</v>
      </c>
      <c r="AA37" s="113"/>
      <c r="AB37" s="100"/>
      <c r="AC37" s="107"/>
      <c r="AD37" s="104"/>
      <c r="AE37" s="111"/>
    </row>
    <row r="38" spans="1:31" ht="15" customHeight="1" x14ac:dyDescent="0.25">
      <c r="A38" s="9">
        <f>IF(B38=0,"",RANK(B38,$B$4:$B$63))</f>
        <v>12</v>
      </c>
      <c r="B38" s="9">
        <f>+AD38*10000000+AB38*1000+IF(AC38=0,0,1/AC38*100)</f>
        <v>9640301005</v>
      </c>
      <c r="C38" s="116">
        <v>18</v>
      </c>
      <c r="D38" s="62" t="s">
        <v>160</v>
      </c>
      <c r="E38" s="41" t="s">
        <v>162</v>
      </c>
      <c r="F38" s="35">
        <v>1</v>
      </c>
      <c r="G38" s="36">
        <v>79</v>
      </c>
      <c r="H38" s="37">
        <v>39</v>
      </c>
      <c r="I38" s="37">
        <v>2</v>
      </c>
      <c r="J38" s="14">
        <f t="shared" si="0"/>
        <v>118</v>
      </c>
      <c r="K38" s="36">
        <v>75</v>
      </c>
      <c r="L38" s="37">
        <v>35</v>
      </c>
      <c r="M38" s="37">
        <v>4</v>
      </c>
      <c r="N38" s="14">
        <f t="shared" si="1"/>
        <v>110</v>
      </c>
      <c r="O38" s="36">
        <v>73</v>
      </c>
      <c r="P38" s="37">
        <v>34</v>
      </c>
      <c r="Q38" s="37">
        <v>4</v>
      </c>
      <c r="R38" s="14">
        <f t="shared" si="2"/>
        <v>107</v>
      </c>
      <c r="S38" s="36">
        <v>86</v>
      </c>
      <c r="T38" s="37">
        <v>26</v>
      </c>
      <c r="U38" s="37">
        <v>5</v>
      </c>
      <c r="V38" s="14">
        <f t="shared" si="3"/>
        <v>112</v>
      </c>
      <c r="W38" s="15">
        <f t="shared" ref="W38:Y38" si="56">SUM(G38+K38+O38+S38)</f>
        <v>313</v>
      </c>
      <c r="X38" s="15">
        <f t="shared" si="56"/>
        <v>134</v>
      </c>
      <c r="Y38" s="15">
        <f t="shared" si="56"/>
        <v>15</v>
      </c>
      <c r="Z38" s="15">
        <f t="shared" si="5"/>
        <v>447</v>
      </c>
      <c r="AA38" s="112">
        <f t="shared" ref="AA38:AC38" si="57">SUM(W38:W39)</f>
        <v>663</v>
      </c>
      <c r="AB38" s="99">
        <f t="shared" si="57"/>
        <v>301</v>
      </c>
      <c r="AC38" s="106">
        <f t="shared" si="57"/>
        <v>20</v>
      </c>
      <c r="AD38" s="103">
        <f>SUM(AA38:AB39)</f>
        <v>964</v>
      </c>
      <c r="AE38" s="110"/>
    </row>
    <row r="39" spans="1:31" ht="15" customHeight="1" thickBot="1" x14ac:dyDescent="0.3">
      <c r="A39" s="16">
        <f>IF(A38="","",+A38+0.1)</f>
        <v>12.1</v>
      </c>
      <c r="B39" s="16"/>
      <c r="C39" s="104"/>
      <c r="D39" s="61" t="s">
        <v>161</v>
      </c>
      <c r="E39" s="43" t="s">
        <v>162</v>
      </c>
      <c r="F39" s="48">
        <v>2</v>
      </c>
      <c r="G39" s="39">
        <v>88</v>
      </c>
      <c r="H39" s="40">
        <v>43</v>
      </c>
      <c r="I39" s="40">
        <v>1</v>
      </c>
      <c r="J39" s="20">
        <f t="shared" si="0"/>
        <v>131</v>
      </c>
      <c r="K39" s="39">
        <v>84</v>
      </c>
      <c r="L39" s="40">
        <v>45</v>
      </c>
      <c r="M39" s="40">
        <v>1</v>
      </c>
      <c r="N39" s="20">
        <f t="shared" si="1"/>
        <v>129</v>
      </c>
      <c r="O39" s="39">
        <v>87</v>
      </c>
      <c r="P39" s="40">
        <v>34</v>
      </c>
      <c r="Q39" s="40">
        <v>2</v>
      </c>
      <c r="R39" s="20">
        <f t="shared" si="2"/>
        <v>121</v>
      </c>
      <c r="S39" s="39">
        <v>91</v>
      </c>
      <c r="T39" s="40">
        <v>45</v>
      </c>
      <c r="U39" s="40">
        <v>1</v>
      </c>
      <c r="V39" s="20">
        <f t="shared" si="3"/>
        <v>136</v>
      </c>
      <c r="W39" s="21">
        <f t="shared" ref="W39:Y39" si="58">SUM(G39+K39+O39+S39)</f>
        <v>350</v>
      </c>
      <c r="X39" s="22">
        <f t="shared" si="58"/>
        <v>167</v>
      </c>
      <c r="Y39" s="22">
        <f t="shared" si="58"/>
        <v>5</v>
      </c>
      <c r="Z39" s="20">
        <f t="shared" si="5"/>
        <v>517</v>
      </c>
      <c r="AA39" s="113"/>
      <c r="AB39" s="100"/>
      <c r="AC39" s="107"/>
      <c r="AD39" s="104"/>
      <c r="AE39" s="111"/>
    </row>
    <row r="40" spans="1:31" ht="15" customHeight="1" x14ac:dyDescent="0.25">
      <c r="A40" s="9">
        <f>IF(B40=0,"",RANK(B40,$B$4:$B$63))</f>
        <v>10</v>
      </c>
      <c r="B40" s="9">
        <f>+AD40*10000000+AB40*1000+IF(AC40=0,0,1/AC40*100)</f>
        <v>9880328009.09091</v>
      </c>
      <c r="C40" s="116">
        <v>19</v>
      </c>
      <c r="D40" s="62" t="s">
        <v>165</v>
      </c>
      <c r="E40" s="41" t="s">
        <v>167</v>
      </c>
      <c r="F40" s="35">
        <v>3</v>
      </c>
      <c r="G40" s="36">
        <v>91</v>
      </c>
      <c r="H40" s="37">
        <v>34</v>
      </c>
      <c r="I40" s="37">
        <v>2</v>
      </c>
      <c r="J40" s="14">
        <f t="shared" si="0"/>
        <v>125</v>
      </c>
      <c r="K40" s="36">
        <v>82</v>
      </c>
      <c r="L40" s="37">
        <v>44</v>
      </c>
      <c r="M40" s="37">
        <v>1</v>
      </c>
      <c r="N40" s="14">
        <f t="shared" si="1"/>
        <v>126</v>
      </c>
      <c r="O40" s="36">
        <v>87</v>
      </c>
      <c r="P40" s="37">
        <v>45</v>
      </c>
      <c r="Q40" s="37">
        <v>1</v>
      </c>
      <c r="R40" s="14">
        <f t="shared" si="2"/>
        <v>132</v>
      </c>
      <c r="S40" s="36">
        <v>90</v>
      </c>
      <c r="T40" s="37">
        <v>35</v>
      </c>
      <c r="U40" s="37">
        <v>2</v>
      </c>
      <c r="V40" s="14">
        <f t="shared" si="3"/>
        <v>125</v>
      </c>
      <c r="W40" s="15">
        <f t="shared" ref="W40:Y40" si="59">SUM(G40+K40+O40+S40)</f>
        <v>350</v>
      </c>
      <c r="X40" s="15">
        <f t="shared" si="59"/>
        <v>158</v>
      </c>
      <c r="Y40" s="15">
        <f t="shared" si="59"/>
        <v>6</v>
      </c>
      <c r="Z40" s="15">
        <f t="shared" si="5"/>
        <v>508</v>
      </c>
      <c r="AA40" s="97">
        <f t="shared" ref="AA40:AC40" si="60">SUM(W40:W41)</f>
        <v>660</v>
      </c>
      <c r="AB40" s="99">
        <f t="shared" si="60"/>
        <v>328</v>
      </c>
      <c r="AC40" s="101">
        <f t="shared" si="60"/>
        <v>11</v>
      </c>
      <c r="AD40" s="103">
        <f>SUM(AA40:AB41)</f>
        <v>988</v>
      </c>
      <c r="AE40" s="129"/>
    </row>
    <row r="41" spans="1:31" ht="15" customHeight="1" thickBot="1" x14ac:dyDescent="0.3">
      <c r="A41" s="16">
        <f>IF(A40="","",+A40+0.1)</f>
        <v>10.1</v>
      </c>
      <c r="B41" s="16"/>
      <c r="C41" s="104"/>
      <c r="D41" s="63" t="s">
        <v>166</v>
      </c>
      <c r="E41" s="49" t="s">
        <v>167</v>
      </c>
      <c r="F41" s="38">
        <v>4</v>
      </c>
      <c r="G41" s="39">
        <v>71</v>
      </c>
      <c r="H41" s="40">
        <v>42</v>
      </c>
      <c r="I41" s="40">
        <v>3</v>
      </c>
      <c r="J41" s="20">
        <f t="shared" si="0"/>
        <v>113</v>
      </c>
      <c r="K41" s="39">
        <v>79</v>
      </c>
      <c r="L41" s="40">
        <v>39</v>
      </c>
      <c r="M41" s="40">
        <v>1</v>
      </c>
      <c r="N41" s="20">
        <f t="shared" si="1"/>
        <v>118</v>
      </c>
      <c r="O41" s="39">
        <v>71</v>
      </c>
      <c r="P41" s="40">
        <v>39</v>
      </c>
      <c r="Q41" s="40">
        <v>0</v>
      </c>
      <c r="R41" s="20">
        <f t="shared" si="2"/>
        <v>110</v>
      </c>
      <c r="S41" s="39">
        <v>89</v>
      </c>
      <c r="T41" s="40">
        <v>50</v>
      </c>
      <c r="U41" s="40">
        <v>1</v>
      </c>
      <c r="V41" s="20">
        <f t="shared" si="3"/>
        <v>139</v>
      </c>
      <c r="W41" s="21">
        <f t="shared" ref="W41:Y41" si="61">SUM(G41+K41+O41+S41)</f>
        <v>310</v>
      </c>
      <c r="X41" s="22">
        <f t="shared" si="61"/>
        <v>170</v>
      </c>
      <c r="Y41" s="22">
        <f t="shared" si="61"/>
        <v>5</v>
      </c>
      <c r="Z41" s="20">
        <f t="shared" si="5"/>
        <v>480</v>
      </c>
      <c r="AA41" s="98"/>
      <c r="AB41" s="100"/>
      <c r="AC41" s="102"/>
      <c r="AD41" s="104"/>
      <c r="AE41" s="104"/>
    </row>
    <row r="42" spans="1:31" ht="15" customHeight="1" x14ac:dyDescent="0.25">
      <c r="A42" s="9">
        <f>IF(B42=0,"",RANK(B42,$B$4:$B$63))</f>
        <v>7</v>
      </c>
      <c r="B42" s="9">
        <f>+AD42*10000000+AB42*1000+IF(AC42=0,0,1/AC42*100)</f>
        <v>10400326005</v>
      </c>
      <c r="C42" s="116">
        <v>20</v>
      </c>
      <c r="D42" s="60" t="s">
        <v>180</v>
      </c>
      <c r="E42" s="41" t="s">
        <v>181</v>
      </c>
      <c r="F42" s="35">
        <v>3</v>
      </c>
      <c r="G42" s="36">
        <v>98</v>
      </c>
      <c r="H42" s="37">
        <v>59</v>
      </c>
      <c r="I42" s="37">
        <v>1</v>
      </c>
      <c r="J42" s="14">
        <f t="shared" si="0"/>
        <v>157</v>
      </c>
      <c r="K42" s="36">
        <v>90</v>
      </c>
      <c r="L42" s="37">
        <v>42</v>
      </c>
      <c r="M42" s="37">
        <v>1</v>
      </c>
      <c r="N42" s="14">
        <f t="shared" si="1"/>
        <v>132</v>
      </c>
      <c r="O42" s="36">
        <v>94</v>
      </c>
      <c r="P42" s="37">
        <v>27</v>
      </c>
      <c r="Q42" s="37">
        <v>3</v>
      </c>
      <c r="R42" s="14">
        <f t="shared" si="2"/>
        <v>121</v>
      </c>
      <c r="S42" s="36">
        <v>79</v>
      </c>
      <c r="T42" s="37">
        <v>36</v>
      </c>
      <c r="U42" s="37">
        <v>2</v>
      </c>
      <c r="V42" s="14">
        <f t="shared" si="3"/>
        <v>115</v>
      </c>
      <c r="W42" s="15">
        <f t="shared" ref="W42:Y42" si="62">SUM(G42+K42+O42+S42)</f>
        <v>361</v>
      </c>
      <c r="X42" s="15">
        <f t="shared" si="62"/>
        <v>164</v>
      </c>
      <c r="Y42" s="15">
        <f t="shared" si="62"/>
        <v>7</v>
      </c>
      <c r="Z42" s="15">
        <f t="shared" si="5"/>
        <v>525</v>
      </c>
      <c r="AA42" s="112">
        <f t="shared" ref="AA42:AC42" si="63">SUM(W42:W43)</f>
        <v>714</v>
      </c>
      <c r="AB42" s="99">
        <f t="shared" si="63"/>
        <v>326</v>
      </c>
      <c r="AC42" s="106">
        <f t="shared" si="63"/>
        <v>20</v>
      </c>
      <c r="AD42" s="103">
        <f>SUM(AA42:AB43)</f>
        <v>1040</v>
      </c>
      <c r="AE42" s="129"/>
    </row>
    <row r="43" spans="1:31" ht="15" customHeight="1" thickBot="1" x14ac:dyDescent="0.3">
      <c r="A43" s="16">
        <f>IF(A42="","",+A42+0.1)</f>
        <v>7.1</v>
      </c>
      <c r="B43" s="16"/>
      <c r="C43" s="104"/>
      <c r="D43" s="61" t="s">
        <v>182</v>
      </c>
      <c r="E43" s="49" t="s">
        <v>178</v>
      </c>
      <c r="F43" s="48">
        <v>4</v>
      </c>
      <c r="G43" s="39">
        <v>88</v>
      </c>
      <c r="H43" s="40">
        <v>47</v>
      </c>
      <c r="I43" s="40">
        <v>1</v>
      </c>
      <c r="J43" s="20">
        <f t="shared" si="0"/>
        <v>135</v>
      </c>
      <c r="K43" s="39">
        <v>80</v>
      </c>
      <c r="L43" s="40">
        <v>22</v>
      </c>
      <c r="M43" s="40">
        <v>6</v>
      </c>
      <c r="N43" s="20">
        <f t="shared" si="1"/>
        <v>102</v>
      </c>
      <c r="O43" s="39">
        <v>93</v>
      </c>
      <c r="P43" s="40">
        <v>39</v>
      </c>
      <c r="Q43" s="40">
        <v>4</v>
      </c>
      <c r="R43" s="20">
        <f t="shared" si="2"/>
        <v>132</v>
      </c>
      <c r="S43" s="39">
        <v>92</v>
      </c>
      <c r="T43" s="40">
        <v>54</v>
      </c>
      <c r="U43" s="40">
        <v>2</v>
      </c>
      <c r="V43" s="20">
        <f t="shared" si="3"/>
        <v>146</v>
      </c>
      <c r="W43" s="21">
        <f t="shared" ref="W43:Y43" si="64">SUM(G43+K43+O43+S43)</f>
        <v>353</v>
      </c>
      <c r="X43" s="22">
        <f t="shared" si="64"/>
        <v>162</v>
      </c>
      <c r="Y43" s="22">
        <f t="shared" si="64"/>
        <v>13</v>
      </c>
      <c r="Z43" s="20">
        <f t="shared" si="5"/>
        <v>515</v>
      </c>
      <c r="AA43" s="113"/>
      <c r="AB43" s="100"/>
      <c r="AC43" s="107"/>
      <c r="AD43" s="104"/>
      <c r="AE43" s="104"/>
    </row>
    <row r="44" spans="1:31" ht="15" customHeight="1" x14ac:dyDescent="0.25">
      <c r="A44" s="9" t="str">
        <f>IF(B44=0,"",RANK(B44,$B$4:$B$63))</f>
        <v/>
      </c>
      <c r="B44" s="9">
        <f>+AD44*10000000+AB44*1000+IF(AC44=0,0,1/AC44*100)</f>
        <v>0</v>
      </c>
      <c r="C44" s="116">
        <v>21</v>
      </c>
      <c r="D44" s="60"/>
      <c r="E44" s="41"/>
      <c r="F44" s="35">
        <v>1</v>
      </c>
      <c r="G44" s="36"/>
      <c r="H44" s="37"/>
      <c r="I44" s="37"/>
      <c r="J44" s="14">
        <f t="shared" si="0"/>
        <v>0</v>
      </c>
      <c r="K44" s="36"/>
      <c r="L44" s="37"/>
      <c r="M44" s="37"/>
      <c r="N44" s="14">
        <f t="shared" si="1"/>
        <v>0</v>
      </c>
      <c r="O44" s="36"/>
      <c r="P44" s="37"/>
      <c r="Q44" s="37"/>
      <c r="R44" s="14">
        <f t="shared" si="2"/>
        <v>0</v>
      </c>
      <c r="S44" s="36"/>
      <c r="T44" s="37"/>
      <c r="U44" s="37"/>
      <c r="V44" s="14">
        <f t="shared" si="3"/>
        <v>0</v>
      </c>
      <c r="W44" s="15">
        <f t="shared" ref="W44:Y44" si="65">SUM(G44+K44+O44+S44)</f>
        <v>0</v>
      </c>
      <c r="X44" s="15">
        <f t="shared" si="65"/>
        <v>0</v>
      </c>
      <c r="Y44" s="15">
        <f t="shared" si="65"/>
        <v>0</v>
      </c>
      <c r="Z44" s="15">
        <f t="shared" si="5"/>
        <v>0</v>
      </c>
      <c r="AA44" s="97">
        <f t="shared" ref="AA44:AC44" si="66">SUM(W44:W45)</f>
        <v>0</v>
      </c>
      <c r="AB44" s="99">
        <f t="shared" si="66"/>
        <v>0</v>
      </c>
      <c r="AC44" s="101">
        <f t="shared" si="66"/>
        <v>0</v>
      </c>
      <c r="AD44" s="103">
        <f>SUM(AA44:AB45)</f>
        <v>0</v>
      </c>
      <c r="AE44" s="105"/>
    </row>
    <row r="45" spans="1:31" ht="15" customHeight="1" x14ac:dyDescent="0.25">
      <c r="A45" s="16" t="str">
        <f>IF(A44="","",+A44+0.1)</f>
        <v/>
      </c>
      <c r="B45" s="16"/>
      <c r="C45" s="104"/>
      <c r="D45" s="61"/>
      <c r="E45" s="43"/>
      <c r="F45" s="38">
        <v>2</v>
      </c>
      <c r="G45" s="39"/>
      <c r="H45" s="40"/>
      <c r="I45" s="40"/>
      <c r="J45" s="20">
        <f t="shared" si="0"/>
        <v>0</v>
      </c>
      <c r="K45" s="39"/>
      <c r="L45" s="40"/>
      <c r="M45" s="40"/>
      <c r="N45" s="20">
        <f t="shared" si="1"/>
        <v>0</v>
      </c>
      <c r="O45" s="39"/>
      <c r="P45" s="40"/>
      <c r="Q45" s="40"/>
      <c r="R45" s="20">
        <f t="shared" si="2"/>
        <v>0</v>
      </c>
      <c r="S45" s="39"/>
      <c r="T45" s="40"/>
      <c r="U45" s="40"/>
      <c r="V45" s="20">
        <f t="shared" si="3"/>
        <v>0</v>
      </c>
      <c r="W45" s="21">
        <f t="shared" ref="W45:Y45" si="67">SUM(G45+K45+O45+S45)</f>
        <v>0</v>
      </c>
      <c r="X45" s="22">
        <f t="shared" si="67"/>
        <v>0</v>
      </c>
      <c r="Y45" s="22">
        <f t="shared" si="67"/>
        <v>0</v>
      </c>
      <c r="Z45" s="20">
        <f t="shared" si="5"/>
        <v>0</v>
      </c>
      <c r="AA45" s="98"/>
      <c r="AB45" s="100"/>
      <c r="AC45" s="102"/>
      <c r="AD45" s="104"/>
      <c r="AE45" s="104"/>
    </row>
    <row r="46" spans="1:31" ht="15" customHeight="1" x14ac:dyDescent="0.25">
      <c r="A46" s="9" t="str">
        <f>IF(B46=0,"",RANK(B46,$B$4:$B$63))</f>
        <v/>
      </c>
      <c r="B46" s="9">
        <f>+AD46*10000000+AB46*1000+IF(AC46=0,0,1/AC46*100)</f>
        <v>0</v>
      </c>
      <c r="C46" s="116">
        <v>22</v>
      </c>
      <c r="D46" s="62"/>
      <c r="E46" s="41"/>
      <c r="F46" s="35">
        <v>3</v>
      </c>
      <c r="G46" s="36"/>
      <c r="H46" s="37"/>
      <c r="I46" s="37"/>
      <c r="J46" s="14">
        <f t="shared" si="0"/>
        <v>0</v>
      </c>
      <c r="K46" s="36"/>
      <c r="L46" s="37"/>
      <c r="M46" s="37"/>
      <c r="N46" s="14">
        <f t="shared" si="1"/>
        <v>0</v>
      </c>
      <c r="O46" s="36"/>
      <c r="P46" s="37"/>
      <c r="Q46" s="37"/>
      <c r="R46" s="14">
        <f t="shared" si="2"/>
        <v>0</v>
      </c>
      <c r="S46" s="36"/>
      <c r="T46" s="37"/>
      <c r="U46" s="37"/>
      <c r="V46" s="14">
        <f t="shared" si="3"/>
        <v>0</v>
      </c>
      <c r="W46" s="15">
        <f t="shared" ref="W46:Y46" si="68">SUM(G46+K46+O46+S46)</f>
        <v>0</v>
      </c>
      <c r="X46" s="15">
        <f t="shared" si="68"/>
        <v>0</v>
      </c>
      <c r="Y46" s="15">
        <f t="shared" si="68"/>
        <v>0</v>
      </c>
      <c r="Z46" s="15">
        <f t="shared" si="5"/>
        <v>0</v>
      </c>
      <c r="AA46" s="112">
        <f t="shared" ref="AA46:AC46" si="69">SUM(W46:W47)</f>
        <v>0</v>
      </c>
      <c r="AB46" s="99">
        <f t="shared" si="69"/>
        <v>0</v>
      </c>
      <c r="AC46" s="106">
        <f t="shared" si="69"/>
        <v>0</v>
      </c>
      <c r="AD46" s="103">
        <f>SUM(AA46:AB47)</f>
        <v>0</v>
      </c>
      <c r="AE46" s="110"/>
    </row>
    <row r="47" spans="1:31" ht="15" customHeight="1" x14ac:dyDescent="0.25">
      <c r="A47" s="16" t="str">
        <f>IF(A46="","",+A46+0.1)</f>
        <v/>
      </c>
      <c r="B47" s="16"/>
      <c r="C47" s="104"/>
      <c r="D47" s="63"/>
      <c r="E47" s="42"/>
      <c r="F47" s="48">
        <v>4</v>
      </c>
      <c r="G47" s="39"/>
      <c r="H47" s="40"/>
      <c r="I47" s="40"/>
      <c r="J47" s="20">
        <f t="shared" si="0"/>
        <v>0</v>
      </c>
      <c r="K47" s="39"/>
      <c r="L47" s="40"/>
      <c r="M47" s="40"/>
      <c r="N47" s="20">
        <f t="shared" si="1"/>
        <v>0</v>
      </c>
      <c r="O47" s="39"/>
      <c r="P47" s="40"/>
      <c r="Q47" s="40"/>
      <c r="R47" s="20">
        <f t="shared" si="2"/>
        <v>0</v>
      </c>
      <c r="S47" s="39"/>
      <c r="T47" s="40"/>
      <c r="U47" s="40"/>
      <c r="V47" s="20">
        <f t="shared" si="3"/>
        <v>0</v>
      </c>
      <c r="W47" s="21">
        <f t="shared" ref="W47:Y47" si="70">SUM(G47+K47+O47+S47)</f>
        <v>0</v>
      </c>
      <c r="X47" s="22">
        <f t="shared" si="70"/>
        <v>0</v>
      </c>
      <c r="Y47" s="22">
        <f t="shared" si="70"/>
        <v>0</v>
      </c>
      <c r="Z47" s="20">
        <f t="shared" si="5"/>
        <v>0</v>
      </c>
      <c r="AA47" s="113"/>
      <c r="AB47" s="100"/>
      <c r="AC47" s="107"/>
      <c r="AD47" s="104"/>
      <c r="AE47" s="111"/>
    </row>
    <row r="48" spans="1:31" ht="15" customHeight="1" x14ac:dyDescent="0.25">
      <c r="A48" s="9" t="str">
        <f>IF(B48=0,"",RANK(B48,$B$4:$B$63))</f>
        <v/>
      </c>
      <c r="B48" s="9">
        <f>+AD48*10000000+AB48*1000+IF(AC48=0,0,1/AC48*100)</f>
        <v>0</v>
      </c>
      <c r="C48" s="116">
        <v>23</v>
      </c>
      <c r="D48" s="60"/>
      <c r="E48" s="41"/>
      <c r="F48" s="35">
        <v>1</v>
      </c>
      <c r="G48" s="36"/>
      <c r="H48" s="37"/>
      <c r="I48" s="37"/>
      <c r="J48" s="14">
        <f t="shared" si="0"/>
        <v>0</v>
      </c>
      <c r="K48" s="36"/>
      <c r="L48" s="37"/>
      <c r="M48" s="37"/>
      <c r="N48" s="14">
        <f t="shared" si="1"/>
        <v>0</v>
      </c>
      <c r="O48" s="36"/>
      <c r="P48" s="37"/>
      <c r="Q48" s="37"/>
      <c r="R48" s="14">
        <f t="shared" si="2"/>
        <v>0</v>
      </c>
      <c r="S48" s="36"/>
      <c r="T48" s="37"/>
      <c r="U48" s="37"/>
      <c r="V48" s="14">
        <f t="shared" si="3"/>
        <v>0</v>
      </c>
      <c r="W48" s="15">
        <f t="shared" ref="W48:Y48" si="71">SUM(G48+K48+O48+S48)</f>
        <v>0</v>
      </c>
      <c r="X48" s="15">
        <f t="shared" si="71"/>
        <v>0</v>
      </c>
      <c r="Y48" s="15">
        <f t="shared" si="71"/>
        <v>0</v>
      </c>
      <c r="Z48" s="15">
        <f t="shared" si="5"/>
        <v>0</v>
      </c>
      <c r="AA48" s="97">
        <f t="shared" ref="AA48:AC48" si="72">SUM(W48:W49)</f>
        <v>0</v>
      </c>
      <c r="AB48" s="99">
        <f t="shared" si="72"/>
        <v>0</v>
      </c>
      <c r="AC48" s="101">
        <f t="shared" si="72"/>
        <v>0</v>
      </c>
      <c r="AD48" s="103">
        <f>SUM(AA48:AB49)</f>
        <v>0</v>
      </c>
      <c r="AE48" s="105"/>
    </row>
    <row r="49" spans="1:31" ht="15" customHeight="1" x14ac:dyDescent="0.25">
      <c r="A49" s="16" t="str">
        <f>IF(A48="","",+A48+0.1)</f>
        <v/>
      </c>
      <c r="B49" s="16"/>
      <c r="C49" s="104"/>
      <c r="D49" s="61"/>
      <c r="E49" s="43"/>
      <c r="F49" s="38">
        <v>2</v>
      </c>
      <c r="G49" s="39"/>
      <c r="H49" s="40"/>
      <c r="I49" s="40"/>
      <c r="J49" s="20">
        <f t="shared" si="0"/>
        <v>0</v>
      </c>
      <c r="K49" s="39"/>
      <c r="L49" s="40"/>
      <c r="M49" s="40"/>
      <c r="N49" s="20">
        <f t="shared" si="1"/>
        <v>0</v>
      </c>
      <c r="O49" s="39"/>
      <c r="P49" s="40"/>
      <c r="Q49" s="40"/>
      <c r="R49" s="20">
        <f t="shared" si="2"/>
        <v>0</v>
      </c>
      <c r="S49" s="39"/>
      <c r="T49" s="40"/>
      <c r="U49" s="40"/>
      <c r="V49" s="20">
        <f t="shared" si="3"/>
        <v>0</v>
      </c>
      <c r="W49" s="21">
        <f t="shared" ref="W49:Y49" si="73">SUM(G49+K49+O49+S49)</f>
        <v>0</v>
      </c>
      <c r="X49" s="22">
        <f t="shared" si="73"/>
        <v>0</v>
      </c>
      <c r="Y49" s="22">
        <f t="shared" si="73"/>
        <v>0</v>
      </c>
      <c r="Z49" s="20">
        <f t="shared" si="5"/>
        <v>0</v>
      </c>
      <c r="AA49" s="98"/>
      <c r="AB49" s="100"/>
      <c r="AC49" s="102"/>
      <c r="AD49" s="104"/>
      <c r="AE49" s="104"/>
    </row>
    <row r="50" spans="1:31" ht="15" customHeight="1" x14ac:dyDescent="0.25">
      <c r="A50" s="9" t="str">
        <f>IF(B50=0,"",RANK(B50,$B$4:$B$63))</f>
        <v/>
      </c>
      <c r="B50" s="9">
        <f>+AD50*10000000+AB50*1000+IF(AC50=0,0,1/AC50*100)</f>
        <v>0</v>
      </c>
      <c r="C50" s="116">
        <v>24</v>
      </c>
      <c r="D50" s="62"/>
      <c r="E50" s="41"/>
      <c r="F50" s="35">
        <v>3</v>
      </c>
      <c r="G50" s="36"/>
      <c r="H50" s="37"/>
      <c r="I50" s="37"/>
      <c r="J50" s="14">
        <f t="shared" si="0"/>
        <v>0</v>
      </c>
      <c r="K50" s="36"/>
      <c r="L50" s="37"/>
      <c r="M50" s="37"/>
      <c r="N50" s="14">
        <f t="shared" si="1"/>
        <v>0</v>
      </c>
      <c r="O50" s="36"/>
      <c r="P50" s="37"/>
      <c r="Q50" s="37"/>
      <c r="R50" s="14">
        <f t="shared" si="2"/>
        <v>0</v>
      </c>
      <c r="S50" s="36"/>
      <c r="T50" s="37"/>
      <c r="U50" s="37"/>
      <c r="V50" s="14">
        <f t="shared" si="3"/>
        <v>0</v>
      </c>
      <c r="W50" s="15">
        <f t="shared" ref="W50:Y50" si="74">SUM(G50+K50+O50+S50)</f>
        <v>0</v>
      </c>
      <c r="X50" s="15">
        <f t="shared" si="74"/>
        <v>0</v>
      </c>
      <c r="Y50" s="15">
        <f t="shared" si="74"/>
        <v>0</v>
      </c>
      <c r="Z50" s="15">
        <f t="shared" si="5"/>
        <v>0</v>
      </c>
      <c r="AA50" s="97">
        <f t="shared" ref="AA50:AC50" si="75">SUM(W50:W51)</f>
        <v>0</v>
      </c>
      <c r="AB50" s="99">
        <f t="shared" si="75"/>
        <v>0</v>
      </c>
      <c r="AC50" s="101">
        <f t="shared" si="75"/>
        <v>0</v>
      </c>
      <c r="AD50" s="103">
        <f>SUM(AA50:AB51)</f>
        <v>0</v>
      </c>
      <c r="AE50" s="105"/>
    </row>
    <row r="51" spans="1:31" ht="15" customHeight="1" x14ac:dyDescent="0.25">
      <c r="A51" s="16" t="str">
        <f>IF(A50="","",+A50+0.1)</f>
        <v/>
      </c>
      <c r="B51" s="16"/>
      <c r="C51" s="104"/>
      <c r="D51" s="63"/>
      <c r="E51" s="42"/>
      <c r="F51" s="48">
        <v>4</v>
      </c>
      <c r="G51" s="39"/>
      <c r="H51" s="40"/>
      <c r="I51" s="40"/>
      <c r="J51" s="20">
        <f t="shared" si="0"/>
        <v>0</v>
      </c>
      <c r="K51" s="39"/>
      <c r="L51" s="40"/>
      <c r="M51" s="40"/>
      <c r="N51" s="20">
        <f t="shared" si="1"/>
        <v>0</v>
      </c>
      <c r="O51" s="39"/>
      <c r="P51" s="40"/>
      <c r="Q51" s="40"/>
      <c r="R51" s="20">
        <f t="shared" si="2"/>
        <v>0</v>
      </c>
      <c r="S51" s="39"/>
      <c r="T51" s="40"/>
      <c r="U51" s="40"/>
      <c r="V51" s="20">
        <f t="shared" si="3"/>
        <v>0</v>
      </c>
      <c r="W51" s="21">
        <f t="shared" ref="W51:Y51" si="76">SUM(G51+K51+O51+S51)</f>
        <v>0</v>
      </c>
      <c r="X51" s="22">
        <f t="shared" si="76"/>
        <v>0</v>
      </c>
      <c r="Y51" s="22">
        <f t="shared" si="76"/>
        <v>0</v>
      </c>
      <c r="Z51" s="20">
        <f t="shared" si="5"/>
        <v>0</v>
      </c>
      <c r="AA51" s="98"/>
      <c r="AB51" s="100"/>
      <c r="AC51" s="102"/>
      <c r="AD51" s="104"/>
      <c r="AE51" s="104"/>
    </row>
    <row r="52" spans="1:31" ht="15" customHeight="1" x14ac:dyDescent="0.25">
      <c r="A52" s="9" t="str">
        <f>IF(B52=0,"",RANK(B52,$B$4:$B$63))</f>
        <v/>
      </c>
      <c r="B52" s="9">
        <f>+AD52*10000000+AB52*1000+IF(AC52=0,0,1/AC52*100)</f>
        <v>0</v>
      </c>
      <c r="C52" s="116">
        <v>25</v>
      </c>
      <c r="D52" s="10"/>
      <c r="E52" s="23"/>
      <c r="F52" s="11"/>
      <c r="G52" s="12"/>
      <c r="H52" s="13"/>
      <c r="I52" s="13"/>
      <c r="J52" s="14">
        <f t="shared" si="0"/>
        <v>0</v>
      </c>
      <c r="K52" s="12"/>
      <c r="L52" s="13"/>
      <c r="M52" s="13"/>
      <c r="N52" s="14">
        <f t="shared" si="1"/>
        <v>0</v>
      </c>
      <c r="O52" s="12"/>
      <c r="P52" s="13"/>
      <c r="Q52" s="13"/>
      <c r="R52" s="14">
        <f t="shared" si="2"/>
        <v>0</v>
      </c>
      <c r="S52" s="12"/>
      <c r="T52" s="13"/>
      <c r="U52" s="13"/>
      <c r="V52" s="14">
        <f t="shared" si="3"/>
        <v>0</v>
      </c>
      <c r="W52" s="15">
        <f t="shared" ref="W52:Y52" si="77">SUM(G52+K52+O52+S52)</f>
        <v>0</v>
      </c>
      <c r="X52" s="15">
        <f t="shared" si="77"/>
        <v>0</v>
      </c>
      <c r="Y52" s="15">
        <f t="shared" si="77"/>
        <v>0</v>
      </c>
      <c r="Z52" s="15">
        <f t="shared" si="5"/>
        <v>0</v>
      </c>
      <c r="AA52" s="97">
        <f t="shared" ref="AA52:AC52" si="78">SUM(W52:W53)</f>
        <v>0</v>
      </c>
      <c r="AB52" s="99">
        <f t="shared" si="78"/>
        <v>0</v>
      </c>
      <c r="AC52" s="101">
        <f t="shared" si="78"/>
        <v>0</v>
      </c>
      <c r="AD52" s="103">
        <f>SUM(AA52:AB53)</f>
        <v>0</v>
      </c>
      <c r="AE52" s="105"/>
    </row>
    <row r="53" spans="1:31" ht="15" customHeight="1" x14ac:dyDescent="0.25">
      <c r="A53" s="16" t="str">
        <f>IF(A52="","",+A52+0.1)</f>
        <v/>
      </c>
      <c r="B53" s="16"/>
      <c r="C53" s="104"/>
      <c r="D53" s="24"/>
      <c r="E53" s="25"/>
      <c r="F53" s="17"/>
      <c r="G53" s="18"/>
      <c r="H53" s="19"/>
      <c r="I53" s="19"/>
      <c r="J53" s="20">
        <f t="shared" si="0"/>
        <v>0</v>
      </c>
      <c r="K53" s="18"/>
      <c r="L53" s="19"/>
      <c r="M53" s="19"/>
      <c r="N53" s="14">
        <f t="shared" si="1"/>
        <v>0</v>
      </c>
      <c r="O53" s="18"/>
      <c r="P53" s="19"/>
      <c r="Q53" s="19"/>
      <c r="R53" s="20">
        <f t="shared" si="2"/>
        <v>0</v>
      </c>
      <c r="S53" s="18"/>
      <c r="T53" s="19"/>
      <c r="U53" s="19"/>
      <c r="V53" s="20">
        <f t="shared" si="3"/>
        <v>0</v>
      </c>
      <c r="W53" s="21">
        <f t="shared" ref="W53:Y53" si="79">SUM(G53+K53+O53+S53)</f>
        <v>0</v>
      </c>
      <c r="X53" s="22">
        <f t="shared" si="79"/>
        <v>0</v>
      </c>
      <c r="Y53" s="22">
        <f t="shared" si="79"/>
        <v>0</v>
      </c>
      <c r="Z53" s="20">
        <f t="shared" si="5"/>
        <v>0</v>
      </c>
      <c r="AA53" s="98"/>
      <c r="AB53" s="100"/>
      <c r="AC53" s="102"/>
      <c r="AD53" s="104"/>
      <c r="AE53" s="104"/>
    </row>
    <row r="54" spans="1:31" ht="15" customHeight="1" x14ac:dyDescent="0.25">
      <c r="A54" s="9" t="str">
        <f>IF(B54=0,"",RANK(B54,$B$4:$B$63))</f>
        <v/>
      </c>
      <c r="B54" s="9">
        <f>+AD54*10000000+AB54*1000+IF(AC54=0,0,1/AC54*100)</f>
        <v>0</v>
      </c>
      <c r="C54" s="116">
        <v>26</v>
      </c>
      <c r="D54" s="10"/>
      <c r="E54" s="23"/>
      <c r="F54" s="11"/>
      <c r="G54" s="12"/>
      <c r="H54" s="13"/>
      <c r="I54" s="13"/>
      <c r="J54" s="14">
        <f t="shared" si="0"/>
        <v>0</v>
      </c>
      <c r="K54" s="12"/>
      <c r="L54" s="13"/>
      <c r="M54" s="13"/>
      <c r="N54" s="14">
        <f t="shared" si="1"/>
        <v>0</v>
      </c>
      <c r="O54" s="12"/>
      <c r="P54" s="13"/>
      <c r="Q54" s="13"/>
      <c r="R54" s="14">
        <f t="shared" si="2"/>
        <v>0</v>
      </c>
      <c r="S54" s="12"/>
      <c r="T54" s="13"/>
      <c r="U54" s="13"/>
      <c r="V54" s="14">
        <f t="shared" si="3"/>
        <v>0</v>
      </c>
      <c r="W54" s="15">
        <f t="shared" ref="W54:Y54" si="80">SUM(G54+K54+O54+S54)</f>
        <v>0</v>
      </c>
      <c r="X54" s="15">
        <f t="shared" si="80"/>
        <v>0</v>
      </c>
      <c r="Y54" s="15">
        <f t="shared" si="80"/>
        <v>0</v>
      </c>
      <c r="Z54" s="15">
        <f t="shared" si="5"/>
        <v>0</v>
      </c>
      <c r="AA54" s="97">
        <f t="shared" ref="AA54:AC54" si="81">SUM(W54:W55)</f>
        <v>0</v>
      </c>
      <c r="AB54" s="99">
        <f t="shared" si="81"/>
        <v>0</v>
      </c>
      <c r="AC54" s="101">
        <f t="shared" si="81"/>
        <v>0</v>
      </c>
      <c r="AD54" s="103">
        <f>SUM(AA54:AB55)</f>
        <v>0</v>
      </c>
      <c r="AE54" s="105"/>
    </row>
    <row r="55" spans="1:31" ht="15" customHeight="1" x14ac:dyDescent="0.25">
      <c r="A55" s="16" t="str">
        <f>IF(A54="","",+A54+0.1)</f>
        <v/>
      </c>
      <c r="B55" s="16"/>
      <c r="C55" s="104"/>
      <c r="D55" s="24"/>
      <c r="E55" s="25"/>
      <c r="F55" s="17"/>
      <c r="G55" s="18"/>
      <c r="H55" s="19"/>
      <c r="I55" s="19"/>
      <c r="J55" s="20">
        <f t="shared" si="0"/>
        <v>0</v>
      </c>
      <c r="K55" s="18"/>
      <c r="L55" s="19"/>
      <c r="M55" s="19"/>
      <c r="N55" s="20">
        <f t="shared" si="1"/>
        <v>0</v>
      </c>
      <c r="O55" s="18"/>
      <c r="P55" s="19"/>
      <c r="Q55" s="19"/>
      <c r="R55" s="20">
        <f t="shared" si="2"/>
        <v>0</v>
      </c>
      <c r="S55" s="18"/>
      <c r="T55" s="19"/>
      <c r="U55" s="19"/>
      <c r="V55" s="20">
        <f t="shared" si="3"/>
        <v>0</v>
      </c>
      <c r="W55" s="21">
        <f t="shared" ref="W55:Y55" si="82">SUM(G55+K55+O55+S55)</f>
        <v>0</v>
      </c>
      <c r="X55" s="22">
        <f t="shared" si="82"/>
        <v>0</v>
      </c>
      <c r="Y55" s="22">
        <f t="shared" si="82"/>
        <v>0</v>
      </c>
      <c r="Z55" s="20">
        <f t="shared" si="5"/>
        <v>0</v>
      </c>
      <c r="AA55" s="98"/>
      <c r="AB55" s="100"/>
      <c r="AC55" s="102"/>
      <c r="AD55" s="104"/>
      <c r="AE55" s="104"/>
    </row>
    <row r="56" spans="1:31" ht="15" customHeight="1" x14ac:dyDescent="0.25">
      <c r="A56" s="9" t="str">
        <f>IF(B56=0,"",RANK(B56,$B$4:$B$63))</f>
        <v/>
      </c>
      <c r="B56" s="9">
        <f>+AD56*10000000+AB56*1000+IF(AC56=0,0,1/AC56*100)</f>
        <v>0</v>
      </c>
      <c r="C56" s="116">
        <v>27</v>
      </c>
      <c r="D56" s="26"/>
      <c r="E56" s="23"/>
      <c r="F56" s="11"/>
      <c r="G56" s="12"/>
      <c r="H56" s="13"/>
      <c r="I56" s="13"/>
      <c r="J56" s="14">
        <f t="shared" si="0"/>
        <v>0</v>
      </c>
      <c r="K56" s="12"/>
      <c r="L56" s="13"/>
      <c r="M56" s="13"/>
      <c r="N56" s="14">
        <f t="shared" si="1"/>
        <v>0</v>
      </c>
      <c r="O56" s="12"/>
      <c r="P56" s="13"/>
      <c r="Q56" s="13"/>
      <c r="R56" s="14">
        <f t="shared" si="2"/>
        <v>0</v>
      </c>
      <c r="S56" s="12"/>
      <c r="T56" s="13"/>
      <c r="U56" s="13"/>
      <c r="V56" s="14">
        <f t="shared" si="3"/>
        <v>0</v>
      </c>
      <c r="W56" s="15">
        <f t="shared" ref="W56:Y56" si="83">SUM(G56+K56+O56+S56)</f>
        <v>0</v>
      </c>
      <c r="X56" s="15">
        <f t="shared" si="83"/>
        <v>0</v>
      </c>
      <c r="Y56" s="15">
        <f t="shared" si="83"/>
        <v>0</v>
      </c>
      <c r="Z56" s="15">
        <f t="shared" si="5"/>
        <v>0</v>
      </c>
      <c r="AA56" s="112">
        <f t="shared" ref="AA56:AC56" si="84">SUM(W56:W57)</f>
        <v>0</v>
      </c>
      <c r="AB56" s="99">
        <f t="shared" si="84"/>
        <v>0</v>
      </c>
      <c r="AC56" s="106">
        <f t="shared" si="84"/>
        <v>0</v>
      </c>
      <c r="AD56" s="103">
        <f>SUM(AA56:AB57)</f>
        <v>0</v>
      </c>
      <c r="AE56" s="110"/>
    </row>
    <row r="57" spans="1:31" ht="15" customHeight="1" x14ac:dyDescent="0.25">
      <c r="A57" s="16" t="str">
        <f>IF(A56="","",+A56+0.1)</f>
        <v/>
      </c>
      <c r="B57" s="16"/>
      <c r="C57" s="104"/>
      <c r="D57" s="33"/>
      <c r="E57" s="49"/>
      <c r="F57" s="34"/>
      <c r="G57" s="18"/>
      <c r="H57" s="19"/>
      <c r="I57" s="19"/>
      <c r="J57" s="20">
        <f t="shared" si="0"/>
        <v>0</v>
      </c>
      <c r="K57" s="18"/>
      <c r="L57" s="19"/>
      <c r="M57" s="19"/>
      <c r="N57" s="20">
        <f t="shared" si="1"/>
        <v>0</v>
      </c>
      <c r="O57" s="18"/>
      <c r="P57" s="19"/>
      <c r="Q57" s="19"/>
      <c r="R57" s="20">
        <f t="shared" si="2"/>
        <v>0</v>
      </c>
      <c r="S57" s="18"/>
      <c r="T57" s="19"/>
      <c r="U57" s="19"/>
      <c r="V57" s="20">
        <f t="shared" si="3"/>
        <v>0</v>
      </c>
      <c r="W57" s="21">
        <f t="shared" ref="W57:Y57" si="85">SUM(G57+K57+O57+S57)</f>
        <v>0</v>
      </c>
      <c r="X57" s="22">
        <f t="shared" si="85"/>
        <v>0</v>
      </c>
      <c r="Y57" s="22">
        <f t="shared" si="85"/>
        <v>0</v>
      </c>
      <c r="Z57" s="20">
        <f t="shared" si="5"/>
        <v>0</v>
      </c>
      <c r="AA57" s="113"/>
      <c r="AB57" s="100"/>
      <c r="AC57" s="107"/>
      <c r="AD57" s="104"/>
      <c r="AE57" s="111"/>
    </row>
    <row r="58" spans="1:31" ht="15" customHeight="1" x14ac:dyDescent="0.25">
      <c r="A58" s="9" t="str">
        <f>IF(B58=0,"",RANK(B58,$B$4:$B$63))</f>
        <v/>
      </c>
      <c r="B58" s="9">
        <f>+AD58*10000000+AB58*1000+IF(AC58=0,0,1/AC58*100)</f>
        <v>0</v>
      </c>
      <c r="C58" s="116">
        <v>28</v>
      </c>
      <c r="D58" s="10"/>
      <c r="E58" s="23"/>
      <c r="F58" s="11"/>
      <c r="G58" s="12"/>
      <c r="H58" s="13"/>
      <c r="I58" s="13"/>
      <c r="J58" s="14">
        <f t="shared" si="0"/>
        <v>0</v>
      </c>
      <c r="K58" s="12"/>
      <c r="L58" s="13"/>
      <c r="M58" s="13"/>
      <c r="N58" s="14">
        <f t="shared" si="1"/>
        <v>0</v>
      </c>
      <c r="O58" s="12"/>
      <c r="P58" s="13"/>
      <c r="Q58" s="13"/>
      <c r="R58" s="14">
        <f t="shared" si="2"/>
        <v>0</v>
      </c>
      <c r="S58" s="12"/>
      <c r="T58" s="13"/>
      <c r="U58" s="13"/>
      <c r="V58" s="14">
        <f t="shared" si="3"/>
        <v>0</v>
      </c>
      <c r="W58" s="15">
        <f t="shared" ref="W58:Y58" si="86">SUM(G58+K58+O58+S58)</f>
        <v>0</v>
      </c>
      <c r="X58" s="15">
        <f t="shared" si="86"/>
        <v>0</v>
      </c>
      <c r="Y58" s="15">
        <f t="shared" si="86"/>
        <v>0</v>
      </c>
      <c r="Z58" s="15">
        <f t="shared" si="5"/>
        <v>0</v>
      </c>
      <c r="AA58" s="97">
        <f t="shared" ref="AA58:AC58" si="87">SUM(W58:W59)</f>
        <v>0</v>
      </c>
      <c r="AB58" s="99">
        <f t="shared" si="87"/>
        <v>0</v>
      </c>
      <c r="AC58" s="101">
        <f t="shared" si="87"/>
        <v>0</v>
      </c>
      <c r="AD58" s="103">
        <f>SUM(AA58:AB59)</f>
        <v>0</v>
      </c>
      <c r="AE58" s="105"/>
    </row>
    <row r="59" spans="1:31" ht="15" customHeight="1" x14ac:dyDescent="0.25">
      <c r="A59" s="16" t="str">
        <f>IF(A58="","",+A58+0.1)</f>
        <v/>
      </c>
      <c r="B59" s="16"/>
      <c r="C59" s="104"/>
      <c r="D59" s="24"/>
      <c r="E59" s="25"/>
      <c r="F59" s="17"/>
      <c r="G59" s="18"/>
      <c r="H59" s="19"/>
      <c r="I59" s="19"/>
      <c r="J59" s="20">
        <f t="shared" si="0"/>
        <v>0</v>
      </c>
      <c r="K59" s="18"/>
      <c r="L59" s="19"/>
      <c r="M59" s="19"/>
      <c r="N59" s="20">
        <f t="shared" si="1"/>
        <v>0</v>
      </c>
      <c r="O59" s="18"/>
      <c r="P59" s="19"/>
      <c r="Q59" s="19"/>
      <c r="R59" s="20">
        <f t="shared" si="2"/>
        <v>0</v>
      </c>
      <c r="S59" s="18"/>
      <c r="T59" s="19"/>
      <c r="U59" s="19"/>
      <c r="V59" s="20">
        <f t="shared" si="3"/>
        <v>0</v>
      </c>
      <c r="W59" s="21">
        <f t="shared" ref="W59:Y59" si="88">SUM(G59+K59+O59+S59)</f>
        <v>0</v>
      </c>
      <c r="X59" s="22">
        <f t="shared" si="88"/>
        <v>0</v>
      </c>
      <c r="Y59" s="22">
        <f t="shared" si="88"/>
        <v>0</v>
      </c>
      <c r="Z59" s="20">
        <f t="shared" si="5"/>
        <v>0</v>
      </c>
      <c r="AA59" s="98"/>
      <c r="AB59" s="100"/>
      <c r="AC59" s="102"/>
      <c r="AD59" s="104"/>
      <c r="AE59" s="104"/>
    </row>
    <row r="60" spans="1:31" ht="15.75" customHeight="1" x14ac:dyDescent="0.25">
      <c r="A60" s="9" t="str">
        <f>IF(B60=0,"",RANK(B60,$B$4:$B$63))</f>
        <v/>
      </c>
      <c r="B60" s="9">
        <f>+AD60*10000000+AB60*1000+IF(AC60=0,0,1/AC60*100)</f>
        <v>0</v>
      </c>
      <c r="C60" s="116">
        <v>29</v>
      </c>
      <c r="D60" s="26"/>
      <c r="E60" s="23"/>
      <c r="F60" s="11"/>
      <c r="G60" s="12"/>
      <c r="H60" s="13"/>
      <c r="I60" s="13"/>
      <c r="J60" s="14">
        <f t="shared" si="0"/>
        <v>0</v>
      </c>
      <c r="K60" s="12"/>
      <c r="L60" s="13"/>
      <c r="M60" s="13"/>
      <c r="N60" s="14">
        <f t="shared" si="1"/>
        <v>0</v>
      </c>
      <c r="O60" s="12"/>
      <c r="P60" s="13"/>
      <c r="Q60" s="13"/>
      <c r="R60" s="14">
        <f t="shared" si="2"/>
        <v>0</v>
      </c>
      <c r="S60" s="12"/>
      <c r="T60" s="13"/>
      <c r="U60" s="13"/>
      <c r="V60" s="14">
        <f t="shared" si="3"/>
        <v>0</v>
      </c>
      <c r="W60" s="15">
        <f t="shared" ref="W60:Y60" si="89">SUM(G60+K60+O60+S60)</f>
        <v>0</v>
      </c>
      <c r="X60" s="15">
        <f t="shared" si="89"/>
        <v>0</v>
      </c>
      <c r="Y60" s="15">
        <f t="shared" si="89"/>
        <v>0</v>
      </c>
      <c r="Z60" s="15">
        <f t="shared" si="5"/>
        <v>0</v>
      </c>
      <c r="AA60" s="112">
        <f t="shared" ref="AA60:AC60" si="90">SUM(W60:W61)</f>
        <v>0</v>
      </c>
      <c r="AB60" s="99">
        <f t="shared" si="90"/>
        <v>0</v>
      </c>
      <c r="AC60" s="106">
        <f t="shared" si="90"/>
        <v>0</v>
      </c>
      <c r="AD60" s="103">
        <f>SUM(AA60:AB61)</f>
        <v>0</v>
      </c>
      <c r="AE60" s="110"/>
    </row>
    <row r="61" spans="1:31" ht="15" customHeight="1" x14ac:dyDescent="0.25">
      <c r="A61" s="16" t="str">
        <f>IF(A60="","",+A60+0.1)</f>
        <v/>
      </c>
      <c r="B61" s="16"/>
      <c r="C61" s="104"/>
      <c r="D61" s="33"/>
      <c r="E61" s="49"/>
      <c r="F61" s="34"/>
      <c r="G61" s="18"/>
      <c r="H61" s="19"/>
      <c r="I61" s="19"/>
      <c r="J61" s="20">
        <f t="shared" si="0"/>
        <v>0</v>
      </c>
      <c r="K61" s="18"/>
      <c r="L61" s="19"/>
      <c r="M61" s="19"/>
      <c r="N61" s="20">
        <f t="shared" si="1"/>
        <v>0</v>
      </c>
      <c r="O61" s="18"/>
      <c r="P61" s="19"/>
      <c r="Q61" s="19"/>
      <c r="R61" s="20">
        <f t="shared" si="2"/>
        <v>0</v>
      </c>
      <c r="S61" s="18"/>
      <c r="T61" s="19"/>
      <c r="U61" s="19"/>
      <c r="V61" s="20">
        <f t="shared" si="3"/>
        <v>0</v>
      </c>
      <c r="W61" s="21">
        <f t="shared" ref="W61:Y61" si="91">SUM(G61+K61+O61+S61)</f>
        <v>0</v>
      </c>
      <c r="X61" s="22">
        <f t="shared" si="91"/>
        <v>0</v>
      </c>
      <c r="Y61" s="22">
        <f t="shared" si="91"/>
        <v>0</v>
      </c>
      <c r="Z61" s="20">
        <f t="shared" si="5"/>
        <v>0</v>
      </c>
      <c r="AA61" s="113"/>
      <c r="AB61" s="100"/>
      <c r="AC61" s="107"/>
      <c r="AD61" s="104"/>
      <c r="AE61" s="111"/>
    </row>
    <row r="62" spans="1:31" ht="15" customHeight="1" x14ac:dyDescent="0.25">
      <c r="A62" s="9" t="str">
        <f>IF(B62=0,"",RANK(B62,$B$4:$B$63))</f>
        <v/>
      </c>
      <c r="B62" s="9">
        <f>+AD62*10000000+AB62*1000+IF(AC62=0,0,1/AC62*100)</f>
        <v>0</v>
      </c>
      <c r="C62" s="116">
        <v>30</v>
      </c>
      <c r="D62" s="10"/>
      <c r="E62" s="23"/>
      <c r="F62" s="11"/>
      <c r="G62" s="12"/>
      <c r="H62" s="13"/>
      <c r="I62" s="13"/>
      <c r="J62" s="14">
        <f t="shared" si="0"/>
        <v>0</v>
      </c>
      <c r="K62" s="12"/>
      <c r="L62" s="13"/>
      <c r="M62" s="13"/>
      <c r="N62" s="14">
        <f t="shared" si="1"/>
        <v>0</v>
      </c>
      <c r="O62" s="12"/>
      <c r="P62" s="13"/>
      <c r="Q62" s="13"/>
      <c r="R62" s="14">
        <f t="shared" si="2"/>
        <v>0</v>
      </c>
      <c r="S62" s="12"/>
      <c r="T62" s="13"/>
      <c r="U62" s="13"/>
      <c r="V62" s="14">
        <f t="shared" si="3"/>
        <v>0</v>
      </c>
      <c r="W62" s="15">
        <f t="shared" ref="W62:Y62" si="92">SUM(G62+K62+O62+S62)</f>
        <v>0</v>
      </c>
      <c r="X62" s="15">
        <f t="shared" si="92"/>
        <v>0</v>
      </c>
      <c r="Y62" s="15">
        <f t="shared" si="92"/>
        <v>0</v>
      </c>
      <c r="Z62" s="15">
        <f t="shared" si="5"/>
        <v>0</v>
      </c>
      <c r="AA62" s="112">
        <f t="shared" ref="AA62:AC62" si="93">SUM(W62:W63)</f>
        <v>0</v>
      </c>
      <c r="AB62" s="99">
        <f t="shared" si="93"/>
        <v>0</v>
      </c>
      <c r="AC62" s="106">
        <f t="shared" si="93"/>
        <v>0</v>
      </c>
      <c r="AD62" s="103">
        <f>SUM(AA62:AB63)</f>
        <v>0</v>
      </c>
      <c r="AE62" s="110"/>
    </row>
    <row r="63" spans="1:31" ht="15" customHeight="1" x14ac:dyDescent="0.25">
      <c r="A63" s="16" t="str">
        <f>IF(A62="","",+A62+0.1)</f>
        <v/>
      </c>
      <c r="B63" s="16"/>
      <c r="C63" s="104"/>
      <c r="D63" s="24"/>
      <c r="E63" s="25"/>
      <c r="F63" s="17"/>
      <c r="G63" s="18"/>
      <c r="H63" s="19"/>
      <c r="I63" s="19"/>
      <c r="J63" s="20">
        <f t="shared" si="0"/>
        <v>0</v>
      </c>
      <c r="K63" s="18"/>
      <c r="L63" s="19"/>
      <c r="M63" s="19"/>
      <c r="N63" s="20">
        <f t="shared" si="1"/>
        <v>0</v>
      </c>
      <c r="O63" s="18"/>
      <c r="P63" s="19"/>
      <c r="Q63" s="19"/>
      <c r="R63" s="20">
        <f t="shared" si="2"/>
        <v>0</v>
      </c>
      <c r="S63" s="18"/>
      <c r="T63" s="19"/>
      <c r="U63" s="19"/>
      <c r="V63" s="20">
        <f t="shared" si="3"/>
        <v>0</v>
      </c>
      <c r="W63" s="21">
        <f t="shared" ref="W63:Y63" si="94">SUM(G63+K63+O63+S63)</f>
        <v>0</v>
      </c>
      <c r="X63" s="22">
        <f t="shared" si="94"/>
        <v>0</v>
      </c>
      <c r="Y63" s="22">
        <f t="shared" si="94"/>
        <v>0</v>
      </c>
      <c r="Z63" s="20">
        <f t="shared" si="5"/>
        <v>0</v>
      </c>
      <c r="AA63" s="113"/>
      <c r="AB63" s="100"/>
      <c r="AC63" s="107"/>
      <c r="AD63" s="104"/>
      <c r="AE63" s="111"/>
    </row>
    <row r="64" spans="1:31" ht="22.5" customHeight="1" x14ac:dyDescent="0.25">
      <c r="A64" s="54"/>
      <c r="B64" s="54"/>
      <c r="C64" s="54"/>
      <c r="D64" s="55"/>
      <c r="E64" s="56"/>
      <c r="F64" s="56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5"/>
      <c r="AC64" s="55"/>
      <c r="AD64" s="57"/>
      <c r="AE64" s="55"/>
    </row>
    <row r="65" spans="1:31" ht="22.5" customHeight="1" x14ac:dyDescent="0.25">
      <c r="A65" s="54"/>
      <c r="B65" s="54"/>
      <c r="C65" s="54"/>
      <c r="D65" s="55"/>
      <c r="E65" s="56"/>
      <c r="F65" s="56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5"/>
      <c r="AC65" s="55"/>
      <c r="AD65" s="57"/>
      <c r="AE65" s="55"/>
    </row>
    <row r="66" spans="1:31" ht="22.5" customHeight="1" x14ac:dyDescent="0.25">
      <c r="A66" s="54"/>
      <c r="B66" s="54"/>
      <c r="C66" s="54"/>
      <c r="D66" s="55"/>
      <c r="E66" s="56"/>
      <c r="F66" s="56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5"/>
      <c r="AC66" s="55"/>
      <c r="AD66" s="57"/>
      <c r="AE66" s="55"/>
    </row>
    <row r="67" spans="1:31" ht="22.5" customHeight="1" x14ac:dyDescent="0.25">
      <c r="A67" s="54"/>
      <c r="B67" s="54"/>
      <c r="C67" s="54"/>
      <c r="D67" s="55"/>
      <c r="E67" s="56"/>
      <c r="F67" s="56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55"/>
      <c r="AC67" s="55"/>
      <c r="AD67" s="57"/>
      <c r="AE67" s="55"/>
    </row>
    <row r="68" spans="1:31" ht="22.5" customHeight="1" x14ac:dyDescent="0.25">
      <c r="A68" s="54"/>
      <c r="B68" s="54"/>
      <c r="C68" s="54"/>
      <c r="D68" s="55"/>
      <c r="E68" s="56"/>
      <c r="F68" s="56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5"/>
      <c r="AC68" s="55"/>
      <c r="AD68" s="57"/>
      <c r="AE68" s="55"/>
    </row>
    <row r="69" spans="1:31" ht="22.5" customHeight="1" x14ac:dyDescent="0.25">
      <c r="A69" s="54"/>
      <c r="B69" s="54"/>
      <c r="C69" s="54"/>
      <c r="D69" s="55"/>
      <c r="E69" s="56"/>
      <c r="F69" s="56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5"/>
      <c r="AB69" s="55"/>
      <c r="AC69" s="55"/>
      <c r="AD69" s="57"/>
      <c r="AE69" s="55"/>
    </row>
    <row r="70" spans="1:31" ht="22.5" customHeight="1" x14ac:dyDescent="0.25">
      <c r="A70" s="54"/>
      <c r="B70" s="54"/>
      <c r="C70" s="54"/>
      <c r="D70" s="55"/>
      <c r="E70" s="56"/>
      <c r="F70" s="56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5"/>
      <c r="AB70" s="55"/>
      <c r="AC70" s="55"/>
      <c r="AD70" s="57"/>
      <c r="AE70" s="55"/>
    </row>
    <row r="71" spans="1:31" ht="22.5" customHeight="1" x14ac:dyDescent="0.25">
      <c r="A71" s="54"/>
      <c r="B71" s="54"/>
      <c r="C71" s="54"/>
      <c r="D71" s="55"/>
      <c r="E71" s="56"/>
      <c r="F71" s="56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5"/>
      <c r="AB71" s="55"/>
      <c r="AC71" s="55"/>
      <c r="AD71" s="57"/>
      <c r="AE71" s="55"/>
    </row>
    <row r="72" spans="1:31" ht="22.5" customHeight="1" x14ac:dyDescent="0.25">
      <c r="A72" s="54"/>
      <c r="B72" s="54"/>
      <c r="C72" s="54"/>
      <c r="D72" s="55"/>
      <c r="E72" s="56"/>
      <c r="F72" s="56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5"/>
      <c r="AB72" s="55"/>
      <c r="AC72" s="55"/>
      <c r="AD72" s="57"/>
      <c r="AE72" s="55"/>
    </row>
    <row r="73" spans="1:31" ht="22.5" customHeight="1" x14ac:dyDescent="0.25">
      <c r="A73" s="54"/>
      <c r="B73" s="54"/>
      <c r="C73" s="54"/>
      <c r="D73" s="55"/>
      <c r="E73" s="56"/>
      <c r="F73" s="56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5"/>
      <c r="AB73" s="55"/>
      <c r="AC73" s="55"/>
      <c r="AD73" s="57"/>
      <c r="AE73" s="55"/>
    </row>
    <row r="74" spans="1:31" ht="22.5" customHeight="1" x14ac:dyDescent="0.25">
      <c r="A74" s="54"/>
      <c r="B74" s="54"/>
      <c r="C74" s="54"/>
      <c r="D74" s="55"/>
      <c r="E74" s="56"/>
      <c r="F74" s="56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5"/>
      <c r="AB74" s="55"/>
      <c r="AC74" s="55"/>
      <c r="AD74" s="57"/>
      <c r="AE74" s="55"/>
    </row>
    <row r="75" spans="1:31" ht="22.5" customHeight="1" x14ac:dyDescent="0.25">
      <c r="A75" s="54"/>
      <c r="B75" s="54"/>
      <c r="C75" s="54"/>
      <c r="D75" s="55"/>
      <c r="E75" s="56"/>
      <c r="F75" s="56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5"/>
      <c r="AB75" s="55"/>
      <c r="AC75" s="55"/>
      <c r="AD75" s="57"/>
      <c r="AE75" s="55"/>
    </row>
    <row r="76" spans="1:31" ht="22.5" customHeight="1" x14ac:dyDescent="0.25">
      <c r="A76" s="54"/>
      <c r="B76" s="54"/>
      <c r="C76" s="54"/>
      <c r="D76" s="55"/>
      <c r="E76" s="56"/>
      <c r="F76" s="56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5"/>
      <c r="AB76" s="55"/>
      <c r="AC76" s="55"/>
      <c r="AD76" s="57"/>
      <c r="AE76" s="55"/>
    </row>
    <row r="77" spans="1:31" ht="22.5" customHeight="1" x14ac:dyDescent="0.25">
      <c r="A77" s="54"/>
      <c r="B77" s="54"/>
      <c r="C77" s="54"/>
      <c r="D77" s="55"/>
      <c r="E77" s="56"/>
      <c r="F77" s="56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5"/>
      <c r="AB77" s="55"/>
      <c r="AC77" s="55"/>
      <c r="AD77" s="57"/>
      <c r="AE77" s="55"/>
    </row>
    <row r="78" spans="1:31" ht="22.5" customHeight="1" x14ac:dyDescent="0.25">
      <c r="A78" s="54"/>
      <c r="B78" s="54"/>
      <c r="C78" s="54"/>
      <c r="D78" s="55"/>
      <c r="E78" s="56"/>
      <c r="F78" s="56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5"/>
      <c r="AB78" s="55"/>
      <c r="AC78" s="55"/>
      <c r="AD78" s="57"/>
      <c r="AE78" s="55"/>
    </row>
    <row r="79" spans="1:31" ht="22.5" customHeight="1" x14ac:dyDescent="0.25">
      <c r="A79" s="54"/>
      <c r="B79" s="54"/>
      <c r="C79" s="54"/>
      <c r="D79" s="55"/>
      <c r="E79" s="56"/>
      <c r="F79" s="56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5"/>
      <c r="AB79" s="55"/>
      <c r="AC79" s="55"/>
      <c r="AD79" s="57"/>
      <c r="AE79" s="55"/>
    </row>
    <row r="80" spans="1:31" ht="22.5" customHeight="1" x14ac:dyDescent="0.25">
      <c r="A80" s="54"/>
      <c r="B80" s="54"/>
      <c r="C80" s="54"/>
      <c r="D80" s="55"/>
      <c r="E80" s="56"/>
      <c r="F80" s="56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5"/>
      <c r="AB80" s="55"/>
      <c r="AC80" s="55"/>
      <c r="AD80" s="57"/>
      <c r="AE80" s="55"/>
    </row>
    <row r="81" spans="1:31" ht="22.5" customHeight="1" x14ac:dyDescent="0.25">
      <c r="A81" s="54"/>
      <c r="B81" s="54"/>
      <c r="C81" s="54"/>
      <c r="D81" s="55"/>
      <c r="E81" s="56"/>
      <c r="F81" s="56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5"/>
      <c r="AB81" s="55"/>
      <c r="AC81" s="55"/>
      <c r="AD81" s="57"/>
      <c r="AE81" s="55"/>
    </row>
    <row r="82" spans="1:31" ht="22.5" customHeight="1" x14ac:dyDescent="0.25">
      <c r="A82" s="54"/>
      <c r="B82" s="54"/>
      <c r="C82" s="54"/>
      <c r="D82" s="55"/>
      <c r="E82" s="56"/>
      <c r="F82" s="56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5"/>
      <c r="AB82" s="55"/>
      <c r="AC82" s="55"/>
      <c r="AD82" s="57"/>
      <c r="AE82" s="55"/>
    </row>
    <row r="83" spans="1:31" ht="22.5" customHeight="1" x14ac:dyDescent="0.25">
      <c r="A83" s="54"/>
      <c r="B83" s="54"/>
      <c r="C83" s="54"/>
      <c r="D83" s="55"/>
      <c r="E83" s="56"/>
      <c r="F83" s="56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5"/>
      <c r="AB83" s="55"/>
      <c r="AC83" s="55"/>
      <c r="AD83" s="57"/>
      <c r="AE83" s="55"/>
    </row>
    <row r="84" spans="1:31" ht="22.5" customHeight="1" x14ac:dyDescent="0.25">
      <c r="A84" s="54"/>
      <c r="B84" s="54"/>
      <c r="C84" s="54"/>
      <c r="D84" s="55"/>
      <c r="E84" s="56"/>
      <c r="F84" s="56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5"/>
      <c r="AB84" s="55"/>
      <c r="AC84" s="55"/>
      <c r="AD84" s="57"/>
      <c r="AE84" s="55"/>
    </row>
    <row r="85" spans="1:31" ht="22.5" customHeight="1" x14ac:dyDescent="0.25">
      <c r="A85" s="54"/>
      <c r="B85" s="54"/>
      <c r="C85" s="54"/>
      <c r="D85" s="55"/>
      <c r="E85" s="56"/>
      <c r="F85" s="56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5"/>
      <c r="AB85" s="55"/>
      <c r="AC85" s="55"/>
      <c r="AD85" s="57"/>
      <c r="AE85" s="55"/>
    </row>
    <row r="86" spans="1:31" ht="22.5" customHeight="1" x14ac:dyDescent="0.25">
      <c r="A86" s="54"/>
      <c r="B86" s="54"/>
      <c r="C86" s="54"/>
      <c r="D86" s="55"/>
      <c r="E86" s="56"/>
      <c r="F86" s="56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5"/>
      <c r="AB86" s="55"/>
      <c r="AC86" s="55"/>
      <c r="AD86" s="57"/>
      <c r="AE86" s="55"/>
    </row>
    <row r="87" spans="1:31" ht="22.5" customHeight="1" x14ac:dyDescent="0.25">
      <c r="A87" s="54"/>
      <c r="B87" s="54"/>
      <c r="C87" s="54"/>
      <c r="D87" s="55"/>
      <c r="E87" s="56"/>
      <c r="F87" s="56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5"/>
      <c r="AB87" s="55"/>
      <c r="AC87" s="55"/>
      <c r="AD87" s="57"/>
      <c r="AE87" s="55"/>
    </row>
    <row r="88" spans="1:31" ht="22.5" customHeight="1" x14ac:dyDescent="0.25">
      <c r="A88" s="54"/>
      <c r="B88" s="54"/>
      <c r="C88" s="54"/>
      <c r="D88" s="55"/>
      <c r="E88" s="56"/>
      <c r="F88" s="56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5"/>
      <c r="AB88" s="55"/>
      <c r="AC88" s="55"/>
      <c r="AD88" s="57"/>
      <c r="AE88" s="55"/>
    </row>
    <row r="89" spans="1:31" ht="22.5" customHeight="1" x14ac:dyDescent="0.25">
      <c r="A89" s="54"/>
      <c r="B89" s="54"/>
      <c r="C89" s="54"/>
      <c r="D89" s="55"/>
      <c r="E89" s="56"/>
      <c r="F89" s="56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5"/>
      <c r="AB89" s="55"/>
      <c r="AC89" s="55"/>
      <c r="AD89" s="57"/>
      <c r="AE89" s="55"/>
    </row>
    <row r="90" spans="1:31" ht="22.5" customHeight="1" x14ac:dyDescent="0.25">
      <c r="A90" s="54"/>
      <c r="B90" s="54"/>
      <c r="C90" s="54"/>
      <c r="D90" s="55"/>
      <c r="E90" s="56"/>
      <c r="F90" s="56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5"/>
      <c r="AB90" s="55"/>
      <c r="AC90" s="55"/>
      <c r="AD90" s="57"/>
      <c r="AE90" s="55"/>
    </row>
    <row r="91" spans="1:31" ht="22.5" customHeight="1" x14ac:dyDescent="0.25">
      <c r="A91" s="54"/>
      <c r="B91" s="54"/>
      <c r="C91" s="54"/>
      <c r="D91" s="55"/>
      <c r="E91" s="56"/>
      <c r="F91" s="56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5"/>
      <c r="AB91" s="55"/>
      <c r="AC91" s="55"/>
      <c r="AD91" s="57"/>
      <c r="AE91" s="55"/>
    </row>
    <row r="92" spans="1:31" ht="22.5" customHeight="1" x14ac:dyDescent="0.25">
      <c r="A92" s="54"/>
      <c r="B92" s="54"/>
      <c r="C92" s="54"/>
      <c r="D92" s="55"/>
      <c r="E92" s="56"/>
      <c r="F92" s="56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5"/>
      <c r="AB92" s="55"/>
      <c r="AC92" s="55"/>
      <c r="AD92" s="57"/>
      <c r="AE92" s="55"/>
    </row>
    <row r="93" spans="1:31" ht="22.5" customHeight="1" x14ac:dyDescent="0.25">
      <c r="A93" s="54"/>
      <c r="B93" s="54"/>
      <c r="C93" s="54"/>
      <c r="D93" s="55"/>
      <c r="E93" s="56"/>
      <c r="F93" s="56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5"/>
      <c r="AB93" s="55"/>
      <c r="AC93" s="55"/>
      <c r="AD93" s="57"/>
      <c r="AE93" s="55"/>
    </row>
    <row r="94" spans="1:31" ht="22.5" customHeight="1" x14ac:dyDescent="0.25">
      <c r="A94" s="54"/>
      <c r="B94" s="54"/>
      <c r="C94" s="54"/>
      <c r="D94" s="55"/>
      <c r="E94" s="56"/>
      <c r="F94" s="56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5"/>
      <c r="AB94" s="55"/>
      <c r="AC94" s="55"/>
      <c r="AD94" s="57"/>
      <c r="AE94" s="55"/>
    </row>
    <row r="95" spans="1:31" ht="22.5" customHeight="1" x14ac:dyDescent="0.25">
      <c r="A95" s="54"/>
      <c r="B95" s="54"/>
      <c r="C95" s="54"/>
      <c r="D95" s="55"/>
      <c r="E95" s="56"/>
      <c r="F95" s="56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5"/>
      <c r="AB95" s="55"/>
      <c r="AC95" s="55"/>
      <c r="AD95" s="57"/>
      <c r="AE95" s="55"/>
    </row>
    <row r="96" spans="1:31" ht="22.5" customHeight="1" x14ac:dyDescent="0.25">
      <c r="A96" s="54"/>
      <c r="B96" s="54"/>
      <c r="C96" s="54"/>
      <c r="D96" s="55"/>
      <c r="E96" s="56"/>
      <c r="F96" s="56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5"/>
      <c r="AB96" s="55"/>
      <c r="AC96" s="55"/>
      <c r="AD96" s="57"/>
      <c r="AE96" s="55"/>
    </row>
    <row r="97" spans="1:31" ht="22.5" customHeight="1" x14ac:dyDescent="0.25">
      <c r="A97" s="54"/>
      <c r="B97" s="54"/>
      <c r="C97" s="54"/>
      <c r="D97" s="55"/>
      <c r="E97" s="56"/>
      <c r="F97" s="56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5"/>
      <c r="AB97" s="55"/>
      <c r="AC97" s="55"/>
      <c r="AD97" s="57"/>
      <c r="AE97" s="55"/>
    </row>
    <row r="98" spans="1:31" ht="22.5" customHeight="1" x14ac:dyDescent="0.25">
      <c r="A98" s="54"/>
      <c r="B98" s="54"/>
      <c r="C98" s="54"/>
      <c r="D98" s="55"/>
      <c r="E98" s="56"/>
      <c r="F98" s="56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5"/>
      <c r="AB98" s="55"/>
      <c r="AC98" s="55"/>
      <c r="AD98" s="57"/>
      <c r="AE98" s="55"/>
    </row>
    <row r="99" spans="1:31" ht="22.5" customHeight="1" x14ac:dyDescent="0.25">
      <c r="A99" s="54"/>
      <c r="B99" s="54"/>
      <c r="C99" s="54"/>
      <c r="D99" s="55"/>
      <c r="E99" s="56"/>
      <c r="F99" s="56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5"/>
      <c r="AB99" s="55"/>
      <c r="AC99" s="55"/>
      <c r="AD99" s="57"/>
      <c r="AE99" s="55"/>
    </row>
    <row r="100" spans="1:31" ht="22.5" customHeight="1" x14ac:dyDescent="0.25">
      <c r="A100" s="54"/>
      <c r="B100" s="54"/>
      <c r="C100" s="54"/>
      <c r="D100" s="55"/>
      <c r="E100" s="56"/>
      <c r="F100" s="56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5"/>
      <c r="AB100" s="55"/>
      <c r="AC100" s="55"/>
      <c r="AD100" s="57"/>
      <c r="AE100" s="55"/>
    </row>
    <row r="101" spans="1:31" ht="22.5" customHeight="1" x14ac:dyDescent="0.25">
      <c r="A101" s="54"/>
      <c r="B101" s="54"/>
      <c r="C101" s="54"/>
      <c r="D101" s="55"/>
      <c r="E101" s="56"/>
      <c r="F101" s="56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5"/>
      <c r="AB101" s="55"/>
      <c r="AC101" s="55"/>
      <c r="AD101" s="57"/>
      <c r="AE101" s="55"/>
    </row>
    <row r="102" spans="1:31" ht="22.5" customHeight="1" x14ac:dyDescent="0.25">
      <c r="A102" s="54"/>
      <c r="B102" s="54"/>
      <c r="C102" s="54"/>
      <c r="D102" s="55"/>
      <c r="E102" s="56"/>
      <c r="F102" s="56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5"/>
      <c r="AB102" s="55"/>
      <c r="AC102" s="55"/>
      <c r="AD102" s="57"/>
      <c r="AE102" s="55"/>
    </row>
    <row r="103" spans="1:31" ht="22.5" customHeight="1" x14ac:dyDescent="0.25">
      <c r="A103" s="54"/>
      <c r="B103" s="54"/>
      <c r="C103" s="54"/>
      <c r="D103" s="55"/>
      <c r="E103" s="56"/>
      <c r="F103" s="56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5"/>
      <c r="AB103" s="55"/>
      <c r="AC103" s="55"/>
      <c r="AD103" s="57"/>
      <c r="AE103" s="55"/>
    </row>
    <row r="104" spans="1:31" ht="22.5" customHeight="1" x14ac:dyDescent="0.25">
      <c r="A104" s="54"/>
      <c r="B104" s="54"/>
      <c r="C104" s="54"/>
      <c r="D104" s="55"/>
      <c r="E104" s="56"/>
      <c r="F104" s="56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5"/>
      <c r="AB104" s="55"/>
      <c r="AC104" s="55"/>
      <c r="AD104" s="57"/>
      <c r="AE104" s="55"/>
    </row>
    <row r="105" spans="1:31" ht="22.5" customHeight="1" x14ac:dyDescent="0.25">
      <c r="A105" s="54"/>
      <c r="B105" s="54"/>
      <c r="C105" s="54"/>
      <c r="D105" s="55"/>
      <c r="E105" s="56"/>
      <c r="F105" s="56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5"/>
      <c r="AB105" s="55"/>
      <c r="AC105" s="55"/>
      <c r="AD105" s="57"/>
      <c r="AE105" s="55"/>
    </row>
    <row r="106" spans="1:31" ht="22.5" customHeight="1" x14ac:dyDescent="0.25">
      <c r="A106" s="54"/>
      <c r="B106" s="54"/>
      <c r="C106" s="54"/>
      <c r="D106" s="55"/>
      <c r="E106" s="56"/>
      <c r="F106" s="56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5"/>
      <c r="AB106" s="55"/>
      <c r="AC106" s="55"/>
      <c r="AD106" s="57"/>
      <c r="AE106" s="55"/>
    </row>
    <row r="107" spans="1:31" ht="22.5" customHeight="1" x14ac:dyDescent="0.25">
      <c r="A107" s="54"/>
      <c r="B107" s="54"/>
      <c r="C107" s="54"/>
      <c r="D107" s="55"/>
      <c r="E107" s="56"/>
      <c r="F107" s="56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5"/>
      <c r="AB107" s="55"/>
      <c r="AC107" s="55"/>
      <c r="AD107" s="57"/>
      <c r="AE107" s="55"/>
    </row>
    <row r="108" spans="1:31" ht="22.5" customHeight="1" x14ac:dyDescent="0.25">
      <c r="A108" s="54"/>
      <c r="B108" s="54"/>
      <c r="C108" s="54"/>
      <c r="D108" s="55"/>
      <c r="E108" s="56"/>
      <c r="F108" s="56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5"/>
      <c r="AB108" s="55"/>
      <c r="AC108" s="55"/>
      <c r="AD108" s="57"/>
      <c r="AE108" s="55"/>
    </row>
    <row r="109" spans="1:31" ht="22.5" customHeight="1" x14ac:dyDescent="0.25">
      <c r="A109" s="54"/>
      <c r="B109" s="54"/>
      <c r="C109" s="54"/>
      <c r="D109" s="55"/>
      <c r="E109" s="56"/>
      <c r="F109" s="56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5"/>
      <c r="AB109" s="55"/>
      <c r="AC109" s="55"/>
      <c r="AD109" s="57"/>
      <c r="AE109" s="55"/>
    </row>
    <row r="110" spans="1:31" ht="22.5" customHeight="1" x14ac:dyDescent="0.25">
      <c r="A110" s="54"/>
      <c r="B110" s="54"/>
      <c r="C110" s="54"/>
      <c r="D110" s="55"/>
      <c r="E110" s="56"/>
      <c r="F110" s="56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5"/>
      <c r="AB110" s="55"/>
      <c r="AC110" s="55"/>
      <c r="AD110" s="57"/>
      <c r="AE110" s="55"/>
    </row>
    <row r="111" spans="1:31" ht="22.5" customHeight="1" x14ac:dyDescent="0.25">
      <c r="A111" s="54"/>
      <c r="B111" s="54"/>
      <c r="C111" s="54"/>
      <c r="D111" s="55"/>
      <c r="E111" s="56"/>
      <c r="F111" s="56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5"/>
      <c r="AB111" s="55"/>
      <c r="AC111" s="55"/>
      <c r="AD111" s="57"/>
      <c r="AE111" s="55"/>
    </row>
    <row r="112" spans="1:31" ht="22.5" customHeight="1" x14ac:dyDescent="0.25">
      <c r="A112" s="54"/>
      <c r="B112" s="54"/>
      <c r="C112" s="54"/>
      <c r="D112" s="55"/>
      <c r="E112" s="56"/>
      <c r="F112" s="56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5"/>
      <c r="AB112" s="55"/>
      <c r="AC112" s="55"/>
      <c r="AD112" s="57"/>
      <c r="AE112" s="55"/>
    </row>
    <row r="113" spans="1:31" ht="22.5" customHeight="1" x14ac:dyDescent="0.25">
      <c r="A113" s="54"/>
      <c r="B113" s="54"/>
      <c r="C113" s="54"/>
      <c r="D113" s="55"/>
      <c r="E113" s="56"/>
      <c r="F113" s="56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5"/>
      <c r="AB113" s="55"/>
      <c r="AC113" s="55"/>
      <c r="AD113" s="57"/>
      <c r="AE113" s="55"/>
    </row>
    <row r="114" spans="1:31" ht="22.5" customHeight="1" x14ac:dyDescent="0.25">
      <c r="A114" s="54"/>
      <c r="B114" s="54"/>
      <c r="C114" s="54"/>
      <c r="D114" s="55"/>
      <c r="E114" s="56"/>
      <c r="F114" s="56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5"/>
      <c r="AB114" s="55"/>
      <c r="AC114" s="55"/>
      <c r="AD114" s="57"/>
      <c r="AE114" s="55"/>
    </row>
    <row r="115" spans="1:31" ht="22.5" customHeight="1" x14ac:dyDescent="0.25">
      <c r="A115" s="54"/>
      <c r="B115" s="54"/>
      <c r="C115" s="54"/>
      <c r="D115" s="55"/>
      <c r="E115" s="56"/>
      <c r="F115" s="56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5"/>
      <c r="AB115" s="55"/>
      <c r="AC115" s="55"/>
      <c r="AD115" s="57"/>
      <c r="AE115" s="55"/>
    </row>
    <row r="116" spans="1:31" ht="22.5" customHeight="1" x14ac:dyDescent="0.25">
      <c r="A116" s="54"/>
      <c r="B116" s="54"/>
      <c r="C116" s="54"/>
      <c r="D116" s="55"/>
      <c r="E116" s="56"/>
      <c r="F116" s="56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5"/>
      <c r="AB116" s="55"/>
      <c r="AC116" s="55"/>
      <c r="AD116" s="57"/>
      <c r="AE116" s="55"/>
    </row>
    <row r="117" spans="1:31" ht="22.5" customHeight="1" x14ac:dyDescent="0.25">
      <c r="A117" s="54"/>
      <c r="B117" s="54"/>
      <c r="C117" s="54"/>
      <c r="D117" s="55"/>
      <c r="E117" s="56"/>
      <c r="F117" s="56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5"/>
      <c r="AB117" s="55"/>
      <c r="AC117" s="55"/>
      <c r="AD117" s="57"/>
      <c r="AE117" s="55"/>
    </row>
    <row r="118" spans="1:31" ht="22.5" customHeight="1" x14ac:dyDescent="0.25">
      <c r="A118" s="54"/>
      <c r="B118" s="54"/>
      <c r="C118" s="54"/>
      <c r="D118" s="55"/>
      <c r="E118" s="56"/>
      <c r="F118" s="56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5"/>
      <c r="AB118" s="55"/>
      <c r="AC118" s="55"/>
      <c r="AD118" s="57"/>
      <c r="AE118" s="55"/>
    </row>
    <row r="119" spans="1:31" ht="22.5" customHeight="1" x14ac:dyDescent="0.25">
      <c r="A119" s="54"/>
      <c r="B119" s="54"/>
      <c r="C119" s="54"/>
      <c r="D119" s="55"/>
      <c r="E119" s="56"/>
      <c r="F119" s="56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5"/>
      <c r="AB119" s="55"/>
      <c r="AC119" s="55"/>
      <c r="AD119" s="57"/>
      <c r="AE119" s="55"/>
    </row>
    <row r="120" spans="1:31" ht="22.5" customHeight="1" x14ac:dyDescent="0.25">
      <c r="A120" s="54"/>
      <c r="B120" s="54"/>
      <c r="C120" s="54"/>
      <c r="D120" s="55"/>
      <c r="E120" s="56"/>
      <c r="F120" s="56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5"/>
      <c r="AB120" s="55"/>
      <c r="AC120" s="55"/>
      <c r="AD120" s="57"/>
      <c r="AE120" s="55"/>
    </row>
    <row r="121" spans="1:31" ht="22.5" customHeight="1" x14ac:dyDescent="0.25">
      <c r="A121" s="54"/>
      <c r="B121" s="54"/>
      <c r="C121" s="54"/>
      <c r="D121" s="55"/>
      <c r="E121" s="56"/>
      <c r="F121" s="56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5"/>
      <c r="AB121" s="55"/>
      <c r="AC121" s="55"/>
      <c r="AD121" s="57"/>
      <c r="AE121" s="55"/>
    </row>
    <row r="122" spans="1:31" ht="22.5" customHeight="1" x14ac:dyDescent="0.25">
      <c r="A122" s="54"/>
      <c r="B122" s="54"/>
      <c r="C122" s="54"/>
      <c r="D122" s="55"/>
      <c r="E122" s="56"/>
      <c r="F122" s="56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5"/>
      <c r="AB122" s="55"/>
      <c r="AC122" s="55"/>
      <c r="AD122" s="57"/>
      <c r="AE122" s="55"/>
    </row>
    <row r="123" spans="1:31" ht="22.5" customHeight="1" x14ac:dyDescent="0.25">
      <c r="A123" s="54"/>
      <c r="B123" s="54"/>
      <c r="C123" s="54"/>
      <c r="D123" s="55"/>
      <c r="E123" s="56"/>
      <c r="F123" s="56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5"/>
      <c r="AB123" s="55"/>
      <c r="AC123" s="55"/>
      <c r="AD123" s="57"/>
      <c r="AE123" s="55"/>
    </row>
    <row r="124" spans="1:31" ht="22.5" customHeight="1" x14ac:dyDescent="0.25">
      <c r="A124" s="54"/>
      <c r="B124" s="54"/>
      <c r="C124" s="54"/>
      <c r="D124" s="55"/>
      <c r="E124" s="56"/>
      <c r="F124" s="56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5"/>
      <c r="AB124" s="55"/>
      <c r="AC124" s="55"/>
      <c r="AD124" s="57"/>
      <c r="AE124" s="55"/>
    </row>
    <row r="125" spans="1:31" ht="22.5" customHeight="1" x14ac:dyDescent="0.25">
      <c r="A125" s="54"/>
      <c r="B125" s="54"/>
      <c r="C125" s="54"/>
      <c r="D125" s="55"/>
      <c r="E125" s="56"/>
      <c r="F125" s="56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5"/>
      <c r="AB125" s="55"/>
      <c r="AC125" s="55"/>
      <c r="AD125" s="57"/>
      <c r="AE125" s="55"/>
    </row>
    <row r="126" spans="1:31" ht="22.5" customHeight="1" x14ac:dyDescent="0.25">
      <c r="A126" s="54"/>
      <c r="B126" s="54"/>
      <c r="C126" s="54"/>
      <c r="D126" s="55"/>
      <c r="E126" s="56"/>
      <c r="F126" s="56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5"/>
      <c r="AB126" s="55"/>
      <c r="AC126" s="55"/>
      <c r="AD126" s="57"/>
      <c r="AE126" s="55"/>
    </row>
    <row r="127" spans="1:31" ht="22.5" customHeight="1" x14ac:dyDescent="0.25">
      <c r="A127" s="54"/>
      <c r="B127" s="54"/>
      <c r="C127" s="54"/>
      <c r="D127" s="55"/>
      <c r="E127" s="56"/>
      <c r="F127" s="56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5"/>
      <c r="AB127" s="55"/>
      <c r="AC127" s="55"/>
      <c r="AD127" s="57"/>
      <c r="AE127" s="55"/>
    </row>
    <row r="128" spans="1:31" ht="22.5" customHeight="1" x14ac:dyDescent="0.25">
      <c r="A128" s="54"/>
      <c r="B128" s="54"/>
      <c r="C128" s="54"/>
      <c r="D128" s="55"/>
      <c r="E128" s="56"/>
      <c r="F128" s="56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5"/>
      <c r="AB128" s="55"/>
      <c r="AC128" s="55"/>
      <c r="AD128" s="57"/>
      <c r="AE128" s="55"/>
    </row>
    <row r="129" spans="1:31" ht="22.5" customHeight="1" x14ac:dyDescent="0.25">
      <c r="A129" s="54"/>
      <c r="B129" s="54"/>
      <c r="C129" s="54"/>
      <c r="D129" s="55"/>
      <c r="E129" s="56"/>
      <c r="F129" s="56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5"/>
      <c r="AB129" s="55"/>
      <c r="AC129" s="55"/>
      <c r="AD129" s="57"/>
      <c r="AE129" s="55"/>
    </row>
    <row r="130" spans="1:31" ht="22.5" customHeight="1" x14ac:dyDescent="0.25">
      <c r="A130" s="54"/>
      <c r="B130" s="54"/>
      <c r="C130" s="54"/>
      <c r="D130" s="55"/>
      <c r="E130" s="56"/>
      <c r="F130" s="56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5"/>
      <c r="AB130" s="55"/>
      <c r="AC130" s="55"/>
      <c r="AD130" s="57"/>
      <c r="AE130" s="55"/>
    </row>
    <row r="131" spans="1:31" ht="22.5" customHeight="1" x14ac:dyDescent="0.25">
      <c r="A131" s="54"/>
      <c r="B131" s="54"/>
      <c r="C131" s="54"/>
      <c r="D131" s="55"/>
      <c r="E131" s="56"/>
      <c r="F131" s="56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5"/>
      <c r="AB131" s="55"/>
      <c r="AC131" s="55"/>
      <c r="AD131" s="57"/>
      <c r="AE131" s="55"/>
    </row>
    <row r="132" spans="1:31" ht="22.5" customHeight="1" x14ac:dyDescent="0.25">
      <c r="A132" s="54"/>
      <c r="B132" s="54"/>
      <c r="C132" s="54"/>
      <c r="D132" s="55"/>
      <c r="E132" s="56"/>
      <c r="F132" s="56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5"/>
      <c r="AB132" s="55"/>
      <c r="AC132" s="55"/>
      <c r="AD132" s="57"/>
      <c r="AE132" s="55"/>
    </row>
    <row r="133" spans="1:31" ht="22.5" customHeight="1" x14ac:dyDescent="0.25">
      <c r="A133" s="54"/>
      <c r="B133" s="54"/>
      <c r="C133" s="54"/>
      <c r="D133" s="55"/>
      <c r="E133" s="56"/>
      <c r="F133" s="56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5"/>
      <c r="AB133" s="55"/>
      <c r="AC133" s="55"/>
      <c r="AD133" s="57"/>
      <c r="AE133" s="55"/>
    </row>
    <row r="134" spans="1:31" ht="22.5" customHeight="1" x14ac:dyDescent="0.25">
      <c r="A134" s="54"/>
      <c r="B134" s="54"/>
      <c r="C134" s="54"/>
      <c r="D134" s="55"/>
      <c r="E134" s="56"/>
      <c r="F134" s="56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5"/>
      <c r="AB134" s="55"/>
      <c r="AC134" s="55"/>
      <c r="AD134" s="57"/>
      <c r="AE134" s="55"/>
    </row>
    <row r="135" spans="1:31" ht="22.5" customHeight="1" x14ac:dyDescent="0.25">
      <c r="A135" s="54"/>
      <c r="B135" s="54"/>
      <c r="C135" s="54"/>
      <c r="D135" s="55"/>
      <c r="E135" s="56"/>
      <c r="F135" s="56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5"/>
      <c r="AB135" s="55"/>
      <c r="AC135" s="55"/>
      <c r="AD135" s="57"/>
      <c r="AE135" s="55"/>
    </row>
    <row r="136" spans="1:31" ht="22.5" customHeight="1" x14ac:dyDescent="0.25">
      <c r="A136" s="54"/>
      <c r="B136" s="54"/>
      <c r="C136" s="54"/>
      <c r="D136" s="55"/>
      <c r="E136" s="56"/>
      <c r="F136" s="56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5"/>
      <c r="AB136" s="55"/>
      <c r="AC136" s="55"/>
      <c r="AD136" s="57"/>
      <c r="AE136" s="55"/>
    </row>
    <row r="137" spans="1:31" ht="22.5" customHeight="1" x14ac:dyDescent="0.25">
      <c r="A137" s="54"/>
      <c r="B137" s="54"/>
      <c r="C137" s="54"/>
      <c r="D137" s="55"/>
      <c r="E137" s="56"/>
      <c r="F137" s="56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5"/>
      <c r="AB137" s="55"/>
      <c r="AC137" s="55"/>
      <c r="AD137" s="57"/>
      <c r="AE137" s="55"/>
    </row>
    <row r="138" spans="1:31" ht="22.5" customHeight="1" x14ac:dyDescent="0.25">
      <c r="A138" s="54"/>
      <c r="B138" s="54"/>
      <c r="C138" s="54"/>
      <c r="D138" s="55"/>
      <c r="E138" s="56"/>
      <c r="F138" s="56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5"/>
      <c r="AB138" s="55"/>
      <c r="AC138" s="55"/>
      <c r="AD138" s="57"/>
      <c r="AE138" s="55"/>
    </row>
    <row r="139" spans="1:31" ht="22.5" customHeight="1" x14ac:dyDescent="0.25">
      <c r="A139" s="54"/>
      <c r="B139" s="54"/>
      <c r="C139" s="54"/>
      <c r="D139" s="55"/>
      <c r="E139" s="56"/>
      <c r="F139" s="56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5"/>
      <c r="AB139" s="55"/>
      <c r="AC139" s="55"/>
      <c r="AD139" s="57"/>
      <c r="AE139" s="55"/>
    </row>
    <row r="140" spans="1:31" ht="22.5" customHeight="1" x14ac:dyDescent="0.25">
      <c r="A140" s="54"/>
      <c r="B140" s="54"/>
      <c r="C140" s="54"/>
      <c r="D140" s="55"/>
      <c r="E140" s="56"/>
      <c r="F140" s="56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5"/>
      <c r="AB140" s="55"/>
      <c r="AC140" s="55"/>
      <c r="AD140" s="57"/>
      <c r="AE140" s="55"/>
    </row>
    <row r="141" spans="1:31" ht="22.5" customHeight="1" x14ac:dyDescent="0.25">
      <c r="A141" s="54"/>
      <c r="B141" s="54"/>
      <c r="C141" s="54"/>
      <c r="D141" s="55"/>
      <c r="E141" s="56"/>
      <c r="F141" s="56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5"/>
      <c r="AB141" s="55"/>
      <c r="AC141" s="55"/>
      <c r="AD141" s="57"/>
      <c r="AE141" s="55"/>
    </row>
    <row r="142" spans="1:31" ht="22.5" customHeight="1" x14ac:dyDescent="0.25">
      <c r="A142" s="54"/>
      <c r="B142" s="54"/>
      <c r="C142" s="54"/>
      <c r="D142" s="55"/>
      <c r="E142" s="56"/>
      <c r="F142" s="56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5"/>
      <c r="AB142" s="55"/>
      <c r="AC142" s="55"/>
      <c r="AD142" s="57"/>
      <c r="AE142" s="55"/>
    </row>
    <row r="143" spans="1:31" ht="22.5" customHeight="1" x14ac:dyDescent="0.25">
      <c r="A143" s="54"/>
      <c r="B143" s="54"/>
      <c r="C143" s="54"/>
      <c r="D143" s="55"/>
      <c r="E143" s="56"/>
      <c r="F143" s="56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5"/>
      <c r="AB143" s="55"/>
      <c r="AC143" s="55"/>
      <c r="AD143" s="57"/>
      <c r="AE143" s="55"/>
    </row>
    <row r="144" spans="1:31" ht="22.5" customHeight="1" x14ac:dyDescent="0.25">
      <c r="A144" s="54"/>
      <c r="B144" s="54"/>
      <c r="C144" s="54"/>
      <c r="D144" s="55"/>
      <c r="E144" s="56"/>
      <c r="F144" s="56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5"/>
      <c r="AB144" s="55"/>
      <c r="AC144" s="55"/>
      <c r="AD144" s="57"/>
      <c r="AE144" s="55"/>
    </row>
    <row r="145" spans="1:31" ht="22.5" customHeight="1" x14ac:dyDescent="0.25">
      <c r="A145" s="54"/>
      <c r="B145" s="54"/>
      <c r="C145" s="54"/>
      <c r="D145" s="55"/>
      <c r="E145" s="56"/>
      <c r="F145" s="56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5"/>
      <c r="AB145" s="55"/>
      <c r="AC145" s="55"/>
      <c r="AD145" s="57"/>
      <c r="AE145" s="55"/>
    </row>
    <row r="146" spans="1:31" ht="22.5" customHeight="1" x14ac:dyDescent="0.25">
      <c r="A146" s="54"/>
      <c r="B146" s="54"/>
      <c r="C146" s="54"/>
      <c r="D146" s="55"/>
      <c r="E146" s="56"/>
      <c r="F146" s="56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5"/>
      <c r="AB146" s="55"/>
      <c r="AC146" s="55"/>
      <c r="AD146" s="57"/>
      <c r="AE146" s="55"/>
    </row>
    <row r="147" spans="1:31" ht="22.5" customHeight="1" x14ac:dyDescent="0.25">
      <c r="A147" s="54"/>
      <c r="B147" s="54"/>
      <c r="C147" s="54"/>
      <c r="D147" s="55"/>
      <c r="E147" s="56"/>
      <c r="F147" s="56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5"/>
      <c r="AB147" s="55"/>
      <c r="AC147" s="55"/>
      <c r="AD147" s="57"/>
      <c r="AE147" s="55"/>
    </row>
    <row r="148" spans="1:31" ht="22.5" customHeight="1" x14ac:dyDescent="0.25">
      <c r="A148" s="54"/>
      <c r="B148" s="54"/>
      <c r="C148" s="54"/>
      <c r="D148" s="55"/>
      <c r="E148" s="56"/>
      <c r="F148" s="56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5"/>
      <c r="AB148" s="55"/>
      <c r="AC148" s="55"/>
      <c r="AD148" s="57"/>
      <c r="AE148" s="55"/>
    </row>
    <row r="149" spans="1:31" ht="22.5" customHeight="1" x14ac:dyDescent="0.25">
      <c r="A149" s="54"/>
      <c r="B149" s="54"/>
      <c r="C149" s="54"/>
      <c r="D149" s="55"/>
      <c r="E149" s="56"/>
      <c r="F149" s="56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5"/>
      <c r="AB149" s="55"/>
      <c r="AC149" s="55"/>
      <c r="AD149" s="57"/>
      <c r="AE149" s="55"/>
    </row>
    <row r="150" spans="1:31" ht="22.5" customHeight="1" x14ac:dyDescent="0.25">
      <c r="A150" s="54"/>
      <c r="B150" s="54"/>
      <c r="C150" s="54"/>
      <c r="D150" s="55"/>
      <c r="E150" s="56"/>
      <c r="F150" s="56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5"/>
      <c r="AB150" s="55"/>
      <c r="AC150" s="55"/>
      <c r="AD150" s="57"/>
      <c r="AE150" s="55"/>
    </row>
    <row r="151" spans="1:31" ht="22.5" customHeight="1" x14ac:dyDescent="0.25">
      <c r="A151" s="54"/>
      <c r="B151" s="54"/>
      <c r="C151" s="54"/>
      <c r="D151" s="55"/>
      <c r="E151" s="56"/>
      <c r="F151" s="56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5"/>
      <c r="AB151" s="55"/>
      <c r="AC151" s="55"/>
      <c r="AD151" s="57"/>
      <c r="AE151" s="55"/>
    </row>
    <row r="152" spans="1:31" ht="22.5" customHeight="1" x14ac:dyDescent="0.25">
      <c r="A152" s="54"/>
      <c r="B152" s="54"/>
      <c r="C152" s="54"/>
      <c r="D152" s="55"/>
      <c r="E152" s="56"/>
      <c r="F152" s="56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5"/>
      <c r="AB152" s="55"/>
      <c r="AC152" s="55"/>
      <c r="AD152" s="57"/>
      <c r="AE152" s="55"/>
    </row>
    <row r="153" spans="1:31" ht="22.5" customHeight="1" x14ac:dyDescent="0.25">
      <c r="A153" s="54"/>
      <c r="B153" s="54"/>
      <c r="C153" s="54"/>
      <c r="D153" s="55"/>
      <c r="E153" s="56"/>
      <c r="F153" s="56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5"/>
      <c r="AB153" s="55"/>
      <c r="AC153" s="55"/>
      <c r="AD153" s="57"/>
      <c r="AE153" s="55"/>
    </row>
    <row r="154" spans="1:31" ht="22.5" customHeight="1" x14ac:dyDescent="0.25">
      <c r="A154" s="54"/>
      <c r="B154" s="54"/>
      <c r="C154" s="54"/>
      <c r="D154" s="55"/>
      <c r="E154" s="56"/>
      <c r="F154" s="56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5"/>
      <c r="AB154" s="55"/>
      <c r="AC154" s="55"/>
      <c r="AD154" s="57"/>
      <c r="AE154" s="55"/>
    </row>
    <row r="155" spans="1:31" ht="22.5" customHeight="1" x14ac:dyDescent="0.25">
      <c r="A155" s="54"/>
      <c r="B155" s="54"/>
      <c r="C155" s="54"/>
      <c r="D155" s="55"/>
      <c r="E155" s="56"/>
      <c r="F155" s="56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5"/>
      <c r="AB155" s="55"/>
      <c r="AC155" s="55"/>
      <c r="AD155" s="57"/>
      <c r="AE155" s="55"/>
    </row>
    <row r="156" spans="1:31" ht="22.5" customHeight="1" x14ac:dyDescent="0.25">
      <c r="A156" s="54"/>
      <c r="B156" s="54"/>
      <c r="C156" s="54"/>
      <c r="D156" s="55"/>
      <c r="E156" s="56"/>
      <c r="F156" s="56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5"/>
      <c r="AB156" s="55"/>
      <c r="AC156" s="55"/>
      <c r="AD156" s="57"/>
      <c r="AE156" s="55"/>
    </row>
    <row r="157" spans="1:31" ht="22.5" customHeight="1" x14ac:dyDescent="0.25">
      <c r="A157" s="54"/>
      <c r="B157" s="54"/>
      <c r="C157" s="54"/>
      <c r="D157" s="55"/>
      <c r="E157" s="56"/>
      <c r="F157" s="56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5"/>
      <c r="AB157" s="55"/>
      <c r="AC157" s="55"/>
      <c r="AD157" s="57"/>
      <c r="AE157" s="55"/>
    </row>
    <row r="158" spans="1:31" ht="22.5" customHeight="1" x14ac:dyDescent="0.25">
      <c r="A158" s="54"/>
      <c r="B158" s="54"/>
      <c r="C158" s="54"/>
      <c r="D158" s="55"/>
      <c r="E158" s="56"/>
      <c r="F158" s="56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5"/>
      <c r="AB158" s="55"/>
      <c r="AC158" s="55"/>
      <c r="AD158" s="57"/>
      <c r="AE158" s="55"/>
    </row>
    <row r="159" spans="1:31" ht="22.5" customHeight="1" x14ac:dyDescent="0.25">
      <c r="A159" s="54"/>
      <c r="B159" s="54"/>
      <c r="C159" s="54"/>
      <c r="D159" s="55"/>
      <c r="E159" s="56"/>
      <c r="F159" s="56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5"/>
      <c r="AB159" s="55"/>
      <c r="AC159" s="55"/>
      <c r="AD159" s="57"/>
      <c r="AE159" s="55"/>
    </row>
    <row r="160" spans="1:31" ht="22.5" customHeight="1" x14ac:dyDescent="0.25">
      <c r="A160" s="54"/>
      <c r="B160" s="54"/>
      <c r="C160" s="54"/>
      <c r="D160" s="55"/>
      <c r="E160" s="56"/>
      <c r="F160" s="56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5"/>
      <c r="AB160" s="55"/>
      <c r="AC160" s="55"/>
      <c r="AD160" s="57"/>
      <c r="AE160" s="55"/>
    </row>
    <row r="161" spans="1:31" ht="22.5" customHeight="1" x14ac:dyDescent="0.25">
      <c r="A161" s="54"/>
      <c r="B161" s="54"/>
      <c r="C161" s="54"/>
      <c r="D161" s="55"/>
      <c r="E161" s="56"/>
      <c r="F161" s="5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5"/>
      <c r="AB161" s="55"/>
      <c r="AC161" s="55"/>
      <c r="AD161" s="57"/>
      <c r="AE161" s="55"/>
    </row>
    <row r="162" spans="1:31" ht="22.5" customHeight="1" x14ac:dyDescent="0.25">
      <c r="A162" s="54"/>
      <c r="B162" s="54"/>
      <c r="C162" s="54"/>
      <c r="D162" s="55"/>
      <c r="E162" s="56"/>
      <c r="F162" s="56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5"/>
      <c r="AB162" s="55"/>
      <c r="AC162" s="55"/>
      <c r="AD162" s="57"/>
      <c r="AE162" s="55"/>
    </row>
    <row r="163" spans="1:31" ht="22.5" customHeight="1" x14ac:dyDescent="0.25">
      <c r="A163" s="54"/>
      <c r="B163" s="54"/>
      <c r="C163" s="54"/>
      <c r="D163" s="55"/>
      <c r="E163" s="56"/>
      <c r="F163" s="56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5"/>
      <c r="AB163" s="55"/>
      <c r="AC163" s="55"/>
      <c r="AD163" s="57"/>
      <c r="AE163" s="55"/>
    </row>
    <row r="164" spans="1:31" ht="22.5" customHeight="1" x14ac:dyDescent="0.25">
      <c r="A164" s="54"/>
      <c r="B164" s="54"/>
      <c r="C164" s="54"/>
      <c r="D164" s="55"/>
      <c r="E164" s="56"/>
      <c r="F164" s="56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5"/>
      <c r="AB164" s="55"/>
      <c r="AC164" s="55"/>
      <c r="AD164" s="57"/>
      <c r="AE164" s="55"/>
    </row>
    <row r="165" spans="1:31" ht="22.5" customHeight="1" x14ac:dyDescent="0.25">
      <c r="A165" s="54"/>
      <c r="B165" s="54"/>
      <c r="C165" s="54"/>
      <c r="D165" s="55"/>
      <c r="E165" s="56"/>
      <c r="F165" s="56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5"/>
      <c r="AB165" s="55"/>
      <c r="AC165" s="55"/>
      <c r="AD165" s="57"/>
      <c r="AE165" s="55"/>
    </row>
    <row r="166" spans="1:31" ht="22.5" customHeight="1" x14ac:dyDescent="0.25">
      <c r="A166" s="54"/>
      <c r="B166" s="54"/>
      <c r="C166" s="54"/>
      <c r="D166" s="55"/>
      <c r="E166" s="56"/>
      <c r="F166" s="56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5"/>
      <c r="AB166" s="55"/>
      <c r="AC166" s="55"/>
      <c r="AD166" s="57"/>
      <c r="AE166" s="55"/>
    </row>
    <row r="167" spans="1:31" ht="22.5" customHeight="1" x14ac:dyDescent="0.25">
      <c r="A167" s="54"/>
      <c r="B167" s="54"/>
      <c r="C167" s="54"/>
      <c r="D167" s="55"/>
      <c r="E167" s="56"/>
      <c r="F167" s="56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5"/>
      <c r="AB167" s="55"/>
      <c r="AC167" s="55"/>
      <c r="AD167" s="57"/>
      <c r="AE167" s="55"/>
    </row>
    <row r="168" spans="1:31" ht="22.5" customHeight="1" x14ac:dyDescent="0.25">
      <c r="A168" s="54"/>
      <c r="B168" s="54"/>
      <c r="C168" s="54"/>
      <c r="D168" s="55"/>
      <c r="E168" s="56"/>
      <c r="F168" s="56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5"/>
      <c r="AB168" s="55"/>
      <c r="AC168" s="55"/>
      <c r="AD168" s="57"/>
      <c r="AE168" s="55"/>
    </row>
    <row r="169" spans="1:31" ht="22.5" customHeight="1" x14ac:dyDescent="0.25">
      <c r="A169" s="54"/>
      <c r="B169" s="54"/>
      <c r="C169" s="54"/>
      <c r="D169" s="55"/>
      <c r="E169" s="56"/>
      <c r="F169" s="56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5"/>
      <c r="AB169" s="55"/>
      <c r="AC169" s="55"/>
      <c r="AD169" s="57"/>
      <c r="AE169" s="55"/>
    </row>
    <row r="170" spans="1:31" ht="22.5" customHeight="1" x14ac:dyDescent="0.25">
      <c r="A170" s="54"/>
      <c r="B170" s="54"/>
      <c r="C170" s="54"/>
      <c r="D170" s="55"/>
      <c r="E170" s="56"/>
      <c r="F170" s="56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5"/>
      <c r="AB170" s="55"/>
      <c r="AC170" s="55"/>
      <c r="AD170" s="57"/>
      <c r="AE170" s="55"/>
    </row>
    <row r="171" spans="1:31" ht="22.5" customHeight="1" x14ac:dyDescent="0.25">
      <c r="A171" s="54"/>
      <c r="B171" s="54"/>
      <c r="C171" s="54"/>
      <c r="D171" s="55"/>
      <c r="E171" s="56"/>
      <c r="F171" s="56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5"/>
      <c r="AB171" s="55"/>
      <c r="AC171" s="55"/>
      <c r="AD171" s="57"/>
      <c r="AE171" s="55"/>
    </row>
    <row r="172" spans="1:31" ht="22.5" customHeight="1" x14ac:dyDescent="0.25">
      <c r="A172" s="54"/>
      <c r="B172" s="54"/>
      <c r="C172" s="54"/>
      <c r="D172" s="55"/>
      <c r="E172" s="56"/>
      <c r="F172" s="56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5"/>
      <c r="AB172" s="55"/>
      <c r="AC172" s="55"/>
      <c r="AD172" s="57"/>
      <c r="AE172" s="55"/>
    </row>
    <row r="173" spans="1:31" ht="22.5" customHeight="1" x14ac:dyDescent="0.25">
      <c r="A173" s="54"/>
      <c r="B173" s="54"/>
      <c r="C173" s="54"/>
      <c r="D173" s="55"/>
      <c r="E173" s="56"/>
      <c r="F173" s="56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5"/>
      <c r="AB173" s="55"/>
      <c r="AC173" s="55"/>
      <c r="AD173" s="57"/>
      <c r="AE173" s="55"/>
    </row>
    <row r="174" spans="1:31" ht="22.5" customHeight="1" x14ac:dyDescent="0.25">
      <c r="A174" s="54"/>
      <c r="B174" s="54"/>
      <c r="C174" s="54"/>
      <c r="D174" s="55"/>
      <c r="E174" s="56"/>
      <c r="F174" s="56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5"/>
      <c r="AB174" s="55"/>
      <c r="AC174" s="55"/>
      <c r="AD174" s="57"/>
      <c r="AE174" s="55"/>
    </row>
    <row r="175" spans="1:31" ht="22.5" customHeight="1" x14ac:dyDescent="0.25">
      <c r="A175" s="54"/>
      <c r="B175" s="54"/>
      <c r="C175" s="54"/>
      <c r="D175" s="55"/>
      <c r="E175" s="56"/>
      <c r="F175" s="56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5"/>
      <c r="AB175" s="55"/>
      <c r="AC175" s="55"/>
      <c r="AD175" s="57"/>
      <c r="AE175" s="55"/>
    </row>
    <row r="176" spans="1:31" ht="22.5" customHeight="1" x14ac:dyDescent="0.25">
      <c r="A176" s="54"/>
      <c r="B176" s="54"/>
      <c r="C176" s="54"/>
      <c r="D176" s="55"/>
      <c r="E176" s="56"/>
      <c r="F176" s="56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5"/>
      <c r="AB176" s="55"/>
      <c r="AC176" s="55"/>
      <c r="AD176" s="57"/>
      <c r="AE176" s="55"/>
    </row>
    <row r="177" spans="1:31" ht="22.5" customHeight="1" x14ac:dyDescent="0.25">
      <c r="A177" s="54"/>
      <c r="B177" s="54"/>
      <c r="C177" s="54"/>
      <c r="D177" s="55"/>
      <c r="E177" s="56"/>
      <c r="F177" s="56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5"/>
      <c r="AB177" s="55"/>
      <c r="AC177" s="55"/>
      <c r="AD177" s="57"/>
      <c r="AE177" s="55"/>
    </row>
    <row r="178" spans="1:31" ht="22.5" customHeight="1" x14ac:dyDescent="0.25">
      <c r="A178" s="54"/>
      <c r="B178" s="54"/>
      <c r="C178" s="54"/>
      <c r="D178" s="55"/>
      <c r="E178" s="56"/>
      <c r="F178" s="56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5"/>
      <c r="AB178" s="55"/>
      <c r="AC178" s="55"/>
      <c r="AD178" s="57"/>
      <c r="AE178" s="55"/>
    </row>
    <row r="179" spans="1:31" ht="22.5" customHeight="1" x14ac:dyDescent="0.25">
      <c r="A179" s="54"/>
      <c r="B179" s="54"/>
      <c r="C179" s="54"/>
      <c r="D179" s="55"/>
      <c r="E179" s="56"/>
      <c r="F179" s="56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5"/>
      <c r="AB179" s="55"/>
      <c r="AC179" s="55"/>
      <c r="AD179" s="57"/>
      <c r="AE179" s="55"/>
    </row>
    <row r="180" spans="1:31" ht="22.5" customHeight="1" x14ac:dyDescent="0.25">
      <c r="A180" s="54"/>
      <c r="B180" s="54"/>
      <c r="C180" s="54"/>
      <c r="D180" s="55"/>
      <c r="E180" s="56"/>
      <c r="F180" s="56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5"/>
      <c r="AB180" s="55"/>
      <c r="AC180" s="55"/>
      <c r="AD180" s="57"/>
      <c r="AE180" s="55"/>
    </row>
    <row r="181" spans="1:31" ht="22.5" customHeight="1" x14ac:dyDescent="0.25">
      <c r="A181" s="54"/>
      <c r="B181" s="54"/>
      <c r="C181" s="54"/>
      <c r="D181" s="55"/>
      <c r="E181" s="56"/>
      <c r="F181" s="56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5"/>
      <c r="AB181" s="55"/>
      <c r="AC181" s="55"/>
      <c r="AD181" s="57"/>
      <c r="AE181" s="55"/>
    </row>
    <row r="182" spans="1:31" ht="22.5" customHeight="1" x14ac:dyDescent="0.25">
      <c r="A182" s="54"/>
      <c r="B182" s="54"/>
      <c r="C182" s="54"/>
      <c r="D182" s="55"/>
      <c r="E182" s="56"/>
      <c r="F182" s="56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5"/>
      <c r="AB182" s="55"/>
      <c r="AC182" s="55"/>
      <c r="AD182" s="57"/>
      <c r="AE182" s="55"/>
    </row>
    <row r="183" spans="1:31" ht="22.5" customHeight="1" x14ac:dyDescent="0.25">
      <c r="A183" s="54"/>
      <c r="B183" s="54"/>
      <c r="C183" s="54"/>
      <c r="D183" s="55"/>
      <c r="E183" s="56"/>
      <c r="F183" s="56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5"/>
      <c r="AB183" s="55"/>
      <c r="AC183" s="55"/>
      <c r="AD183" s="57"/>
      <c r="AE183" s="55"/>
    </row>
    <row r="184" spans="1:31" ht="22.5" customHeight="1" x14ac:dyDescent="0.25">
      <c r="A184" s="54"/>
      <c r="B184" s="54"/>
      <c r="C184" s="54"/>
      <c r="D184" s="55"/>
      <c r="E184" s="56"/>
      <c r="F184" s="56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5"/>
      <c r="AB184" s="55"/>
      <c r="AC184" s="55"/>
      <c r="AD184" s="57"/>
      <c r="AE184" s="55"/>
    </row>
    <row r="185" spans="1:31" ht="22.5" customHeight="1" x14ac:dyDescent="0.25">
      <c r="A185" s="54"/>
      <c r="B185" s="54"/>
      <c r="C185" s="54"/>
      <c r="D185" s="55"/>
      <c r="E185" s="56"/>
      <c r="F185" s="56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5"/>
      <c r="AB185" s="55"/>
      <c r="AC185" s="55"/>
      <c r="AD185" s="57"/>
      <c r="AE185" s="55"/>
    </row>
    <row r="186" spans="1:31" ht="22.5" customHeight="1" x14ac:dyDescent="0.25">
      <c r="A186" s="54"/>
      <c r="B186" s="54"/>
      <c r="C186" s="54"/>
      <c r="D186" s="55"/>
      <c r="E186" s="56"/>
      <c r="F186" s="56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5"/>
      <c r="AB186" s="55"/>
      <c r="AC186" s="55"/>
      <c r="AD186" s="57"/>
      <c r="AE186" s="55"/>
    </row>
    <row r="187" spans="1:31" ht="22.5" customHeight="1" x14ac:dyDescent="0.25">
      <c r="A187" s="54"/>
      <c r="B187" s="54"/>
      <c r="C187" s="54"/>
      <c r="D187" s="55"/>
      <c r="E187" s="56"/>
      <c r="F187" s="56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5"/>
      <c r="AB187" s="55"/>
      <c r="AC187" s="55"/>
      <c r="AD187" s="57"/>
      <c r="AE187" s="55"/>
    </row>
    <row r="188" spans="1:31" ht="22.5" customHeight="1" x14ac:dyDescent="0.25">
      <c r="A188" s="54"/>
      <c r="B188" s="54"/>
      <c r="C188" s="54"/>
      <c r="D188" s="55"/>
      <c r="E188" s="56"/>
      <c r="F188" s="56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5"/>
      <c r="AB188" s="55"/>
      <c r="AC188" s="55"/>
      <c r="AD188" s="57"/>
      <c r="AE188" s="55"/>
    </row>
    <row r="189" spans="1:31" ht="22.5" customHeight="1" x14ac:dyDescent="0.25">
      <c r="A189" s="54"/>
      <c r="B189" s="54"/>
      <c r="C189" s="54"/>
      <c r="D189" s="55"/>
      <c r="E189" s="56"/>
      <c r="F189" s="56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5"/>
      <c r="AB189" s="55"/>
      <c r="AC189" s="55"/>
      <c r="AD189" s="57"/>
      <c r="AE189" s="55"/>
    </row>
    <row r="190" spans="1:31" ht="22.5" customHeight="1" x14ac:dyDescent="0.25">
      <c r="A190" s="54"/>
      <c r="B190" s="54"/>
      <c r="C190" s="54"/>
      <c r="D190" s="55"/>
      <c r="E190" s="56"/>
      <c r="F190" s="56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5"/>
      <c r="AB190" s="55"/>
      <c r="AC190" s="55"/>
      <c r="AD190" s="57"/>
      <c r="AE190" s="55"/>
    </row>
    <row r="191" spans="1:31" ht="22.5" customHeight="1" x14ac:dyDescent="0.25">
      <c r="A191" s="54"/>
      <c r="B191" s="54"/>
      <c r="C191" s="54"/>
      <c r="D191" s="55"/>
      <c r="E191" s="56"/>
      <c r="F191" s="56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5"/>
      <c r="AB191" s="55"/>
      <c r="AC191" s="55"/>
      <c r="AD191" s="57"/>
      <c r="AE191" s="55"/>
    </row>
    <row r="192" spans="1:31" ht="22.5" customHeight="1" x14ac:dyDescent="0.25">
      <c r="A192" s="54"/>
      <c r="B192" s="54"/>
      <c r="C192" s="54"/>
      <c r="D192" s="55"/>
      <c r="E192" s="56"/>
      <c r="F192" s="56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5"/>
      <c r="AB192" s="55"/>
      <c r="AC192" s="55"/>
      <c r="AD192" s="57"/>
      <c r="AE192" s="55"/>
    </row>
    <row r="193" spans="1:31" ht="22.5" customHeight="1" x14ac:dyDescent="0.25">
      <c r="A193" s="54"/>
      <c r="B193" s="54"/>
      <c r="C193" s="54"/>
      <c r="D193" s="55"/>
      <c r="E193" s="56"/>
      <c r="F193" s="56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5"/>
      <c r="AB193" s="55"/>
      <c r="AC193" s="55"/>
      <c r="AD193" s="57"/>
      <c r="AE193" s="55"/>
    </row>
    <row r="194" spans="1:31" ht="22.5" customHeight="1" x14ac:dyDescent="0.25">
      <c r="A194" s="54"/>
      <c r="B194" s="54"/>
      <c r="C194" s="54"/>
      <c r="D194" s="55"/>
      <c r="E194" s="56"/>
      <c r="F194" s="56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5"/>
      <c r="AB194" s="55"/>
      <c r="AC194" s="55"/>
      <c r="AD194" s="57"/>
      <c r="AE194" s="55"/>
    </row>
    <row r="195" spans="1:31" ht="22.5" customHeight="1" x14ac:dyDescent="0.25">
      <c r="A195" s="54"/>
      <c r="B195" s="54"/>
      <c r="C195" s="54"/>
      <c r="D195" s="55"/>
      <c r="E195" s="56"/>
      <c r="F195" s="56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5"/>
      <c r="AB195" s="55"/>
      <c r="AC195" s="55"/>
      <c r="AD195" s="57"/>
      <c r="AE195" s="55"/>
    </row>
    <row r="196" spans="1:31" ht="22.5" customHeight="1" x14ac:dyDescent="0.25">
      <c r="A196" s="54"/>
      <c r="B196" s="54"/>
      <c r="C196" s="54"/>
      <c r="D196" s="55"/>
      <c r="E196" s="56"/>
      <c r="F196" s="56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5"/>
      <c r="AB196" s="55"/>
      <c r="AC196" s="55"/>
      <c r="AD196" s="57"/>
      <c r="AE196" s="55"/>
    </row>
    <row r="197" spans="1:31" ht="22.5" customHeight="1" x14ac:dyDescent="0.25">
      <c r="A197" s="54"/>
      <c r="B197" s="54"/>
      <c r="C197" s="54"/>
      <c r="D197" s="55"/>
      <c r="E197" s="56"/>
      <c r="F197" s="56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5"/>
      <c r="AB197" s="55"/>
      <c r="AC197" s="55"/>
      <c r="AD197" s="57"/>
      <c r="AE197" s="55"/>
    </row>
    <row r="198" spans="1:31" ht="22.5" customHeight="1" x14ac:dyDescent="0.25">
      <c r="A198" s="54"/>
      <c r="B198" s="54"/>
      <c r="C198" s="54"/>
      <c r="D198" s="55"/>
      <c r="E198" s="56"/>
      <c r="F198" s="56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5"/>
      <c r="AB198" s="55"/>
      <c r="AC198" s="55"/>
      <c r="AD198" s="57"/>
      <c r="AE198" s="55"/>
    </row>
    <row r="199" spans="1:31" ht="22.5" customHeight="1" x14ac:dyDescent="0.25">
      <c r="A199" s="54"/>
      <c r="B199" s="54"/>
      <c r="C199" s="54"/>
      <c r="D199" s="55"/>
      <c r="E199" s="56"/>
      <c r="F199" s="56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5"/>
      <c r="AB199" s="55"/>
      <c r="AC199" s="55"/>
      <c r="AD199" s="57"/>
      <c r="AE199" s="55"/>
    </row>
    <row r="200" spans="1:31" ht="22.5" customHeight="1" x14ac:dyDescent="0.25">
      <c r="A200" s="54"/>
      <c r="B200" s="54"/>
      <c r="C200" s="54"/>
      <c r="D200" s="55"/>
      <c r="E200" s="56"/>
      <c r="F200" s="56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5"/>
      <c r="AB200" s="55"/>
      <c r="AC200" s="55"/>
      <c r="AD200" s="57"/>
      <c r="AE200" s="55"/>
    </row>
    <row r="201" spans="1:31" ht="22.5" customHeight="1" x14ac:dyDescent="0.25">
      <c r="A201" s="54"/>
      <c r="B201" s="54"/>
      <c r="C201" s="54"/>
      <c r="D201" s="55"/>
      <c r="E201" s="56"/>
      <c r="F201" s="56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5"/>
      <c r="AB201" s="55"/>
      <c r="AC201" s="55"/>
      <c r="AD201" s="57"/>
      <c r="AE201" s="55"/>
    </row>
    <row r="202" spans="1:31" ht="22.5" customHeight="1" x14ac:dyDescent="0.25">
      <c r="A202" s="54"/>
      <c r="B202" s="54"/>
      <c r="C202" s="54"/>
      <c r="D202" s="55"/>
      <c r="E202" s="56"/>
      <c r="F202" s="56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5"/>
      <c r="AB202" s="55"/>
      <c r="AC202" s="55"/>
      <c r="AD202" s="57"/>
      <c r="AE202" s="55"/>
    </row>
    <row r="203" spans="1:31" ht="22.5" customHeight="1" x14ac:dyDescent="0.25">
      <c r="A203" s="54"/>
      <c r="B203" s="54"/>
      <c r="C203" s="54"/>
      <c r="D203" s="55"/>
      <c r="E203" s="56"/>
      <c r="F203" s="56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5"/>
      <c r="AB203" s="55"/>
      <c r="AC203" s="55"/>
      <c r="AD203" s="57"/>
      <c r="AE203" s="55"/>
    </row>
    <row r="204" spans="1:31" ht="22.5" customHeight="1" x14ac:dyDescent="0.25">
      <c r="A204" s="54"/>
      <c r="B204" s="54"/>
      <c r="C204" s="54"/>
      <c r="D204" s="55"/>
      <c r="E204" s="56"/>
      <c r="F204" s="56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5"/>
      <c r="AB204" s="55"/>
      <c r="AC204" s="55"/>
      <c r="AD204" s="57"/>
      <c r="AE204" s="55"/>
    </row>
    <row r="205" spans="1:31" ht="22.5" customHeight="1" x14ac:dyDescent="0.25">
      <c r="A205" s="54"/>
      <c r="B205" s="54"/>
      <c r="C205" s="54"/>
      <c r="D205" s="55"/>
      <c r="E205" s="56"/>
      <c r="F205" s="56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5"/>
      <c r="AB205" s="55"/>
      <c r="AC205" s="55"/>
      <c r="AD205" s="57"/>
      <c r="AE205" s="55"/>
    </row>
    <row r="206" spans="1:31" ht="22.5" customHeight="1" x14ac:dyDescent="0.25">
      <c r="A206" s="54"/>
      <c r="B206" s="54"/>
      <c r="C206" s="54"/>
      <c r="D206" s="55"/>
      <c r="E206" s="56"/>
      <c r="F206" s="56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5"/>
      <c r="AB206" s="55"/>
      <c r="AC206" s="55"/>
      <c r="AD206" s="57"/>
      <c r="AE206" s="55"/>
    </row>
    <row r="207" spans="1:31" ht="22.5" customHeight="1" x14ac:dyDescent="0.25">
      <c r="A207" s="54"/>
      <c r="B207" s="54"/>
      <c r="C207" s="54"/>
      <c r="D207" s="55"/>
      <c r="E207" s="56"/>
      <c r="F207" s="56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5"/>
      <c r="AB207" s="55"/>
      <c r="AC207" s="55"/>
      <c r="AD207" s="57"/>
      <c r="AE207" s="55"/>
    </row>
    <row r="208" spans="1:31" ht="22.5" customHeight="1" x14ac:dyDescent="0.25">
      <c r="A208" s="54"/>
      <c r="B208" s="54"/>
      <c r="C208" s="54"/>
      <c r="D208" s="55"/>
      <c r="E208" s="56"/>
      <c r="F208" s="56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5"/>
      <c r="AB208" s="55"/>
      <c r="AC208" s="55"/>
      <c r="AD208" s="57"/>
      <c r="AE208" s="55"/>
    </row>
    <row r="209" spans="1:31" ht="22.5" customHeight="1" x14ac:dyDescent="0.25">
      <c r="A209" s="54"/>
      <c r="B209" s="54"/>
      <c r="C209" s="54"/>
      <c r="D209" s="55"/>
      <c r="E209" s="56"/>
      <c r="F209" s="56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5"/>
      <c r="AB209" s="55"/>
      <c r="AC209" s="55"/>
      <c r="AD209" s="57"/>
      <c r="AE209" s="55"/>
    </row>
    <row r="210" spans="1:31" ht="22.5" customHeight="1" x14ac:dyDescent="0.25">
      <c r="A210" s="54"/>
      <c r="B210" s="54"/>
      <c r="C210" s="54"/>
      <c r="D210" s="55"/>
      <c r="E210" s="56"/>
      <c r="F210" s="56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5"/>
      <c r="AB210" s="55"/>
      <c r="AC210" s="55"/>
      <c r="AD210" s="57"/>
      <c r="AE210" s="55"/>
    </row>
    <row r="211" spans="1:31" ht="22.5" customHeight="1" x14ac:dyDescent="0.25">
      <c r="A211" s="54"/>
      <c r="B211" s="54"/>
      <c r="C211" s="54"/>
      <c r="D211" s="55"/>
      <c r="E211" s="56"/>
      <c r="F211" s="56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5"/>
      <c r="AB211" s="55"/>
      <c r="AC211" s="55"/>
      <c r="AD211" s="57"/>
      <c r="AE211" s="55"/>
    </row>
    <row r="212" spans="1:31" ht="22.5" customHeight="1" x14ac:dyDescent="0.25">
      <c r="A212" s="54"/>
      <c r="B212" s="54"/>
      <c r="C212" s="54"/>
      <c r="D212" s="55"/>
      <c r="E212" s="56"/>
      <c r="F212" s="56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5"/>
      <c r="AB212" s="55"/>
      <c r="AC212" s="55"/>
      <c r="AD212" s="57"/>
      <c r="AE212" s="55"/>
    </row>
    <row r="213" spans="1:31" ht="22.5" customHeight="1" x14ac:dyDescent="0.25">
      <c r="A213" s="54"/>
      <c r="B213" s="54"/>
      <c r="C213" s="54"/>
      <c r="D213" s="55"/>
      <c r="E213" s="56"/>
      <c r="F213" s="56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5"/>
      <c r="AB213" s="55"/>
      <c r="AC213" s="55"/>
      <c r="AD213" s="57"/>
      <c r="AE213" s="55"/>
    </row>
    <row r="214" spans="1:31" ht="22.5" customHeight="1" x14ac:dyDescent="0.25">
      <c r="A214" s="54"/>
      <c r="B214" s="54"/>
      <c r="C214" s="54"/>
      <c r="D214" s="55"/>
      <c r="E214" s="56"/>
      <c r="F214" s="56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5"/>
      <c r="AB214" s="55"/>
      <c r="AC214" s="55"/>
      <c r="AD214" s="57"/>
      <c r="AE214" s="55"/>
    </row>
    <row r="215" spans="1:31" ht="22.5" customHeight="1" x14ac:dyDescent="0.25">
      <c r="A215" s="54"/>
      <c r="B215" s="54"/>
      <c r="C215" s="54"/>
      <c r="D215" s="55"/>
      <c r="E215" s="56"/>
      <c r="F215" s="56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5"/>
      <c r="AB215" s="55"/>
      <c r="AC215" s="55"/>
      <c r="AD215" s="57"/>
      <c r="AE215" s="55"/>
    </row>
    <row r="216" spans="1:31" ht="22.5" customHeight="1" x14ac:dyDescent="0.25">
      <c r="A216" s="54"/>
      <c r="B216" s="54"/>
      <c r="C216" s="54"/>
      <c r="D216" s="55"/>
      <c r="E216" s="56"/>
      <c r="F216" s="56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5"/>
      <c r="AB216" s="55"/>
      <c r="AC216" s="55"/>
      <c r="AD216" s="57"/>
      <c r="AE216" s="55"/>
    </row>
    <row r="217" spans="1:31" ht="22.5" customHeight="1" x14ac:dyDescent="0.25">
      <c r="A217" s="54"/>
      <c r="B217" s="54"/>
      <c r="C217" s="54"/>
      <c r="D217" s="55"/>
      <c r="E217" s="56"/>
      <c r="F217" s="56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5"/>
      <c r="AB217" s="55"/>
      <c r="AC217" s="55"/>
      <c r="AD217" s="57"/>
      <c r="AE217" s="55"/>
    </row>
    <row r="218" spans="1:31" ht="22.5" customHeight="1" x14ac:dyDescent="0.25">
      <c r="A218" s="54"/>
      <c r="B218" s="54"/>
      <c r="C218" s="54"/>
      <c r="D218" s="55"/>
      <c r="E218" s="56"/>
      <c r="F218" s="56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5"/>
      <c r="AB218" s="55"/>
      <c r="AC218" s="55"/>
      <c r="AD218" s="57"/>
      <c r="AE218" s="55"/>
    </row>
    <row r="219" spans="1:31" ht="22.5" customHeight="1" x14ac:dyDescent="0.25">
      <c r="A219" s="54"/>
      <c r="B219" s="54"/>
      <c r="C219" s="54"/>
      <c r="D219" s="55"/>
      <c r="E219" s="56"/>
      <c r="F219" s="56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5"/>
      <c r="AB219" s="55"/>
      <c r="AC219" s="55"/>
      <c r="AD219" s="57"/>
      <c r="AE219" s="55"/>
    </row>
    <row r="220" spans="1:31" ht="22.5" customHeight="1" x14ac:dyDescent="0.25">
      <c r="A220" s="54"/>
      <c r="B220" s="54"/>
      <c r="C220" s="54"/>
      <c r="D220" s="55"/>
      <c r="E220" s="56"/>
      <c r="F220" s="56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5"/>
      <c r="AB220" s="55"/>
      <c r="AC220" s="55"/>
      <c r="AD220" s="57"/>
      <c r="AE220" s="55"/>
    </row>
    <row r="221" spans="1:31" ht="22.5" customHeight="1" x14ac:dyDescent="0.25">
      <c r="A221" s="54"/>
      <c r="B221" s="54"/>
      <c r="C221" s="54"/>
      <c r="D221" s="55"/>
      <c r="E221" s="56"/>
      <c r="F221" s="56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5"/>
      <c r="AB221" s="55"/>
      <c r="AC221" s="55"/>
      <c r="AD221" s="57"/>
      <c r="AE221" s="55"/>
    </row>
    <row r="222" spans="1:31" ht="22.5" customHeight="1" x14ac:dyDescent="0.25">
      <c r="A222" s="54"/>
      <c r="B222" s="54"/>
      <c r="C222" s="54"/>
      <c r="D222" s="55"/>
      <c r="E222" s="56"/>
      <c r="F222" s="56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5"/>
      <c r="AB222" s="55"/>
      <c r="AC222" s="55"/>
      <c r="AD222" s="57"/>
      <c r="AE222" s="55"/>
    </row>
    <row r="223" spans="1:31" ht="22.5" customHeight="1" x14ac:dyDescent="0.25">
      <c r="A223" s="54"/>
      <c r="B223" s="54"/>
      <c r="C223" s="54"/>
      <c r="D223" s="55"/>
      <c r="E223" s="56"/>
      <c r="F223" s="56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5"/>
      <c r="AB223" s="55"/>
      <c r="AC223" s="55"/>
      <c r="AD223" s="57"/>
      <c r="AE223" s="55"/>
    </row>
    <row r="224" spans="1:31" ht="22.5" customHeight="1" x14ac:dyDescent="0.25">
      <c r="A224" s="54"/>
      <c r="B224" s="54"/>
      <c r="C224" s="54"/>
      <c r="D224" s="55"/>
      <c r="E224" s="56"/>
      <c r="F224" s="56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5"/>
      <c r="AB224" s="55"/>
      <c r="AC224" s="55"/>
      <c r="AD224" s="57"/>
      <c r="AE224" s="55"/>
    </row>
    <row r="225" spans="1:31" ht="22.5" customHeight="1" x14ac:dyDescent="0.25">
      <c r="A225" s="54"/>
      <c r="B225" s="54"/>
      <c r="C225" s="54"/>
      <c r="D225" s="55"/>
      <c r="E225" s="56"/>
      <c r="F225" s="56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5"/>
      <c r="AB225" s="55"/>
      <c r="AC225" s="55"/>
      <c r="AD225" s="57"/>
      <c r="AE225" s="55"/>
    </row>
    <row r="226" spans="1:31" ht="22.5" customHeight="1" x14ac:dyDescent="0.25">
      <c r="A226" s="54"/>
      <c r="B226" s="54"/>
      <c r="C226" s="54"/>
      <c r="D226" s="55"/>
      <c r="E226" s="56"/>
      <c r="F226" s="56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5"/>
      <c r="AB226" s="55"/>
      <c r="AC226" s="55"/>
      <c r="AD226" s="57"/>
      <c r="AE226" s="55"/>
    </row>
    <row r="227" spans="1:31" ht="22.5" customHeight="1" x14ac:dyDescent="0.25">
      <c r="A227" s="54"/>
      <c r="B227" s="54"/>
      <c r="C227" s="54"/>
      <c r="D227" s="55"/>
      <c r="E227" s="56"/>
      <c r="F227" s="56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5"/>
      <c r="AB227" s="55"/>
      <c r="AC227" s="55"/>
      <c r="AD227" s="57"/>
      <c r="AE227" s="55"/>
    </row>
    <row r="228" spans="1:31" ht="22.5" customHeight="1" x14ac:dyDescent="0.25">
      <c r="A228" s="54"/>
      <c r="B228" s="54"/>
      <c r="C228" s="54"/>
      <c r="D228" s="55"/>
      <c r="E228" s="56"/>
      <c r="F228" s="56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5"/>
      <c r="AB228" s="55"/>
      <c r="AC228" s="55"/>
      <c r="AD228" s="57"/>
      <c r="AE228" s="55"/>
    </row>
    <row r="229" spans="1:31" ht="22.5" customHeight="1" x14ac:dyDescent="0.25">
      <c r="A229" s="54"/>
      <c r="B229" s="54"/>
      <c r="C229" s="54"/>
      <c r="D229" s="55"/>
      <c r="E229" s="56"/>
      <c r="F229" s="56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5"/>
      <c r="AB229" s="55"/>
      <c r="AC229" s="55"/>
      <c r="AD229" s="57"/>
      <c r="AE229" s="55"/>
    </row>
    <row r="230" spans="1:31" ht="22.5" customHeight="1" x14ac:dyDescent="0.25">
      <c r="A230" s="54"/>
      <c r="B230" s="54"/>
      <c r="C230" s="54"/>
      <c r="D230" s="55"/>
      <c r="E230" s="56"/>
      <c r="F230" s="56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5"/>
      <c r="AB230" s="55"/>
      <c r="AC230" s="55"/>
      <c r="AD230" s="57"/>
      <c r="AE230" s="55"/>
    </row>
    <row r="231" spans="1:31" ht="22.5" customHeight="1" x14ac:dyDescent="0.25">
      <c r="A231" s="54"/>
      <c r="B231" s="54"/>
      <c r="C231" s="54"/>
      <c r="D231" s="55"/>
      <c r="E231" s="56"/>
      <c r="F231" s="56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5"/>
      <c r="AB231" s="55"/>
      <c r="AC231" s="55"/>
      <c r="AD231" s="57"/>
      <c r="AE231" s="55"/>
    </row>
    <row r="232" spans="1:31" ht="22.5" customHeight="1" x14ac:dyDescent="0.25">
      <c r="A232" s="54"/>
      <c r="B232" s="54"/>
      <c r="C232" s="54"/>
      <c r="D232" s="55"/>
      <c r="E232" s="56"/>
      <c r="F232" s="56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5"/>
      <c r="AB232" s="55"/>
      <c r="AC232" s="55"/>
      <c r="AD232" s="57"/>
      <c r="AE232" s="55"/>
    </row>
    <row r="233" spans="1:31" ht="22.5" customHeight="1" x14ac:dyDescent="0.25">
      <c r="A233" s="54"/>
      <c r="B233" s="54"/>
      <c r="C233" s="54"/>
      <c r="D233" s="55"/>
      <c r="E233" s="56"/>
      <c r="F233" s="56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5"/>
      <c r="AB233" s="55"/>
      <c r="AC233" s="55"/>
      <c r="AD233" s="57"/>
      <c r="AE233" s="55"/>
    </row>
    <row r="234" spans="1:31" ht="22.5" customHeight="1" x14ac:dyDescent="0.25">
      <c r="A234" s="54"/>
      <c r="B234" s="54"/>
      <c r="C234" s="54"/>
      <c r="D234" s="55"/>
      <c r="E234" s="56"/>
      <c r="F234" s="56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5"/>
      <c r="AB234" s="55"/>
      <c r="AC234" s="55"/>
      <c r="AD234" s="57"/>
      <c r="AE234" s="55"/>
    </row>
    <row r="235" spans="1:31" ht="22.5" customHeight="1" x14ac:dyDescent="0.25">
      <c r="A235" s="54"/>
      <c r="B235" s="54"/>
      <c r="C235" s="54"/>
      <c r="D235" s="55"/>
      <c r="E235" s="56"/>
      <c r="F235" s="56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5"/>
      <c r="AB235" s="55"/>
      <c r="AC235" s="55"/>
      <c r="AD235" s="57"/>
      <c r="AE235" s="55"/>
    </row>
    <row r="236" spans="1:31" ht="22.5" customHeight="1" x14ac:dyDescent="0.25">
      <c r="A236" s="54"/>
      <c r="B236" s="54"/>
      <c r="C236" s="54"/>
      <c r="D236" s="55"/>
      <c r="E236" s="56"/>
      <c r="F236" s="56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5"/>
      <c r="AB236" s="55"/>
      <c r="AC236" s="55"/>
      <c r="AD236" s="57"/>
      <c r="AE236" s="55"/>
    </row>
    <row r="237" spans="1:31" ht="22.5" customHeight="1" x14ac:dyDescent="0.25">
      <c r="A237" s="54"/>
      <c r="B237" s="54"/>
      <c r="C237" s="54"/>
      <c r="D237" s="55"/>
      <c r="E237" s="56"/>
      <c r="F237" s="56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5"/>
      <c r="AB237" s="55"/>
      <c r="AC237" s="55"/>
      <c r="AD237" s="57"/>
      <c r="AE237" s="55"/>
    </row>
    <row r="238" spans="1:31" ht="22.5" customHeight="1" x14ac:dyDescent="0.25">
      <c r="A238" s="54"/>
      <c r="B238" s="54"/>
      <c r="C238" s="54"/>
      <c r="D238" s="55"/>
      <c r="E238" s="56"/>
      <c r="F238" s="56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5"/>
      <c r="AB238" s="55"/>
      <c r="AC238" s="55"/>
      <c r="AD238" s="57"/>
      <c r="AE238" s="55"/>
    </row>
    <row r="239" spans="1:31" ht="22.5" customHeight="1" x14ac:dyDescent="0.25">
      <c r="A239" s="54"/>
      <c r="B239" s="54"/>
      <c r="C239" s="54"/>
      <c r="D239" s="55"/>
      <c r="E239" s="56"/>
      <c r="F239" s="56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5"/>
      <c r="AB239" s="55"/>
      <c r="AC239" s="55"/>
      <c r="AD239" s="57"/>
      <c r="AE239" s="55"/>
    </row>
    <row r="240" spans="1:31" ht="22.5" customHeight="1" x14ac:dyDescent="0.25">
      <c r="A240" s="54"/>
      <c r="B240" s="54"/>
      <c r="C240" s="54"/>
      <c r="D240" s="55"/>
      <c r="E240" s="56"/>
      <c r="F240" s="56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5"/>
      <c r="AB240" s="55"/>
      <c r="AC240" s="55"/>
      <c r="AD240" s="57"/>
      <c r="AE240" s="55"/>
    </row>
    <row r="241" spans="1:31" ht="22.5" customHeight="1" x14ac:dyDescent="0.25">
      <c r="A241" s="54"/>
      <c r="B241" s="54"/>
      <c r="C241" s="54"/>
      <c r="D241" s="55"/>
      <c r="E241" s="56"/>
      <c r="F241" s="56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5"/>
      <c r="AB241" s="55"/>
      <c r="AC241" s="55"/>
      <c r="AD241" s="57"/>
      <c r="AE241" s="55"/>
    </row>
    <row r="242" spans="1:31" ht="22.5" customHeight="1" x14ac:dyDescent="0.25">
      <c r="A242" s="54"/>
      <c r="B242" s="54"/>
      <c r="C242" s="54"/>
      <c r="D242" s="55"/>
      <c r="E242" s="56"/>
      <c r="F242" s="56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5"/>
      <c r="AB242" s="55"/>
      <c r="AC242" s="55"/>
      <c r="AD242" s="57"/>
      <c r="AE242" s="55"/>
    </row>
    <row r="243" spans="1:31" ht="22.5" customHeight="1" x14ac:dyDescent="0.25">
      <c r="A243" s="54"/>
      <c r="B243" s="54"/>
      <c r="C243" s="54"/>
      <c r="D243" s="55"/>
      <c r="E243" s="56"/>
      <c r="F243" s="56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5"/>
      <c r="AB243" s="55"/>
      <c r="AC243" s="55"/>
      <c r="AD243" s="57"/>
      <c r="AE243" s="55"/>
    </row>
    <row r="244" spans="1:31" ht="22.5" customHeight="1" x14ac:dyDescent="0.25">
      <c r="A244" s="54"/>
      <c r="B244" s="54"/>
      <c r="C244" s="54"/>
      <c r="D244" s="55"/>
      <c r="E244" s="56"/>
      <c r="F244" s="56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5"/>
      <c r="AB244" s="55"/>
      <c r="AC244" s="55"/>
      <c r="AD244" s="57"/>
      <c r="AE244" s="55"/>
    </row>
    <row r="245" spans="1:31" ht="22.5" customHeight="1" x14ac:dyDescent="0.25">
      <c r="A245" s="54"/>
      <c r="B245" s="54"/>
      <c r="C245" s="54"/>
      <c r="D245" s="55"/>
      <c r="E245" s="56"/>
      <c r="F245" s="56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5"/>
      <c r="AB245" s="55"/>
      <c r="AC245" s="55"/>
      <c r="AD245" s="57"/>
      <c r="AE245" s="55"/>
    </row>
    <row r="246" spans="1:31" ht="22.5" customHeight="1" x14ac:dyDescent="0.25">
      <c r="A246" s="54"/>
      <c r="B246" s="54"/>
      <c r="C246" s="54"/>
      <c r="D246" s="55"/>
      <c r="E246" s="56"/>
      <c r="F246" s="56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5"/>
      <c r="AB246" s="55"/>
      <c r="AC246" s="55"/>
      <c r="AD246" s="57"/>
      <c r="AE246" s="55"/>
    </row>
    <row r="247" spans="1:31" ht="22.5" customHeight="1" x14ac:dyDescent="0.25">
      <c r="A247" s="54"/>
      <c r="B247" s="54"/>
      <c r="C247" s="54"/>
      <c r="D247" s="55"/>
      <c r="E247" s="56"/>
      <c r="F247" s="56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5"/>
      <c r="AB247" s="55"/>
      <c r="AC247" s="55"/>
      <c r="AD247" s="57"/>
      <c r="AE247" s="55"/>
    </row>
    <row r="248" spans="1:31" ht="22.5" customHeight="1" x14ac:dyDescent="0.25">
      <c r="A248" s="54"/>
      <c r="B248" s="54"/>
      <c r="C248" s="54"/>
      <c r="D248" s="55"/>
      <c r="E248" s="56"/>
      <c r="F248" s="56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5"/>
      <c r="AB248" s="55"/>
      <c r="AC248" s="55"/>
      <c r="AD248" s="57"/>
      <c r="AE248" s="55"/>
    </row>
    <row r="249" spans="1:31" ht="22.5" customHeight="1" x14ac:dyDescent="0.25">
      <c r="A249" s="54"/>
      <c r="B249" s="54"/>
      <c r="C249" s="54"/>
      <c r="D249" s="55"/>
      <c r="E249" s="56"/>
      <c r="F249" s="56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5"/>
      <c r="AB249" s="55"/>
      <c r="AC249" s="55"/>
      <c r="AD249" s="57"/>
      <c r="AE249" s="55"/>
    </row>
    <row r="250" spans="1:31" ht="22.5" customHeight="1" x14ac:dyDescent="0.25">
      <c r="A250" s="54"/>
      <c r="B250" s="54"/>
      <c r="C250" s="54"/>
      <c r="D250" s="55"/>
      <c r="E250" s="56"/>
      <c r="F250" s="56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5"/>
      <c r="AB250" s="55"/>
      <c r="AC250" s="55"/>
      <c r="AD250" s="57"/>
      <c r="AE250" s="55"/>
    </row>
    <row r="251" spans="1:31" ht="22.5" customHeight="1" x14ac:dyDescent="0.25">
      <c r="A251" s="54"/>
      <c r="B251" s="54"/>
      <c r="C251" s="54"/>
      <c r="D251" s="55"/>
      <c r="E251" s="56"/>
      <c r="F251" s="56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5"/>
      <c r="AB251" s="55"/>
      <c r="AC251" s="55"/>
      <c r="AD251" s="57"/>
      <c r="AE251" s="55"/>
    </row>
    <row r="252" spans="1:31" ht="22.5" customHeight="1" x14ac:dyDescent="0.25">
      <c r="A252" s="54"/>
      <c r="B252" s="54"/>
      <c r="C252" s="54"/>
      <c r="D252" s="55"/>
      <c r="E252" s="56"/>
      <c r="F252" s="56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5"/>
      <c r="AB252" s="55"/>
      <c r="AC252" s="55"/>
      <c r="AD252" s="57"/>
      <c r="AE252" s="55"/>
    </row>
    <row r="253" spans="1:31" ht="22.5" customHeight="1" x14ac:dyDescent="0.25">
      <c r="A253" s="54"/>
      <c r="B253" s="54"/>
      <c r="C253" s="54"/>
      <c r="D253" s="55"/>
      <c r="E253" s="56"/>
      <c r="F253" s="56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5"/>
      <c r="AB253" s="55"/>
      <c r="AC253" s="55"/>
      <c r="AD253" s="57"/>
      <c r="AE253" s="55"/>
    </row>
    <row r="254" spans="1:31" ht="22.5" customHeight="1" x14ac:dyDescent="0.25">
      <c r="A254" s="54"/>
      <c r="B254" s="54"/>
      <c r="C254" s="54"/>
      <c r="D254" s="55"/>
      <c r="E254" s="56"/>
      <c r="F254" s="56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5"/>
      <c r="AB254" s="55"/>
      <c r="AC254" s="55"/>
      <c r="AD254" s="57"/>
      <c r="AE254" s="55"/>
    </row>
    <row r="255" spans="1:31" ht="22.5" customHeight="1" x14ac:dyDescent="0.25">
      <c r="A255" s="54"/>
      <c r="B255" s="54"/>
      <c r="C255" s="54"/>
      <c r="D255" s="55"/>
      <c r="E255" s="56"/>
      <c r="F255" s="56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5"/>
      <c r="AB255" s="55"/>
      <c r="AC255" s="55"/>
      <c r="AD255" s="57"/>
      <c r="AE255" s="55"/>
    </row>
    <row r="256" spans="1:31" ht="22.5" customHeight="1" x14ac:dyDescent="0.25">
      <c r="A256" s="54"/>
      <c r="B256" s="54"/>
      <c r="C256" s="54"/>
      <c r="D256" s="55"/>
      <c r="E256" s="56"/>
      <c r="F256" s="56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5"/>
      <c r="AB256" s="55"/>
      <c r="AC256" s="55"/>
      <c r="AD256" s="57"/>
      <c r="AE256" s="55"/>
    </row>
    <row r="257" spans="1:31" ht="22.5" customHeight="1" x14ac:dyDescent="0.25">
      <c r="A257" s="54"/>
      <c r="B257" s="54"/>
      <c r="C257" s="54"/>
      <c r="D257" s="55"/>
      <c r="E257" s="56"/>
      <c r="F257" s="56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5"/>
      <c r="AB257" s="55"/>
      <c r="AC257" s="55"/>
      <c r="AD257" s="57"/>
      <c r="AE257" s="55"/>
    </row>
    <row r="258" spans="1:31" ht="22.5" customHeight="1" x14ac:dyDescent="0.25">
      <c r="A258" s="54"/>
      <c r="B258" s="54"/>
      <c r="C258" s="54"/>
      <c r="D258" s="55"/>
      <c r="E258" s="56"/>
      <c r="F258" s="56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5"/>
      <c r="AB258" s="55"/>
      <c r="AC258" s="55"/>
      <c r="AD258" s="57"/>
      <c r="AE258" s="55"/>
    </row>
    <row r="259" spans="1:31" ht="22.5" customHeight="1" x14ac:dyDescent="0.25">
      <c r="A259" s="54"/>
      <c r="B259" s="54"/>
      <c r="C259" s="54"/>
      <c r="D259" s="55"/>
      <c r="E259" s="56"/>
      <c r="F259" s="56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5"/>
      <c r="AB259" s="55"/>
      <c r="AC259" s="55"/>
      <c r="AD259" s="57"/>
      <c r="AE259" s="55"/>
    </row>
    <row r="260" spans="1:31" ht="22.5" customHeight="1" x14ac:dyDescent="0.25">
      <c r="A260" s="54"/>
      <c r="B260" s="54"/>
      <c r="C260" s="54"/>
      <c r="D260" s="55"/>
      <c r="E260" s="56"/>
      <c r="F260" s="56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5"/>
      <c r="AB260" s="55"/>
      <c r="AC260" s="55"/>
      <c r="AD260" s="57"/>
      <c r="AE260" s="55"/>
    </row>
    <row r="261" spans="1:31" ht="22.5" customHeight="1" x14ac:dyDescent="0.25">
      <c r="A261" s="54"/>
      <c r="B261" s="54"/>
      <c r="C261" s="54"/>
      <c r="D261" s="55"/>
      <c r="E261" s="56"/>
      <c r="F261" s="56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5"/>
      <c r="AB261" s="55"/>
      <c r="AC261" s="55"/>
      <c r="AD261" s="57"/>
      <c r="AE261" s="55"/>
    </row>
    <row r="262" spans="1:31" ht="22.5" customHeight="1" x14ac:dyDescent="0.25">
      <c r="A262" s="54"/>
      <c r="B262" s="54"/>
      <c r="C262" s="54"/>
      <c r="D262" s="55"/>
      <c r="E262" s="56"/>
      <c r="F262" s="56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5"/>
      <c r="AB262" s="55"/>
      <c r="AC262" s="55"/>
      <c r="AD262" s="57"/>
      <c r="AE262" s="55"/>
    </row>
    <row r="263" spans="1:31" ht="22.5" customHeight="1" x14ac:dyDescent="0.25">
      <c r="A263" s="54"/>
      <c r="B263" s="54"/>
      <c r="C263" s="54"/>
      <c r="D263" s="55"/>
      <c r="E263" s="56"/>
      <c r="F263" s="56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5"/>
      <c r="AB263" s="55"/>
      <c r="AC263" s="55"/>
      <c r="AD263" s="57"/>
      <c r="AE263" s="55"/>
    </row>
    <row r="264" spans="1:31" ht="22.5" customHeight="1" x14ac:dyDescent="0.25">
      <c r="A264" s="54"/>
      <c r="B264" s="54"/>
      <c r="C264" s="54"/>
      <c r="D264" s="55"/>
      <c r="E264" s="56"/>
      <c r="F264" s="56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5"/>
      <c r="AB264" s="55"/>
      <c r="AC264" s="55"/>
      <c r="AD264" s="57"/>
      <c r="AE264" s="55"/>
    </row>
    <row r="265" spans="1:31" ht="22.5" customHeight="1" x14ac:dyDescent="0.25">
      <c r="A265" s="54"/>
      <c r="B265" s="54"/>
      <c r="C265" s="54"/>
      <c r="D265" s="55"/>
      <c r="E265" s="56"/>
      <c r="F265" s="56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5"/>
      <c r="AB265" s="55"/>
      <c r="AC265" s="55"/>
      <c r="AD265" s="57"/>
      <c r="AE265" s="55"/>
    </row>
    <row r="266" spans="1:31" ht="22.5" customHeight="1" x14ac:dyDescent="0.25">
      <c r="A266" s="54"/>
      <c r="B266" s="54"/>
      <c r="C266" s="54"/>
      <c r="D266" s="55"/>
      <c r="E266" s="56"/>
      <c r="F266" s="56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5"/>
      <c r="AB266" s="55"/>
      <c r="AC266" s="55"/>
      <c r="AD266" s="57"/>
      <c r="AE266" s="55"/>
    </row>
    <row r="267" spans="1:31" ht="22.5" customHeight="1" x14ac:dyDescent="0.25">
      <c r="A267" s="54"/>
      <c r="B267" s="54"/>
      <c r="C267" s="54"/>
      <c r="D267" s="55"/>
      <c r="E267" s="56"/>
      <c r="F267" s="56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5"/>
      <c r="AB267" s="55"/>
      <c r="AC267" s="55"/>
      <c r="AD267" s="57"/>
      <c r="AE267" s="55"/>
    </row>
    <row r="268" spans="1:31" ht="22.5" customHeight="1" x14ac:dyDescent="0.25">
      <c r="A268" s="54"/>
      <c r="B268" s="54"/>
      <c r="C268" s="54"/>
      <c r="D268" s="55"/>
      <c r="E268" s="56"/>
      <c r="F268" s="56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5"/>
      <c r="AB268" s="55"/>
      <c r="AC268" s="55"/>
      <c r="AD268" s="57"/>
      <c r="AE268" s="55"/>
    </row>
    <row r="269" spans="1:31" ht="22.5" customHeight="1" x14ac:dyDescent="0.25">
      <c r="A269" s="54"/>
      <c r="B269" s="54"/>
      <c r="C269" s="54"/>
      <c r="D269" s="55"/>
      <c r="E269" s="56"/>
      <c r="F269" s="56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5"/>
      <c r="AB269" s="55"/>
      <c r="AC269" s="55"/>
      <c r="AD269" s="57"/>
      <c r="AE269" s="55"/>
    </row>
    <row r="270" spans="1:31" ht="22.5" customHeight="1" x14ac:dyDescent="0.25">
      <c r="A270" s="54"/>
      <c r="B270" s="54"/>
      <c r="C270" s="54"/>
      <c r="D270" s="55"/>
      <c r="E270" s="56"/>
      <c r="F270" s="56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5"/>
      <c r="AB270" s="55"/>
      <c r="AC270" s="55"/>
      <c r="AD270" s="57"/>
      <c r="AE270" s="55"/>
    </row>
    <row r="271" spans="1:31" ht="22.5" customHeight="1" x14ac:dyDescent="0.25">
      <c r="A271" s="54"/>
      <c r="B271" s="54"/>
      <c r="C271" s="54"/>
      <c r="D271" s="55"/>
      <c r="E271" s="56"/>
      <c r="F271" s="56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5"/>
      <c r="AB271" s="55"/>
      <c r="AC271" s="55"/>
      <c r="AD271" s="57"/>
      <c r="AE271" s="55"/>
    </row>
    <row r="272" spans="1:31" ht="22.5" customHeight="1" x14ac:dyDescent="0.25">
      <c r="A272" s="54"/>
      <c r="B272" s="54"/>
      <c r="C272" s="54"/>
      <c r="D272" s="55"/>
      <c r="E272" s="56"/>
      <c r="F272" s="56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5"/>
      <c r="AB272" s="55"/>
      <c r="AC272" s="55"/>
      <c r="AD272" s="57"/>
      <c r="AE272" s="55"/>
    </row>
    <row r="273" spans="1:31" ht="22.5" customHeight="1" x14ac:dyDescent="0.25">
      <c r="A273" s="54"/>
      <c r="B273" s="54"/>
      <c r="C273" s="54"/>
      <c r="D273" s="55"/>
      <c r="E273" s="56"/>
      <c r="F273" s="56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5"/>
      <c r="AB273" s="55"/>
      <c r="AC273" s="55"/>
      <c r="AD273" s="57"/>
      <c r="AE273" s="55"/>
    </row>
    <row r="274" spans="1:31" ht="22.5" customHeight="1" x14ac:dyDescent="0.25">
      <c r="A274" s="54"/>
      <c r="B274" s="54"/>
      <c r="C274" s="54"/>
      <c r="D274" s="55"/>
      <c r="E274" s="56"/>
      <c r="F274" s="56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5"/>
      <c r="AB274" s="55"/>
      <c r="AC274" s="55"/>
      <c r="AD274" s="57"/>
      <c r="AE274" s="55"/>
    </row>
    <row r="275" spans="1:31" ht="22.5" customHeight="1" x14ac:dyDescent="0.25">
      <c r="A275" s="54"/>
      <c r="B275" s="54"/>
      <c r="C275" s="54"/>
      <c r="D275" s="55"/>
      <c r="E275" s="56"/>
      <c r="F275" s="56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5"/>
      <c r="AB275" s="55"/>
      <c r="AC275" s="55"/>
      <c r="AD275" s="57"/>
      <c r="AE275" s="55"/>
    </row>
    <row r="276" spans="1:31" ht="22.5" customHeight="1" x14ac:dyDescent="0.25">
      <c r="A276" s="54"/>
      <c r="B276" s="54"/>
      <c r="C276" s="54"/>
      <c r="D276" s="55"/>
      <c r="E276" s="56"/>
      <c r="F276" s="56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5"/>
      <c r="AB276" s="55"/>
      <c r="AC276" s="55"/>
      <c r="AD276" s="57"/>
      <c r="AE276" s="55"/>
    </row>
    <row r="277" spans="1:31" ht="22.5" customHeight="1" x14ac:dyDescent="0.25">
      <c r="A277" s="54"/>
      <c r="B277" s="54"/>
      <c r="C277" s="54"/>
      <c r="D277" s="55"/>
      <c r="E277" s="56"/>
      <c r="F277" s="56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5"/>
      <c r="AB277" s="55"/>
      <c r="AC277" s="55"/>
      <c r="AD277" s="57"/>
      <c r="AE277" s="55"/>
    </row>
    <row r="278" spans="1:31" ht="22.5" customHeight="1" x14ac:dyDescent="0.25">
      <c r="A278" s="54"/>
      <c r="B278" s="54"/>
      <c r="C278" s="54"/>
      <c r="D278" s="55"/>
      <c r="E278" s="56"/>
      <c r="F278" s="56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5"/>
      <c r="AB278" s="55"/>
      <c r="AC278" s="55"/>
      <c r="AD278" s="57"/>
      <c r="AE278" s="55"/>
    </row>
    <row r="279" spans="1:31" ht="22.5" customHeight="1" x14ac:dyDescent="0.25">
      <c r="A279" s="54"/>
      <c r="B279" s="54"/>
      <c r="C279" s="54"/>
      <c r="D279" s="55"/>
      <c r="E279" s="56"/>
      <c r="F279" s="56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5"/>
      <c r="AB279" s="55"/>
      <c r="AC279" s="55"/>
      <c r="AD279" s="57"/>
      <c r="AE279" s="55"/>
    </row>
    <row r="280" spans="1:31" ht="22.5" customHeight="1" x14ac:dyDescent="0.25">
      <c r="A280" s="54"/>
      <c r="B280" s="54"/>
      <c r="C280" s="54"/>
      <c r="D280" s="55"/>
      <c r="E280" s="56"/>
      <c r="F280" s="56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5"/>
      <c r="AB280" s="55"/>
      <c r="AC280" s="55"/>
      <c r="AD280" s="57"/>
      <c r="AE280" s="55"/>
    </row>
    <row r="281" spans="1:31" ht="22.5" customHeight="1" x14ac:dyDescent="0.25">
      <c r="A281" s="54"/>
      <c r="B281" s="54"/>
      <c r="C281" s="54"/>
      <c r="D281" s="55"/>
      <c r="E281" s="56"/>
      <c r="F281" s="56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5"/>
      <c r="AB281" s="55"/>
      <c r="AC281" s="55"/>
      <c r="AD281" s="57"/>
      <c r="AE281" s="55"/>
    </row>
    <row r="282" spans="1:31" ht="22.5" customHeight="1" x14ac:dyDescent="0.25">
      <c r="A282" s="54"/>
      <c r="B282" s="54"/>
      <c r="C282" s="54"/>
      <c r="D282" s="55"/>
      <c r="E282" s="56"/>
      <c r="F282" s="56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5"/>
      <c r="AB282" s="55"/>
      <c r="AC282" s="55"/>
      <c r="AD282" s="57"/>
      <c r="AE282" s="55"/>
    </row>
    <row r="283" spans="1:31" ht="22.5" customHeight="1" x14ac:dyDescent="0.25">
      <c r="A283" s="54"/>
      <c r="B283" s="54"/>
      <c r="C283" s="54"/>
      <c r="D283" s="55"/>
      <c r="E283" s="56"/>
      <c r="F283" s="56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5"/>
      <c r="AB283" s="55"/>
      <c r="AC283" s="55"/>
      <c r="AD283" s="57"/>
      <c r="AE283" s="55"/>
    </row>
    <row r="284" spans="1:31" ht="22.5" customHeight="1" x14ac:dyDescent="0.25">
      <c r="A284" s="54"/>
      <c r="B284" s="54"/>
      <c r="C284" s="54"/>
      <c r="D284" s="55"/>
      <c r="E284" s="56"/>
      <c r="F284" s="56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5"/>
      <c r="AB284" s="55"/>
      <c r="AC284" s="55"/>
      <c r="AD284" s="57"/>
      <c r="AE284" s="55"/>
    </row>
    <row r="285" spans="1:31" ht="22.5" customHeight="1" x14ac:dyDescent="0.25">
      <c r="A285" s="54"/>
      <c r="B285" s="54"/>
      <c r="C285" s="54"/>
      <c r="D285" s="55"/>
      <c r="E285" s="56"/>
      <c r="F285" s="56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5"/>
      <c r="AB285" s="55"/>
      <c r="AC285" s="55"/>
      <c r="AD285" s="57"/>
      <c r="AE285" s="55"/>
    </row>
    <row r="286" spans="1:31" ht="22.5" customHeight="1" x14ac:dyDescent="0.25">
      <c r="A286" s="54"/>
      <c r="B286" s="54"/>
      <c r="C286" s="54"/>
      <c r="D286" s="55"/>
      <c r="E286" s="56"/>
      <c r="F286" s="56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5"/>
      <c r="AB286" s="55"/>
      <c r="AC286" s="55"/>
      <c r="AD286" s="57"/>
      <c r="AE286" s="55"/>
    </row>
    <row r="287" spans="1:31" ht="22.5" customHeight="1" x14ac:dyDescent="0.25">
      <c r="A287" s="54"/>
      <c r="B287" s="54"/>
      <c r="C287" s="54"/>
      <c r="D287" s="55"/>
      <c r="E287" s="56"/>
      <c r="F287" s="56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5"/>
      <c r="AB287" s="55"/>
      <c r="AC287" s="55"/>
      <c r="AD287" s="57"/>
      <c r="AE287" s="55"/>
    </row>
    <row r="288" spans="1:31" ht="22.5" customHeight="1" x14ac:dyDescent="0.25">
      <c r="A288" s="54"/>
      <c r="B288" s="54"/>
      <c r="C288" s="54"/>
      <c r="D288" s="55"/>
      <c r="E288" s="56"/>
      <c r="F288" s="56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5"/>
      <c r="AB288" s="55"/>
      <c r="AC288" s="55"/>
      <c r="AD288" s="57"/>
      <c r="AE288" s="55"/>
    </row>
    <row r="289" spans="1:31" ht="22.5" customHeight="1" x14ac:dyDescent="0.25">
      <c r="A289" s="54"/>
      <c r="B289" s="54"/>
      <c r="C289" s="54"/>
      <c r="D289" s="55"/>
      <c r="E289" s="56"/>
      <c r="F289" s="56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5"/>
      <c r="AB289" s="55"/>
      <c r="AC289" s="55"/>
      <c r="AD289" s="57"/>
      <c r="AE289" s="55"/>
    </row>
    <row r="290" spans="1:31" ht="22.5" customHeight="1" x14ac:dyDescent="0.25">
      <c r="A290" s="54"/>
      <c r="B290" s="54"/>
      <c r="C290" s="54"/>
      <c r="D290" s="55"/>
      <c r="E290" s="56"/>
      <c r="F290" s="56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5"/>
      <c r="AB290" s="55"/>
      <c r="AC290" s="55"/>
      <c r="AD290" s="57"/>
      <c r="AE290" s="55"/>
    </row>
    <row r="291" spans="1:31" ht="22.5" customHeight="1" x14ac:dyDescent="0.25">
      <c r="A291" s="54"/>
      <c r="B291" s="54"/>
      <c r="C291" s="54"/>
      <c r="D291" s="55"/>
      <c r="E291" s="56"/>
      <c r="F291" s="56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5"/>
      <c r="AB291" s="55"/>
      <c r="AC291" s="55"/>
      <c r="AD291" s="57"/>
      <c r="AE291" s="55"/>
    </row>
    <row r="292" spans="1:31" ht="22.5" customHeight="1" x14ac:dyDescent="0.25">
      <c r="A292" s="54"/>
      <c r="B292" s="54"/>
      <c r="C292" s="54"/>
      <c r="D292" s="55"/>
      <c r="E292" s="56"/>
      <c r="F292" s="56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5"/>
      <c r="AB292" s="55"/>
      <c r="AC292" s="55"/>
      <c r="AD292" s="57"/>
      <c r="AE292" s="55"/>
    </row>
    <row r="293" spans="1:31" ht="22.5" customHeight="1" x14ac:dyDescent="0.25">
      <c r="A293" s="54"/>
      <c r="B293" s="54"/>
      <c r="C293" s="54"/>
      <c r="D293" s="55"/>
      <c r="E293" s="56"/>
      <c r="F293" s="56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5"/>
      <c r="AB293" s="55"/>
      <c r="AC293" s="55"/>
      <c r="AD293" s="57"/>
      <c r="AE293" s="55"/>
    </row>
    <row r="294" spans="1:31" ht="22.5" customHeight="1" x14ac:dyDescent="0.25">
      <c r="A294" s="54"/>
      <c r="B294" s="54"/>
      <c r="C294" s="54"/>
      <c r="D294" s="55"/>
      <c r="E294" s="56"/>
      <c r="F294" s="56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5"/>
      <c r="AB294" s="55"/>
      <c r="AC294" s="55"/>
      <c r="AD294" s="57"/>
      <c r="AE294" s="55"/>
    </row>
    <row r="295" spans="1:31" ht="22.5" customHeight="1" x14ac:dyDescent="0.25">
      <c r="A295" s="54"/>
      <c r="B295" s="54"/>
      <c r="C295" s="54"/>
      <c r="D295" s="55"/>
      <c r="E295" s="56"/>
      <c r="F295" s="56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5"/>
      <c r="AB295" s="55"/>
      <c r="AC295" s="55"/>
      <c r="AD295" s="57"/>
      <c r="AE295" s="55"/>
    </row>
    <row r="296" spans="1:31" ht="22.5" customHeight="1" x14ac:dyDescent="0.25">
      <c r="A296" s="54"/>
      <c r="B296" s="54"/>
      <c r="C296" s="54"/>
      <c r="D296" s="55"/>
      <c r="E296" s="56"/>
      <c r="F296" s="56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5"/>
      <c r="AB296" s="55"/>
      <c r="AC296" s="55"/>
      <c r="AD296" s="57"/>
      <c r="AE296" s="55"/>
    </row>
    <row r="297" spans="1:31" ht="22.5" customHeight="1" x14ac:dyDescent="0.25">
      <c r="A297" s="54"/>
      <c r="B297" s="54"/>
      <c r="C297" s="54"/>
      <c r="D297" s="55"/>
      <c r="E297" s="56"/>
      <c r="F297" s="56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5"/>
      <c r="AB297" s="55"/>
      <c r="AC297" s="55"/>
      <c r="AD297" s="57"/>
      <c r="AE297" s="55"/>
    </row>
    <row r="298" spans="1:31" ht="22.5" customHeight="1" x14ac:dyDescent="0.25">
      <c r="A298" s="54"/>
      <c r="B298" s="54"/>
      <c r="C298" s="54"/>
      <c r="D298" s="55"/>
      <c r="E298" s="56"/>
      <c r="F298" s="56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5"/>
      <c r="AB298" s="55"/>
      <c r="AC298" s="55"/>
      <c r="AD298" s="57"/>
      <c r="AE298" s="55"/>
    </row>
    <row r="299" spans="1:31" ht="22.5" customHeight="1" x14ac:dyDescent="0.25">
      <c r="A299" s="54"/>
      <c r="B299" s="54"/>
      <c r="C299" s="54"/>
      <c r="D299" s="55"/>
      <c r="E299" s="56"/>
      <c r="F299" s="56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5"/>
      <c r="AB299" s="55"/>
      <c r="AC299" s="55"/>
      <c r="AD299" s="57"/>
      <c r="AE299" s="55"/>
    </row>
    <row r="300" spans="1:31" ht="22.5" customHeight="1" x14ac:dyDescent="0.25">
      <c r="A300" s="54"/>
      <c r="B300" s="54"/>
      <c r="C300" s="54"/>
      <c r="D300" s="55"/>
      <c r="E300" s="56"/>
      <c r="F300" s="56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5"/>
      <c r="AB300" s="55"/>
      <c r="AC300" s="55"/>
      <c r="AD300" s="57"/>
      <c r="AE300" s="55"/>
    </row>
    <row r="301" spans="1:31" ht="22.5" customHeight="1" x14ac:dyDescent="0.25">
      <c r="A301" s="54"/>
      <c r="B301" s="54"/>
      <c r="C301" s="54"/>
      <c r="D301" s="55"/>
      <c r="E301" s="56"/>
      <c r="F301" s="56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5"/>
      <c r="AB301" s="55"/>
      <c r="AC301" s="55"/>
      <c r="AD301" s="57"/>
      <c r="AE301" s="55"/>
    </row>
    <row r="302" spans="1:31" ht="22.5" customHeight="1" x14ac:dyDescent="0.25">
      <c r="A302" s="54"/>
      <c r="B302" s="54"/>
      <c r="C302" s="54"/>
      <c r="D302" s="55"/>
      <c r="E302" s="56"/>
      <c r="F302" s="56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5"/>
      <c r="AB302" s="55"/>
      <c r="AC302" s="55"/>
      <c r="AD302" s="57"/>
      <c r="AE302" s="55"/>
    </row>
    <row r="303" spans="1:31" ht="22.5" customHeight="1" x14ac:dyDescent="0.25">
      <c r="A303" s="54"/>
      <c r="B303" s="54"/>
      <c r="C303" s="54"/>
      <c r="D303" s="55"/>
      <c r="E303" s="56"/>
      <c r="F303" s="56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5"/>
      <c r="AB303" s="55"/>
      <c r="AC303" s="55"/>
      <c r="AD303" s="57"/>
      <c r="AE303" s="55"/>
    </row>
    <row r="304" spans="1:31" ht="22.5" customHeight="1" x14ac:dyDescent="0.25">
      <c r="A304" s="54"/>
      <c r="B304" s="54"/>
      <c r="C304" s="54"/>
      <c r="D304" s="55"/>
      <c r="E304" s="56"/>
      <c r="F304" s="56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5"/>
      <c r="AB304" s="55"/>
      <c r="AC304" s="55"/>
      <c r="AD304" s="57"/>
      <c r="AE304" s="55"/>
    </row>
    <row r="305" spans="1:31" ht="22.5" customHeight="1" x14ac:dyDescent="0.25">
      <c r="A305" s="54"/>
      <c r="B305" s="54"/>
      <c r="C305" s="54"/>
      <c r="D305" s="55"/>
      <c r="E305" s="56"/>
      <c r="F305" s="56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5"/>
      <c r="AB305" s="55"/>
      <c r="AC305" s="55"/>
      <c r="AD305" s="57"/>
      <c r="AE305" s="55"/>
    </row>
    <row r="306" spans="1:31" ht="22.5" customHeight="1" x14ac:dyDescent="0.25">
      <c r="A306" s="54"/>
      <c r="B306" s="54"/>
      <c r="C306" s="54"/>
      <c r="D306" s="55"/>
      <c r="E306" s="56"/>
      <c r="F306" s="56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5"/>
      <c r="AB306" s="55"/>
      <c r="AC306" s="55"/>
      <c r="AD306" s="57"/>
      <c r="AE306" s="55"/>
    </row>
    <row r="307" spans="1:31" ht="22.5" customHeight="1" x14ac:dyDescent="0.25">
      <c r="A307" s="54"/>
      <c r="B307" s="54"/>
      <c r="C307" s="54"/>
      <c r="D307" s="55"/>
      <c r="E307" s="56"/>
      <c r="F307" s="56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5"/>
      <c r="AB307" s="55"/>
      <c r="AC307" s="55"/>
      <c r="AD307" s="57"/>
      <c r="AE307" s="55"/>
    </row>
    <row r="308" spans="1:31" ht="22.5" customHeight="1" x14ac:dyDescent="0.25">
      <c r="A308" s="54"/>
      <c r="B308" s="54"/>
      <c r="C308" s="54"/>
      <c r="D308" s="55"/>
      <c r="E308" s="56"/>
      <c r="F308" s="56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5"/>
      <c r="AB308" s="55"/>
      <c r="AC308" s="55"/>
      <c r="AD308" s="57"/>
      <c r="AE308" s="55"/>
    </row>
    <row r="309" spans="1:31" ht="22.5" customHeight="1" x14ac:dyDescent="0.25">
      <c r="A309" s="54"/>
      <c r="B309" s="54"/>
      <c r="C309" s="54"/>
      <c r="D309" s="55"/>
      <c r="E309" s="56"/>
      <c r="F309" s="56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5"/>
      <c r="AB309" s="55"/>
      <c r="AC309" s="55"/>
      <c r="AD309" s="57"/>
      <c r="AE309" s="55"/>
    </row>
    <row r="310" spans="1:31" ht="22.5" customHeight="1" x14ac:dyDescent="0.25">
      <c r="A310" s="54"/>
      <c r="B310" s="54"/>
      <c r="C310" s="54"/>
      <c r="D310" s="55"/>
      <c r="E310" s="56"/>
      <c r="F310" s="56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5"/>
      <c r="AB310" s="55"/>
      <c r="AC310" s="55"/>
      <c r="AD310" s="57"/>
      <c r="AE310" s="55"/>
    </row>
    <row r="311" spans="1:31" ht="22.5" customHeight="1" x14ac:dyDescent="0.25">
      <c r="A311" s="54"/>
      <c r="B311" s="54"/>
      <c r="C311" s="54"/>
      <c r="D311" s="55"/>
      <c r="E311" s="56"/>
      <c r="F311" s="56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5"/>
      <c r="AB311" s="55"/>
      <c r="AC311" s="55"/>
      <c r="AD311" s="57"/>
      <c r="AE311" s="55"/>
    </row>
    <row r="312" spans="1:31" ht="22.5" customHeight="1" x14ac:dyDescent="0.25">
      <c r="A312" s="54"/>
      <c r="B312" s="54"/>
      <c r="C312" s="54"/>
      <c r="D312" s="55"/>
      <c r="E312" s="56"/>
      <c r="F312" s="56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5"/>
      <c r="AB312" s="55"/>
      <c r="AC312" s="55"/>
      <c r="AD312" s="57"/>
      <c r="AE312" s="55"/>
    </row>
    <row r="313" spans="1:31" ht="22.5" customHeight="1" x14ac:dyDescent="0.25">
      <c r="A313" s="54"/>
      <c r="B313" s="54"/>
      <c r="C313" s="54"/>
      <c r="D313" s="55"/>
      <c r="E313" s="56"/>
      <c r="F313" s="56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5"/>
      <c r="AB313" s="55"/>
      <c r="AC313" s="55"/>
      <c r="AD313" s="57"/>
      <c r="AE313" s="55"/>
    </row>
    <row r="314" spans="1:31" ht="22.5" customHeight="1" x14ac:dyDescent="0.25">
      <c r="A314" s="54"/>
      <c r="B314" s="54"/>
      <c r="C314" s="54"/>
      <c r="D314" s="55"/>
      <c r="E314" s="56"/>
      <c r="F314" s="56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5"/>
      <c r="AB314" s="55"/>
      <c r="AC314" s="55"/>
      <c r="AD314" s="57"/>
      <c r="AE314" s="55"/>
    </row>
    <row r="315" spans="1:31" ht="22.5" customHeight="1" x14ac:dyDescent="0.25">
      <c r="A315" s="54"/>
      <c r="B315" s="54"/>
      <c r="C315" s="54"/>
      <c r="D315" s="55"/>
      <c r="E315" s="56"/>
      <c r="F315" s="56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5"/>
      <c r="AB315" s="55"/>
      <c r="AC315" s="55"/>
      <c r="AD315" s="57"/>
      <c r="AE315" s="55"/>
    </row>
    <row r="316" spans="1:31" ht="22.5" customHeight="1" x14ac:dyDescent="0.25">
      <c r="A316" s="54"/>
      <c r="B316" s="54"/>
      <c r="C316" s="54"/>
      <c r="D316" s="55"/>
      <c r="E316" s="56"/>
      <c r="F316" s="56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5"/>
      <c r="AB316" s="55"/>
      <c r="AC316" s="55"/>
      <c r="AD316" s="57"/>
      <c r="AE316" s="55"/>
    </row>
    <row r="317" spans="1:31" ht="22.5" customHeight="1" x14ac:dyDescent="0.25">
      <c r="A317" s="54"/>
      <c r="B317" s="54"/>
      <c r="C317" s="54"/>
      <c r="D317" s="55"/>
      <c r="E317" s="56"/>
      <c r="F317" s="56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5"/>
      <c r="AB317" s="55"/>
      <c r="AC317" s="55"/>
      <c r="AD317" s="57"/>
      <c r="AE317" s="55"/>
    </row>
    <row r="318" spans="1:31" ht="22.5" customHeight="1" x14ac:dyDescent="0.25">
      <c r="A318" s="54"/>
      <c r="B318" s="54"/>
      <c r="C318" s="54"/>
      <c r="D318" s="55"/>
      <c r="E318" s="56"/>
      <c r="F318" s="56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5"/>
      <c r="AB318" s="55"/>
      <c r="AC318" s="55"/>
      <c r="AD318" s="57"/>
      <c r="AE318" s="55"/>
    </row>
    <row r="319" spans="1:31" ht="22.5" customHeight="1" x14ac:dyDescent="0.25">
      <c r="A319" s="54"/>
      <c r="B319" s="54"/>
      <c r="C319" s="54"/>
      <c r="D319" s="55"/>
      <c r="E319" s="56"/>
      <c r="F319" s="56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5"/>
      <c r="AB319" s="55"/>
      <c r="AC319" s="55"/>
      <c r="AD319" s="57"/>
      <c r="AE319" s="55"/>
    </row>
    <row r="320" spans="1:31" ht="22.5" customHeight="1" x14ac:dyDescent="0.25">
      <c r="A320" s="54"/>
      <c r="B320" s="54"/>
      <c r="C320" s="54"/>
      <c r="D320" s="55"/>
      <c r="E320" s="56"/>
      <c r="F320" s="56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5"/>
      <c r="AB320" s="55"/>
      <c r="AC320" s="55"/>
      <c r="AD320" s="57"/>
      <c r="AE320" s="55"/>
    </row>
    <row r="321" spans="1:31" ht="22.5" customHeight="1" x14ac:dyDescent="0.25">
      <c r="A321" s="54"/>
      <c r="B321" s="54"/>
      <c r="C321" s="54"/>
      <c r="D321" s="55"/>
      <c r="E321" s="56"/>
      <c r="F321" s="56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5"/>
      <c r="AB321" s="55"/>
      <c r="AC321" s="55"/>
      <c r="AD321" s="57"/>
      <c r="AE321" s="55"/>
    </row>
    <row r="322" spans="1:31" ht="22.5" customHeight="1" x14ac:dyDescent="0.25">
      <c r="A322" s="54"/>
      <c r="B322" s="54"/>
      <c r="C322" s="54"/>
      <c r="D322" s="55"/>
      <c r="E322" s="56"/>
      <c r="F322" s="56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5"/>
      <c r="AB322" s="55"/>
      <c r="AC322" s="55"/>
      <c r="AD322" s="57"/>
      <c r="AE322" s="55"/>
    </row>
    <row r="323" spans="1:31" ht="22.5" customHeight="1" x14ac:dyDescent="0.25">
      <c r="A323" s="54"/>
      <c r="B323" s="54"/>
      <c r="C323" s="54"/>
      <c r="D323" s="55"/>
      <c r="E323" s="56"/>
      <c r="F323" s="56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5"/>
      <c r="AB323" s="55"/>
      <c r="AC323" s="55"/>
      <c r="AD323" s="57"/>
      <c r="AE323" s="55"/>
    </row>
    <row r="324" spans="1:31" ht="22.5" customHeight="1" x14ac:dyDescent="0.25">
      <c r="A324" s="54"/>
      <c r="B324" s="54"/>
      <c r="C324" s="54"/>
      <c r="D324" s="55"/>
      <c r="E324" s="56"/>
      <c r="F324" s="56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5"/>
      <c r="AB324" s="55"/>
      <c r="AC324" s="55"/>
      <c r="AD324" s="57"/>
      <c r="AE324" s="55"/>
    </row>
    <row r="325" spans="1:31" ht="22.5" customHeight="1" x14ac:dyDescent="0.25">
      <c r="A325" s="54"/>
      <c r="B325" s="54"/>
      <c r="C325" s="54"/>
      <c r="D325" s="55"/>
      <c r="E325" s="56"/>
      <c r="F325" s="56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5"/>
      <c r="AB325" s="55"/>
      <c r="AC325" s="55"/>
      <c r="AD325" s="57"/>
      <c r="AE325" s="55"/>
    </row>
    <row r="326" spans="1:31" ht="22.5" customHeight="1" x14ac:dyDescent="0.25">
      <c r="A326" s="54"/>
      <c r="B326" s="54"/>
      <c r="C326" s="54"/>
      <c r="D326" s="55"/>
      <c r="E326" s="56"/>
      <c r="F326" s="56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5"/>
      <c r="AB326" s="55"/>
      <c r="AC326" s="55"/>
      <c r="AD326" s="57"/>
      <c r="AE326" s="55"/>
    </row>
    <row r="327" spans="1:31" ht="22.5" customHeight="1" x14ac:dyDescent="0.25">
      <c r="A327" s="54"/>
      <c r="B327" s="54"/>
      <c r="C327" s="54"/>
      <c r="D327" s="55"/>
      <c r="E327" s="56"/>
      <c r="F327" s="56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5"/>
      <c r="AB327" s="55"/>
      <c r="AC327" s="55"/>
      <c r="AD327" s="57"/>
      <c r="AE327" s="55"/>
    </row>
    <row r="328" spans="1:31" ht="22.5" customHeight="1" x14ac:dyDescent="0.25">
      <c r="A328" s="54"/>
      <c r="B328" s="54"/>
      <c r="C328" s="54"/>
      <c r="D328" s="55"/>
      <c r="E328" s="56"/>
      <c r="F328" s="56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5"/>
      <c r="AB328" s="55"/>
      <c r="AC328" s="55"/>
      <c r="AD328" s="57"/>
      <c r="AE328" s="55"/>
    </row>
    <row r="329" spans="1:31" ht="22.5" customHeight="1" x14ac:dyDescent="0.25">
      <c r="A329" s="54"/>
      <c r="B329" s="54"/>
      <c r="C329" s="54"/>
      <c r="D329" s="55"/>
      <c r="E329" s="56"/>
      <c r="F329" s="56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5"/>
      <c r="AB329" s="55"/>
      <c r="AC329" s="55"/>
      <c r="AD329" s="57"/>
      <c r="AE329" s="55"/>
    </row>
    <row r="330" spans="1:31" ht="22.5" customHeight="1" x14ac:dyDescent="0.25">
      <c r="A330" s="54"/>
      <c r="B330" s="54"/>
      <c r="C330" s="54"/>
      <c r="D330" s="55"/>
      <c r="E330" s="56"/>
      <c r="F330" s="56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5"/>
      <c r="AB330" s="55"/>
      <c r="AC330" s="55"/>
      <c r="AD330" s="57"/>
      <c r="AE330" s="55"/>
    </row>
    <row r="331" spans="1:31" ht="22.5" customHeight="1" x14ac:dyDescent="0.25">
      <c r="A331" s="54"/>
      <c r="B331" s="54"/>
      <c r="C331" s="54"/>
      <c r="D331" s="55"/>
      <c r="E331" s="56"/>
      <c r="F331" s="56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5"/>
      <c r="AB331" s="55"/>
      <c r="AC331" s="55"/>
      <c r="AD331" s="57"/>
      <c r="AE331" s="55"/>
    </row>
    <row r="332" spans="1:31" ht="22.5" customHeight="1" x14ac:dyDescent="0.25">
      <c r="A332" s="54"/>
      <c r="B332" s="54"/>
      <c r="C332" s="54"/>
      <c r="D332" s="55"/>
      <c r="E332" s="56"/>
      <c r="F332" s="56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5"/>
      <c r="AB332" s="55"/>
      <c r="AC332" s="55"/>
      <c r="AD332" s="57"/>
      <c r="AE332" s="55"/>
    </row>
    <row r="333" spans="1:31" ht="22.5" customHeight="1" x14ac:dyDescent="0.25">
      <c r="A333" s="54"/>
      <c r="B333" s="54"/>
      <c r="C333" s="54"/>
      <c r="D333" s="55"/>
      <c r="E333" s="56"/>
      <c r="F333" s="56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5"/>
      <c r="AB333" s="55"/>
      <c r="AC333" s="55"/>
      <c r="AD333" s="57"/>
      <c r="AE333" s="55"/>
    </row>
    <row r="334" spans="1:31" ht="22.5" customHeight="1" x14ac:dyDescent="0.25">
      <c r="A334" s="54"/>
      <c r="B334" s="54"/>
      <c r="C334" s="54"/>
      <c r="D334" s="55"/>
      <c r="E334" s="56"/>
      <c r="F334" s="56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5"/>
      <c r="AB334" s="55"/>
      <c r="AC334" s="55"/>
      <c r="AD334" s="57"/>
      <c r="AE334" s="55"/>
    </row>
    <row r="335" spans="1:31" ht="22.5" customHeight="1" x14ac:dyDescent="0.25">
      <c r="A335" s="54"/>
      <c r="B335" s="54"/>
      <c r="C335" s="54"/>
      <c r="D335" s="55"/>
      <c r="E335" s="56"/>
      <c r="F335" s="56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5"/>
      <c r="AB335" s="55"/>
      <c r="AC335" s="55"/>
      <c r="AD335" s="57"/>
      <c r="AE335" s="55"/>
    </row>
    <row r="336" spans="1:31" ht="22.5" customHeight="1" x14ac:dyDescent="0.25">
      <c r="A336" s="54"/>
      <c r="B336" s="54"/>
      <c r="C336" s="54"/>
      <c r="D336" s="55"/>
      <c r="E336" s="56"/>
      <c r="F336" s="56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5"/>
      <c r="AB336" s="55"/>
      <c r="AC336" s="55"/>
      <c r="AD336" s="57"/>
      <c r="AE336" s="55"/>
    </row>
    <row r="337" spans="1:31" ht="22.5" customHeight="1" x14ac:dyDescent="0.25">
      <c r="A337" s="54"/>
      <c r="B337" s="54"/>
      <c r="C337" s="54"/>
      <c r="D337" s="55"/>
      <c r="E337" s="56"/>
      <c r="F337" s="56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5"/>
      <c r="AB337" s="55"/>
      <c r="AC337" s="55"/>
      <c r="AD337" s="57"/>
      <c r="AE337" s="55"/>
    </row>
    <row r="338" spans="1:31" ht="22.5" customHeight="1" x14ac:dyDescent="0.25">
      <c r="A338" s="54"/>
      <c r="B338" s="54"/>
      <c r="C338" s="54"/>
      <c r="D338" s="55"/>
      <c r="E338" s="56"/>
      <c r="F338" s="56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5"/>
      <c r="AB338" s="55"/>
      <c r="AC338" s="55"/>
      <c r="AD338" s="57"/>
      <c r="AE338" s="55"/>
    </row>
    <row r="339" spans="1:31" ht="22.5" customHeight="1" x14ac:dyDescent="0.25">
      <c r="A339" s="54"/>
      <c r="B339" s="54"/>
      <c r="C339" s="54"/>
      <c r="D339" s="55"/>
      <c r="E339" s="56"/>
      <c r="F339" s="56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5"/>
      <c r="AB339" s="55"/>
      <c r="AC339" s="55"/>
      <c r="AD339" s="57"/>
      <c r="AE339" s="55"/>
    </row>
    <row r="340" spans="1:31" ht="22.5" customHeight="1" x14ac:dyDescent="0.25">
      <c r="A340" s="54"/>
      <c r="B340" s="54"/>
      <c r="C340" s="54"/>
      <c r="D340" s="55"/>
      <c r="E340" s="56"/>
      <c r="F340" s="56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5"/>
      <c r="AB340" s="55"/>
      <c r="AC340" s="55"/>
      <c r="AD340" s="57"/>
      <c r="AE340" s="55"/>
    </row>
    <row r="341" spans="1:31" ht="22.5" customHeight="1" x14ac:dyDescent="0.25">
      <c r="A341" s="54"/>
      <c r="B341" s="54"/>
      <c r="C341" s="54"/>
      <c r="D341" s="55"/>
      <c r="E341" s="56"/>
      <c r="F341" s="56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5"/>
      <c r="AB341" s="55"/>
      <c r="AC341" s="55"/>
      <c r="AD341" s="57"/>
      <c r="AE341" s="55"/>
    </row>
    <row r="342" spans="1:31" ht="22.5" customHeight="1" x14ac:dyDescent="0.25">
      <c r="A342" s="54"/>
      <c r="B342" s="54"/>
      <c r="C342" s="54"/>
      <c r="D342" s="55"/>
      <c r="E342" s="56"/>
      <c r="F342" s="56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5"/>
      <c r="AB342" s="55"/>
      <c r="AC342" s="55"/>
      <c r="AD342" s="57"/>
      <c r="AE342" s="55"/>
    </row>
    <row r="343" spans="1:31" ht="22.5" customHeight="1" x14ac:dyDescent="0.25">
      <c r="A343" s="54"/>
      <c r="B343" s="54"/>
      <c r="C343" s="54"/>
      <c r="D343" s="55"/>
      <c r="E343" s="56"/>
      <c r="F343" s="56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5"/>
      <c r="AB343" s="55"/>
      <c r="AC343" s="55"/>
      <c r="AD343" s="57"/>
      <c r="AE343" s="55"/>
    </row>
    <row r="344" spans="1:31" ht="22.5" customHeight="1" x14ac:dyDescent="0.25">
      <c r="A344" s="54"/>
      <c r="B344" s="54"/>
      <c r="C344" s="54"/>
      <c r="D344" s="55"/>
      <c r="E344" s="56"/>
      <c r="F344" s="56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5"/>
      <c r="AB344" s="55"/>
      <c r="AC344" s="55"/>
      <c r="AD344" s="57"/>
      <c r="AE344" s="55"/>
    </row>
    <row r="345" spans="1:31" ht="22.5" customHeight="1" x14ac:dyDescent="0.25">
      <c r="A345" s="54"/>
      <c r="B345" s="54"/>
      <c r="C345" s="54"/>
      <c r="D345" s="55"/>
      <c r="E345" s="56"/>
      <c r="F345" s="56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5"/>
      <c r="AB345" s="55"/>
      <c r="AC345" s="55"/>
      <c r="AD345" s="57"/>
      <c r="AE345" s="55"/>
    </row>
    <row r="346" spans="1:31" ht="22.5" customHeight="1" x14ac:dyDescent="0.25">
      <c r="A346" s="54"/>
      <c r="B346" s="54"/>
      <c r="C346" s="54"/>
      <c r="D346" s="55"/>
      <c r="E346" s="56"/>
      <c r="F346" s="56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5"/>
      <c r="AB346" s="55"/>
      <c r="AC346" s="55"/>
      <c r="AD346" s="57"/>
      <c r="AE346" s="55"/>
    </row>
    <row r="347" spans="1:31" ht="22.5" customHeight="1" x14ac:dyDescent="0.25">
      <c r="A347" s="54"/>
      <c r="B347" s="54"/>
      <c r="C347" s="54"/>
      <c r="D347" s="55"/>
      <c r="E347" s="56"/>
      <c r="F347" s="56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5"/>
      <c r="AB347" s="55"/>
      <c r="AC347" s="55"/>
      <c r="AD347" s="57"/>
      <c r="AE347" s="55"/>
    </row>
    <row r="348" spans="1:31" ht="22.5" customHeight="1" x14ac:dyDescent="0.25">
      <c r="A348" s="54"/>
      <c r="B348" s="54"/>
      <c r="C348" s="54"/>
      <c r="D348" s="55"/>
      <c r="E348" s="56"/>
      <c r="F348" s="56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5"/>
      <c r="AB348" s="55"/>
      <c r="AC348" s="55"/>
      <c r="AD348" s="57"/>
      <c r="AE348" s="55"/>
    </row>
    <row r="349" spans="1:31" ht="22.5" customHeight="1" x14ac:dyDescent="0.25">
      <c r="A349" s="54"/>
      <c r="B349" s="54"/>
      <c r="C349" s="54"/>
      <c r="D349" s="55"/>
      <c r="E349" s="56"/>
      <c r="F349" s="56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5"/>
      <c r="AB349" s="55"/>
      <c r="AC349" s="55"/>
      <c r="AD349" s="57"/>
      <c r="AE349" s="55"/>
    </row>
    <row r="350" spans="1:31" ht="22.5" customHeight="1" x14ac:dyDescent="0.25">
      <c r="A350" s="54"/>
      <c r="B350" s="54"/>
      <c r="C350" s="54"/>
      <c r="D350" s="55"/>
      <c r="E350" s="56"/>
      <c r="F350" s="56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5"/>
      <c r="AB350" s="55"/>
      <c r="AC350" s="55"/>
      <c r="AD350" s="57"/>
      <c r="AE350" s="55"/>
    </row>
    <row r="351" spans="1:31" ht="22.5" customHeight="1" x14ac:dyDescent="0.25">
      <c r="A351" s="54"/>
      <c r="B351" s="54"/>
      <c r="C351" s="54"/>
      <c r="D351" s="55"/>
      <c r="E351" s="56"/>
      <c r="F351" s="56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5"/>
      <c r="AB351" s="55"/>
      <c r="AC351" s="55"/>
      <c r="AD351" s="57"/>
      <c r="AE351" s="55"/>
    </row>
    <row r="352" spans="1:31" ht="22.5" customHeight="1" x14ac:dyDescent="0.25">
      <c r="A352" s="54"/>
      <c r="B352" s="54"/>
      <c r="C352" s="54"/>
      <c r="D352" s="55"/>
      <c r="E352" s="56"/>
      <c r="F352" s="56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5"/>
      <c r="AB352" s="55"/>
      <c r="AC352" s="55"/>
      <c r="AD352" s="57"/>
      <c r="AE352" s="55"/>
    </row>
    <row r="353" spans="1:31" ht="22.5" customHeight="1" x14ac:dyDescent="0.25">
      <c r="A353" s="54"/>
      <c r="B353" s="54"/>
      <c r="C353" s="54"/>
      <c r="D353" s="55"/>
      <c r="E353" s="56"/>
      <c r="F353" s="56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5"/>
      <c r="AB353" s="55"/>
      <c r="AC353" s="55"/>
      <c r="AD353" s="57"/>
      <c r="AE353" s="55"/>
    </row>
    <row r="354" spans="1:31" ht="22.5" customHeight="1" x14ac:dyDescent="0.25">
      <c r="A354" s="54"/>
      <c r="B354" s="54"/>
      <c r="C354" s="54"/>
      <c r="D354" s="55"/>
      <c r="E354" s="56"/>
      <c r="F354" s="56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5"/>
      <c r="AB354" s="55"/>
      <c r="AC354" s="55"/>
      <c r="AD354" s="57"/>
      <c r="AE354" s="55"/>
    </row>
    <row r="355" spans="1:31" ht="22.5" customHeight="1" x14ac:dyDescent="0.25">
      <c r="A355" s="54"/>
      <c r="B355" s="54"/>
      <c r="C355" s="54"/>
      <c r="D355" s="55"/>
      <c r="E355" s="56"/>
      <c r="F355" s="56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5"/>
      <c r="AB355" s="55"/>
      <c r="AC355" s="55"/>
      <c r="AD355" s="57"/>
      <c r="AE355" s="55"/>
    </row>
    <row r="356" spans="1:31" ht="22.5" customHeight="1" x14ac:dyDescent="0.25">
      <c r="A356" s="54"/>
      <c r="B356" s="54"/>
      <c r="C356" s="54"/>
      <c r="D356" s="55"/>
      <c r="E356" s="56"/>
      <c r="F356" s="56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5"/>
      <c r="AB356" s="55"/>
      <c r="AC356" s="55"/>
      <c r="AD356" s="57"/>
      <c r="AE356" s="55"/>
    </row>
    <row r="357" spans="1:31" ht="22.5" customHeight="1" x14ac:dyDescent="0.25">
      <c r="A357" s="54"/>
      <c r="B357" s="54"/>
      <c r="C357" s="54"/>
      <c r="D357" s="55"/>
      <c r="E357" s="56"/>
      <c r="F357" s="56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5"/>
      <c r="AB357" s="55"/>
      <c r="AC357" s="55"/>
      <c r="AD357" s="57"/>
      <c r="AE357" s="55"/>
    </row>
    <row r="358" spans="1:31" ht="22.5" customHeight="1" x14ac:dyDescent="0.25">
      <c r="A358" s="54"/>
      <c r="B358" s="54"/>
      <c r="C358" s="54"/>
      <c r="D358" s="55"/>
      <c r="E358" s="56"/>
      <c r="F358" s="56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5"/>
      <c r="AB358" s="55"/>
      <c r="AC358" s="55"/>
      <c r="AD358" s="57"/>
      <c r="AE358" s="55"/>
    </row>
    <row r="359" spans="1:31" ht="22.5" customHeight="1" x14ac:dyDescent="0.25">
      <c r="A359" s="54"/>
      <c r="B359" s="54"/>
      <c r="C359" s="54"/>
      <c r="D359" s="55"/>
      <c r="E359" s="56"/>
      <c r="F359" s="56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5"/>
      <c r="AB359" s="55"/>
      <c r="AC359" s="55"/>
      <c r="AD359" s="57"/>
      <c r="AE359" s="55"/>
    </row>
    <row r="360" spans="1:31" ht="22.5" customHeight="1" x14ac:dyDescent="0.25">
      <c r="A360" s="54"/>
      <c r="B360" s="54"/>
      <c r="C360" s="54"/>
      <c r="D360" s="55"/>
      <c r="E360" s="56"/>
      <c r="F360" s="56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5"/>
      <c r="AB360" s="55"/>
      <c r="AC360" s="55"/>
      <c r="AD360" s="57"/>
      <c r="AE360" s="55"/>
    </row>
    <row r="361" spans="1:31" ht="22.5" customHeight="1" x14ac:dyDescent="0.25">
      <c r="A361" s="54"/>
      <c r="B361" s="54"/>
      <c r="C361" s="54"/>
      <c r="D361" s="55"/>
      <c r="E361" s="56"/>
      <c r="F361" s="56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5"/>
      <c r="AB361" s="55"/>
      <c r="AC361" s="55"/>
      <c r="AD361" s="57"/>
      <c r="AE361" s="55"/>
    </row>
    <row r="362" spans="1:31" ht="22.5" customHeight="1" x14ac:dyDescent="0.25">
      <c r="A362" s="54"/>
      <c r="B362" s="54"/>
      <c r="C362" s="54"/>
      <c r="D362" s="55"/>
      <c r="E362" s="56"/>
      <c r="F362" s="56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5"/>
      <c r="AB362" s="55"/>
      <c r="AC362" s="55"/>
      <c r="AD362" s="57"/>
      <c r="AE362" s="55"/>
    </row>
    <row r="363" spans="1:31" ht="22.5" customHeight="1" x14ac:dyDescent="0.25">
      <c r="A363" s="54"/>
      <c r="B363" s="54"/>
      <c r="C363" s="54"/>
      <c r="D363" s="55"/>
      <c r="E363" s="56"/>
      <c r="F363" s="56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5"/>
      <c r="AB363" s="55"/>
      <c r="AC363" s="55"/>
      <c r="AD363" s="57"/>
      <c r="AE363" s="55"/>
    </row>
    <row r="364" spans="1:31" ht="22.5" customHeight="1" x14ac:dyDescent="0.25">
      <c r="A364" s="54"/>
      <c r="B364" s="54"/>
      <c r="C364" s="54"/>
      <c r="D364" s="55"/>
      <c r="E364" s="56"/>
      <c r="F364" s="56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5"/>
      <c r="AB364" s="55"/>
      <c r="AC364" s="55"/>
      <c r="AD364" s="57"/>
      <c r="AE364" s="55"/>
    </row>
    <row r="365" spans="1:31" ht="22.5" customHeight="1" x14ac:dyDescent="0.25">
      <c r="A365" s="54"/>
      <c r="B365" s="54"/>
      <c r="C365" s="54"/>
      <c r="D365" s="55"/>
      <c r="E365" s="56"/>
      <c r="F365" s="56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5"/>
      <c r="AB365" s="55"/>
      <c r="AC365" s="55"/>
      <c r="AD365" s="57"/>
      <c r="AE365" s="55"/>
    </row>
    <row r="366" spans="1:31" ht="22.5" customHeight="1" x14ac:dyDescent="0.25">
      <c r="A366" s="54"/>
      <c r="B366" s="54"/>
      <c r="C366" s="54"/>
      <c r="D366" s="55"/>
      <c r="E366" s="56"/>
      <c r="F366" s="56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5"/>
      <c r="AB366" s="55"/>
      <c r="AC366" s="55"/>
      <c r="AD366" s="57"/>
      <c r="AE366" s="55"/>
    </row>
    <row r="367" spans="1:31" ht="22.5" customHeight="1" x14ac:dyDescent="0.25">
      <c r="A367" s="54"/>
      <c r="B367" s="54"/>
      <c r="C367" s="54"/>
      <c r="D367" s="55"/>
      <c r="E367" s="56"/>
      <c r="F367" s="56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5"/>
      <c r="AB367" s="55"/>
      <c r="AC367" s="55"/>
      <c r="AD367" s="57"/>
      <c r="AE367" s="55"/>
    </row>
    <row r="368" spans="1:31" ht="22.5" customHeight="1" x14ac:dyDescent="0.25">
      <c r="A368" s="54"/>
      <c r="B368" s="54"/>
      <c r="C368" s="54"/>
      <c r="D368" s="55"/>
      <c r="E368" s="56"/>
      <c r="F368" s="56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5"/>
      <c r="AB368" s="55"/>
      <c r="AC368" s="55"/>
      <c r="AD368" s="57"/>
      <c r="AE368" s="55"/>
    </row>
    <row r="369" spans="1:31" ht="22.5" customHeight="1" x14ac:dyDescent="0.25">
      <c r="A369" s="54"/>
      <c r="B369" s="54"/>
      <c r="C369" s="54"/>
      <c r="D369" s="55"/>
      <c r="E369" s="56"/>
      <c r="F369" s="56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5"/>
      <c r="AB369" s="55"/>
      <c r="AC369" s="55"/>
      <c r="AD369" s="57"/>
      <c r="AE369" s="55"/>
    </row>
    <row r="370" spans="1:31" ht="22.5" customHeight="1" x14ac:dyDescent="0.25">
      <c r="A370" s="54"/>
      <c r="B370" s="54"/>
      <c r="C370" s="54"/>
      <c r="D370" s="55"/>
      <c r="E370" s="56"/>
      <c r="F370" s="56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5"/>
      <c r="AB370" s="55"/>
      <c r="AC370" s="55"/>
      <c r="AD370" s="57"/>
      <c r="AE370" s="55"/>
    </row>
    <row r="371" spans="1:31" ht="22.5" customHeight="1" x14ac:dyDescent="0.25">
      <c r="A371" s="54"/>
      <c r="B371" s="54"/>
      <c r="C371" s="54"/>
      <c r="D371" s="55"/>
      <c r="E371" s="56"/>
      <c r="F371" s="56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5"/>
      <c r="AB371" s="55"/>
      <c r="AC371" s="55"/>
      <c r="AD371" s="57"/>
      <c r="AE371" s="55"/>
    </row>
    <row r="372" spans="1:31" ht="22.5" customHeight="1" x14ac:dyDescent="0.25">
      <c r="A372" s="54"/>
      <c r="B372" s="54"/>
      <c r="C372" s="54"/>
      <c r="D372" s="55"/>
      <c r="E372" s="56"/>
      <c r="F372" s="56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5"/>
      <c r="AB372" s="55"/>
      <c r="AC372" s="55"/>
      <c r="AD372" s="57"/>
      <c r="AE372" s="55"/>
    </row>
    <row r="373" spans="1:31" ht="22.5" customHeight="1" x14ac:dyDescent="0.25">
      <c r="A373" s="54"/>
      <c r="B373" s="54"/>
      <c r="C373" s="54"/>
      <c r="D373" s="55"/>
      <c r="E373" s="56"/>
      <c r="F373" s="56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5"/>
      <c r="AB373" s="55"/>
      <c r="AC373" s="55"/>
      <c r="AD373" s="57"/>
      <c r="AE373" s="55"/>
    </row>
    <row r="374" spans="1:31" ht="22.5" customHeight="1" x14ac:dyDescent="0.25">
      <c r="A374" s="54"/>
      <c r="B374" s="54"/>
      <c r="C374" s="54"/>
      <c r="D374" s="55"/>
      <c r="E374" s="56"/>
      <c r="F374" s="56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5"/>
      <c r="AB374" s="55"/>
      <c r="AC374" s="55"/>
      <c r="AD374" s="57"/>
      <c r="AE374" s="55"/>
    </row>
    <row r="375" spans="1:31" ht="22.5" customHeight="1" x14ac:dyDescent="0.25">
      <c r="A375" s="54"/>
      <c r="B375" s="54"/>
      <c r="C375" s="54"/>
      <c r="D375" s="55"/>
      <c r="E375" s="56"/>
      <c r="F375" s="56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5"/>
      <c r="AB375" s="55"/>
      <c r="AC375" s="55"/>
      <c r="AD375" s="57"/>
      <c r="AE375" s="55"/>
    </row>
    <row r="376" spans="1:31" ht="22.5" customHeight="1" x14ac:dyDescent="0.25">
      <c r="A376" s="54"/>
      <c r="B376" s="54"/>
      <c r="C376" s="54"/>
      <c r="D376" s="55"/>
      <c r="E376" s="56"/>
      <c r="F376" s="56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5"/>
      <c r="AB376" s="55"/>
      <c r="AC376" s="55"/>
      <c r="AD376" s="57"/>
      <c r="AE376" s="55"/>
    </row>
    <row r="377" spans="1:31" ht="22.5" customHeight="1" x14ac:dyDescent="0.25">
      <c r="A377" s="54"/>
      <c r="B377" s="54"/>
      <c r="C377" s="54"/>
      <c r="D377" s="55"/>
      <c r="E377" s="56"/>
      <c r="F377" s="56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5"/>
      <c r="AB377" s="55"/>
      <c r="AC377" s="55"/>
      <c r="AD377" s="57"/>
      <c r="AE377" s="55"/>
    </row>
    <row r="378" spans="1:31" ht="22.5" customHeight="1" x14ac:dyDescent="0.25">
      <c r="A378" s="54"/>
      <c r="B378" s="54"/>
      <c r="C378" s="54"/>
      <c r="D378" s="55"/>
      <c r="E378" s="56"/>
      <c r="F378" s="56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5"/>
      <c r="AB378" s="55"/>
      <c r="AC378" s="55"/>
      <c r="AD378" s="57"/>
      <c r="AE378" s="55"/>
    </row>
    <row r="379" spans="1:31" ht="22.5" customHeight="1" x14ac:dyDescent="0.25">
      <c r="A379" s="54"/>
      <c r="B379" s="54"/>
      <c r="C379" s="54"/>
      <c r="D379" s="55"/>
      <c r="E379" s="56"/>
      <c r="F379" s="56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5"/>
      <c r="AB379" s="55"/>
      <c r="AC379" s="55"/>
      <c r="AD379" s="57"/>
      <c r="AE379" s="55"/>
    </row>
    <row r="380" spans="1:31" ht="22.5" customHeight="1" x14ac:dyDescent="0.25">
      <c r="A380" s="54"/>
      <c r="B380" s="54"/>
      <c r="C380" s="54"/>
      <c r="D380" s="55"/>
      <c r="E380" s="56"/>
      <c r="F380" s="56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5"/>
      <c r="AB380" s="55"/>
      <c r="AC380" s="55"/>
      <c r="AD380" s="57"/>
      <c r="AE380" s="55"/>
    </row>
    <row r="381" spans="1:31" ht="22.5" customHeight="1" x14ac:dyDescent="0.25">
      <c r="A381" s="54"/>
      <c r="B381" s="54"/>
      <c r="C381" s="54"/>
      <c r="D381" s="55"/>
      <c r="E381" s="56"/>
      <c r="F381" s="56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5"/>
      <c r="AB381" s="55"/>
      <c r="AC381" s="55"/>
      <c r="AD381" s="57"/>
      <c r="AE381" s="55"/>
    </row>
    <row r="382" spans="1:31" ht="22.5" customHeight="1" x14ac:dyDescent="0.25">
      <c r="A382" s="54"/>
      <c r="B382" s="54"/>
      <c r="C382" s="54"/>
      <c r="D382" s="55"/>
      <c r="E382" s="56"/>
      <c r="F382" s="56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5"/>
      <c r="AB382" s="55"/>
      <c r="AC382" s="55"/>
      <c r="AD382" s="57"/>
      <c r="AE382" s="55"/>
    </row>
    <row r="383" spans="1:31" ht="22.5" customHeight="1" x14ac:dyDescent="0.25">
      <c r="A383" s="54"/>
      <c r="B383" s="54"/>
      <c r="C383" s="54"/>
      <c r="D383" s="55"/>
      <c r="E383" s="56"/>
      <c r="F383" s="56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5"/>
      <c r="AB383" s="55"/>
      <c r="AC383" s="55"/>
      <c r="AD383" s="57"/>
      <c r="AE383" s="55"/>
    </row>
    <row r="384" spans="1:31" ht="22.5" customHeight="1" x14ac:dyDescent="0.25">
      <c r="A384" s="54"/>
      <c r="B384" s="54"/>
      <c r="C384" s="54"/>
      <c r="D384" s="55"/>
      <c r="E384" s="56"/>
      <c r="F384" s="56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5"/>
      <c r="AB384" s="55"/>
      <c r="AC384" s="55"/>
      <c r="AD384" s="57"/>
      <c r="AE384" s="55"/>
    </row>
    <row r="385" spans="1:31" ht="22.5" customHeight="1" x14ac:dyDescent="0.25">
      <c r="A385" s="54"/>
      <c r="B385" s="54"/>
      <c r="C385" s="54"/>
      <c r="D385" s="55"/>
      <c r="E385" s="56"/>
      <c r="F385" s="56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5"/>
      <c r="AB385" s="55"/>
      <c r="AC385" s="55"/>
      <c r="AD385" s="57"/>
      <c r="AE385" s="55"/>
    </row>
    <row r="386" spans="1:31" ht="22.5" customHeight="1" x14ac:dyDescent="0.25">
      <c r="A386" s="54"/>
      <c r="B386" s="54"/>
      <c r="C386" s="54"/>
      <c r="D386" s="55"/>
      <c r="E386" s="56"/>
      <c r="F386" s="56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5"/>
      <c r="AB386" s="55"/>
      <c r="AC386" s="55"/>
      <c r="AD386" s="57"/>
      <c r="AE386" s="55"/>
    </row>
    <row r="387" spans="1:31" ht="22.5" customHeight="1" x14ac:dyDescent="0.25">
      <c r="A387" s="54"/>
      <c r="B387" s="54"/>
      <c r="C387" s="54"/>
      <c r="D387" s="55"/>
      <c r="E387" s="56"/>
      <c r="F387" s="56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5"/>
      <c r="AB387" s="55"/>
      <c r="AC387" s="55"/>
      <c r="AD387" s="57"/>
      <c r="AE387" s="55"/>
    </row>
    <row r="388" spans="1:31" ht="22.5" customHeight="1" x14ac:dyDescent="0.25">
      <c r="A388" s="54"/>
      <c r="B388" s="54"/>
      <c r="C388" s="54"/>
      <c r="D388" s="55"/>
      <c r="E388" s="56"/>
      <c r="F388" s="56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5"/>
      <c r="AB388" s="55"/>
      <c r="AC388" s="55"/>
      <c r="AD388" s="57"/>
      <c r="AE388" s="55"/>
    </row>
    <row r="389" spans="1:31" ht="22.5" customHeight="1" x14ac:dyDescent="0.25">
      <c r="A389" s="54"/>
      <c r="B389" s="54"/>
      <c r="C389" s="54"/>
      <c r="D389" s="55"/>
      <c r="E389" s="56"/>
      <c r="F389" s="56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5"/>
      <c r="AB389" s="55"/>
      <c r="AC389" s="55"/>
      <c r="AD389" s="57"/>
      <c r="AE389" s="55"/>
    </row>
    <row r="390" spans="1:31" ht="22.5" customHeight="1" x14ac:dyDescent="0.25">
      <c r="A390" s="54"/>
      <c r="B390" s="54"/>
      <c r="C390" s="54"/>
      <c r="D390" s="55"/>
      <c r="E390" s="56"/>
      <c r="F390" s="56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5"/>
      <c r="AB390" s="55"/>
      <c r="AC390" s="55"/>
      <c r="AD390" s="57"/>
      <c r="AE390" s="55"/>
    </row>
    <row r="391" spans="1:31" ht="22.5" customHeight="1" x14ac:dyDescent="0.25">
      <c r="A391" s="54"/>
      <c r="B391" s="54"/>
      <c r="C391" s="54"/>
      <c r="D391" s="55"/>
      <c r="E391" s="56"/>
      <c r="F391" s="56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5"/>
      <c r="AB391" s="55"/>
      <c r="AC391" s="55"/>
      <c r="AD391" s="57"/>
      <c r="AE391" s="55"/>
    </row>
    <row r="392" spans="1:31" ht="22.5" customHeight="1" x14ac:dyDescent="0.25">
      <c r="A392" s="54"/>
      <c r="B392" s="54"/>
      <c r="C392" s="54"/>
      <c r="D392" s="55"/>
      <c r="E392" s="56"/>
      <c r="F392" s="56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5"/>
      <c r="AB392" s="55"/>
      <c r="AC392" s="55"/>
      <c r="AD392" s="57"/>
      <c r="AE392" s="55"/>
    </row>
    <row r="393" spans="1:31" ht="22.5" customHeight="1" x14ac:dyDescent="0.25">
      <c r="A393" s="54"/>
      <c r="B393" s="54"/>
      <c r="C393" s="54"/>
      <c r="D393" s="55"/>
      <c r="E393" s="56"/>
      <c r="F393" s="56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5"/>
      <c r="AB393" s="55"/>
      <c r="AC393" s="55"/>
      <c r="AD393" s="57"/>
      <c r="AE393" s="55"/>
    </row>
    <row r="394" spans="1:31" ht="22.5" customHeight="1" x14ac:dyDescent="0.25">
      <c r="A394" s="54"/>
      <c r="B394" s="54"/>
      <c r="C394" s="54"/>
      <c r="D394" s="55"/>
      <c r="E394" s="56"/>
      <c r="F394" s="56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5"/>
      <c r="AB394" s="55"/>
      <c r="AC394" s="55"/>
      <c r="AD394" s="57"/>
      <c r="AE394" s="55"/>
    </row>
    <row r="395" spans="1:31" ht="22.5" customHeight="1" x14ac:dyDescent="0.25">
      <c r="A395" s="54"/>
      <c r="B395" s="54"/>
      <c r="C395" s="54"/>
      <c r="D395" s="55"/>
      <c r="E395" s="56"/>
      <c r="F395" s="56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5"/>
      <c r="AB395" s="55"/>
      <c r="AC395" s="55"/>
      <c r="AD395" s="57"/>
      <c r="AE395" s="55"/>
    </row>
    <row r="396" spans="1:31" ht="22.5" customHeight="1" x14ac:dyDescent="0.25">
      <c r="A396" s="54"/>
      <c r="B396" s="54"/>
      <c r="C396" s="54"/>
      <c r="D396" s="55"/>
      <c r="E396" s="56"/>
      <c r="F396" s="56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5"/>
      <c r="AB396" s="55"/>
      <c r="AC396" s="55"/>
      <c r="AD396" s="57"/>
      <c r="AE396" s="55"/>
    </row>
    <row r="397" spans="1:31" ht="22.5" customHeight="1" x14ac:dyDescent="0.25">
      <c r="A397" s="54"/>
      <c r="B397" s="54"/>
      <c r="C397" s="54"/>
      <c r="D397" s="55"/>
      <c r="E397" s="56"/>
      <c r="F397" s="56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5"/>
      <c r="AB397" s="55"/>
      <c r="AC397" s="55"/>
      <c r="AD397" s="57"/>
      <c r="AE397" s="55"/>
    </row>
    <row r="398" spans="1:31" ht="22.5" customHeight="1" x14ac:dyDescent="0.25">
      <c r="A398" s="54"/>
      <c r="B398" s="54"/>
      <c r="C398" s="54"/>
      <c r="D398" s="55"/>
      <c r="E398" s="56"/>
      <c r="F398" s="56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5"/>
      <c r="AB398" s="55"/>
      <c r="AC398" s="55"/>
      <c r="AD398" s="57"/>
      <c r="AE398" s="55"/>
    </row>
    <row r="399" spans="1:31" ht="22.5" customHeight="1" x14ac:dyDescent="0.25">
      <c r="A399" s="54"/>
      <c r="B399" s="54"/>
      <c r="C399" s="54"/>
      <c r="D399" s="55"/>
      <c r="E399" s="56"/>
      <c r="F399" s="56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5"/>
      <c r="AB399" s="55"/>
      <c r="AC399" s="55"/>
      <c r="AD399" s="57"/>
      <c r="AE399" s="55"/>
    </row>
    <row r="400" spans="1:31" ht="22.5" customHeight="1" x14ac:dyDescent="0.25">
      <c r="A400" s="54"/>
      <c r="B400" s="54"/>
      <c r="C400" s="54"/>
      <c r="D400" s="55"/>
      <c r="E400" s="56"/>
      <c r="F400" s="56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5"/>
      <c r="AB400" s="55"/>
      <c r="AC400" s="55"/>
      <c r="AD400" s="57"/>
      <c r="AE400" s="55"/>
    </row>
    <row r="401" spans="1:31" ht="22.5" customHeight="1" x14ac:dyDescent="0.25">
      <c r="A401" s="54"/>
      <c r="B401" s="54"/>
      <c r="C401" s="54"/>
      <c r="D401" s="55"/>
      <c r="E401" s="56"/>
      <c r="F401" s="56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5"/>
      <c r="AB401" s="55"/>
      <c r="AC401" s="55"/>
      <c r="AD401" s="57"/>
      <c r="AE401" s="55"/>
    </row>
    <row r="402" spans="1:31" ht="22.5" customHeight="1" x14ac:dyDescent="0.25">
      <c r="A402" s="54"/>
      <c r="B402" s="54"/>
      <c r="C402" s="54"/>
      <c r="D402" s="55"/>
      <c r="E402" s="56"/>
      <c r="F402" s="56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5"/>
      <c r="AB402" s="55"/>
      <c r="AC402" s="55"/>
      <c r="AD402" s="57"/>
      <c r="AE402" s="55"/>
    </row>
    <row r="403" spans="1:31" ht="22.5" customHeight="1" x14ac:dyDescent="0.25">
      <c r="A403" s="54"/>
      <c r="B403" s="54"/>
      <c r="C403" s="54"/>
      <c r="D403" s="55"/>
      <c r="E403" s="56"/>
      <c r="F403" s="56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5"/>
      <c r="AB403" s="55"/>
      <c r="AC403" s="55"/>
      <c r="AD403" s="57"/>
      <c r="AE403" s="55"/>
    </row>
    <row r="404" spans="1:31" ht="22.5" customHeight="1" x14ac:dyDescent="0.25">
      <c r="A404" s="54"/>
      <c r="B404" s="54"/>
      <c r="C404" s="54"/>
      <c r="D404" s="55"/>
      <c r="E404" s="56"/>
      <c r="F404" s="56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5"/>
      <c r="AB404" s="55"/>
      <c r="AC404" s="55"/>
      <c r="AD404" s="57"/>
      <c r="AE404" s="55"/>
    </row>
    <row r="405" spans="1:31" ht="22.5" customHeight="1" x14ac:dyDescent="0.25">
      <c r="A405" s="54"/>
      <c r="B405" s="54"/>
      <c r="C405" s="54"/>
      <c r="D405" s="55"/>
      <c r="E405" s="56"/>
      <c r="F405" s="56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5"/>
      <c r="AB405" s="55"/>
      <c r="AC405" s="55"/>
      <c r="AD405" s="57"/>
      <c r="AE405" s="55"/>
    </row>
    <row r="406" spans="1:31" ht="22.5" customHeight="1" x14ac:dyDescent="0.25">
      <c r="A406" s="54"/>
      <c r="B406" s="54"/>
      <c r="C406" s="54"/>
      <c r="D406" s="55"/>
      <c r="E406" s="56"/>
      <c r="F406" s="56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5"/>
      <c r="AB406" s="55"/>
      <c r="AC406" s="55"/>
      <c r="AD406" s="57"/>
      <c r="AE406" s="55"/>
    </row>
    <row r="407" spans="1:31" ht="22.5" customHeight="1" x14ac:dyDescent="0.25">
      <c r="A407" s="54"/>
      <c r="B407" s="54"/>
      <c r="C407" s="54"/>
      <c r="D407" s="55"/>
      <c r="E407" s="56"/>
      <c r="F407" s="56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5"/>
      <c r="AB407" s="55"/>
      <c r="AC407" s="55"/>
      <c r="AD407" s="57"/>
      <c r="AE407" s="55"/>
    </row>
    <row r="408" spans="1:31" ht="22.5" customHeight="1" x14ac:dyDescent="0.25">
      <c r="A408" s="54"/>
      <c r="B408" s="54"/>
      <c r="C408" s="54"/>
      <c r="D408" s="55"/>
      <c r="E408" s="56"/>
      <c r="F408" s="56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5"/>
      <c r="AB408" s="55"/>
      <c r="AC408" s="55"/>
      <c r="AD408" s="57"/>
      <c r="AE408" s="55"/>
    </row>
    <row r="409" spans="1:31" ht="22.5" customHeight="1" x14ac:dyDescent="0.25">
      <c r="A409" s="54"/>
      <c r="B409" s="54"/>
      <c r="C409" s="54"/>
      <c r="D409" s="55"/>
      <c r="E409" s="56"/>
      <c r="F409" s="56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5"/>
      <c r="AB409" s="55"/>
      <c r="AC409" s="55"/>
      <c r="AD409" s="57"/>
      <c r="AE409" s="55"/>
    </row>
    <row r="410" spans="1:31" ht="22.5" customHeight="1" x14ac:dyDescent="0.25">
      <c r="A410" s="54"/>
      <c r="B410" s="54"/>
      <c r="C410" s="54"/>
      <c r="D410" s="55"/>
      <c r="E410" s="56"/>
      <c r="F410" s="56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5"/>
      <c r="AB410" s="55"/>
      <c r="AC410" s="55"/>
      <c r="AD410" s="57"/>
      <c r="AE410" s="55"/>
    </row>
    <row r="411" spans="1:31" ht="22.5" customHeight="1" x14ac:dyDescent="0.25">
      <c r="A411" s="54"/>
      <c r="B411" s="54"/>
      <c r="C411" s="54"/>
      <c r="D411" s="55"/>
      <c r="E411" s="56"/>
      <c r="F411" s="56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5"/>
      <c r="AB411" s="55"/>
      <c r="AC411" s="55"/>
      <c r="AD411" s="57"/>
      <c r="AE411" s="55"/>
    </row>
    <row r="412" spans="1:31" ht="22.5" customHeight="1" x14ac:dyDescent="0.25">
      <c r="A412" s="54"/>
      <c r="B412" s="54"/>
      <c r="C412" s="54"/>
      <c r="D412" s="55"/>
      <c r="E412" s="56"/>
      <c r="F412" s="56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5"/>
      <c r="AB412" s="55"/>
      <c r="AC412" s="55"/>
      <c r="AD412" s="57"/>
      <c r="AE412" s="55"/>
    </row>
    <row r="413" spans="1:31" ht="22.5" customHeight="1" x14ac:dyDescent="0.25">
      <c r="A413" s="54"/>
      <c r="B413" s="54"/>
      <c r="C413" s="54"/>
      <c r="D413" s="55"/>
      <c r="E413" s="56"/>
      <c r="F413" s="56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5"/>
      <c r="AB413" s="55"/>
      <c r="AC413" s="55"/>
      <c r="AD413" s="57"/>
      <c r="AE413" s="55"/>
    </row>
    <row r="414" spans="1:31" ht="22.5" customHeight="1" x14ac:dyDescent="0.25">
      <c r="A414" s="54"/>
      <c r="B414" s="54"/>
      <c r="C414" s="54"/>
      <c r="D414" s="55"/>
      <c r="E414" s="56"/>
      <c r="F414" s="56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5"/>
      <c r="AB414" s="55"/>
      <c r="AC414" s="55"/>
      <c r="AD414" s="57"/>
      <c r="AE414" s="55"/>
    </row>
    <row r="415" spans="1:31" ht="22.5" customHeight="1" x14ac:dyDescent="0.25">
      <c r="A415" s="54"/>
      <c r="B415" s="54"/>
      <c r="C415" s="54"/>
      <c r="D415" s="55"/>
      <c r="E415" s="56"/>
      <c r="F415" s="56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5"/>
      <c r="AB415" s="55"/>
      <c r="AC415" s="55"/>
      <c r="AD415" s="57"/>
      <c r="AE415" s="55"/>
    </row>
    <row r="416" spans="1:31" ht="22.5" customHeight="1" x14ac:dyDescent="0.25">
      <c r="A416" s="54"/>
      <c r="B416" s="54"/>
      <c r="C416" s="54"/>
      <c r="D416" s="55"/>
      <c r="E416" s="56"/>
      <c r="F416" s="56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5"/>
      <c r="AB416" s="55"/>
      <c r="AC416" s="55"/>
      <c r="AD416" s="57"/>
      <c r="AE416" s="55"/>
    </row>
    <row r="417" spans="1:31" ht="22.5" customHeight="1" x14ac:dyDescent="0.25">
      <c r="A417" s="54"/>
      <c r="B417" s="54"/>
      <c r="C417" s="54"/>
      <c r="D417" s="55"/>
      <c r="E417" s="56"/>
      <c r="F417" s="56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5"/>
      <c r="AB417" s="55"/>
      <c r="AC417" s="55"/>
      <c r="AD417" s="57"/>
      <c r="AE417" s="55"/>
    </row>
    <row r="418" spans="1:31" ht="22.5" customHeight="1" x14ac:dyDescent="0.25">
      <c r="A418" s="54"/>
      <c r="B418" s="54"/>
      <c r="C418" s="54"/>
      <c r="D418" s="55"/>
      <c r="E418" s="56"/>
      <c r="F418" s="56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5"/>
      <c r="AB418" s="55"/>
      <c r="AC418" s="55"/>
      <c r="AD418" s="57"/>
      <c r="AE418" s="55"/>
    </row>
    <row r="419" spans="1:31" ht="22.5" customHeight="1" x14ac:dyDescent="0.25">
      <c r="A419" s="54"/>
      <c r="B419" s="54"/>
      <c r="C419" s="54"/>
      <c r="D419" s="55"/>
      <c r="E419" s="56"/>
      <c r="F419" s="56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5"/>
      <c r="AB419" s="55"/>
      <c r="AC419" s="55"/>
      <c r="AD419" s="57"/>
      <c r="AE419" s="55"/>
    </row>
    <row r="420" spans="1:31" ht="22.5" customHeight="1" x14ac:dyDescent="0.25">
      <c r="A420" s="54"/>
      <c r="B420" s="54"/>
      <c r="C420" s="54"/>
      <c r="D420" s="55"/>
      <c r="E420" s="56"/>
      <c r="F420" s="56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5"/>
      <c r="AB420" s="55"/>
      <c r="AC420" s="55"/>
      <c r="AD420" s="57"/>
      <c r="AE420" s="55"/>
    </row>
    <row r="421" spans="1:31" ht="22.5" customHeight="1" x14ac:dyDescent="0.25">
      <c r="A421" s="54"/>
      <c r="B421" s="54"/>
      <c r="C421" s="54"/>
      <c r="D421" s="55"/>
      <c r="E421" s="56"/>
      <c r="F421" s="56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5"/>
      <c r="AB421" s="55"/>
      <c r="AC421" s="55"/>
      <c r="AD421" s="57"/>
      <c r="AE421" s="55"/>
    </row>
    <row r="422" spans="1:31" ht="22.5" customHeight="1" x14ac:dyDescent="0.25">
      <c r="A422" s="54"/>
      <c r="B422" s="54"/>
      <c r="C422" s="54"/>
      <c r="D422" s="55"/>
      <c r="E422" s="56"/>
      <c r="F422" s="56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5"/>
      <c r="AB422" s="55"/>
      <c r="AC422" s="55"/>
      <c r="AD422" s="57"/>
      <c r="AE422" s="55"/>
    </row>
    <row r="423" spans="1:31" ht="22.5" customHeight="1" x14ac:dyDescent="0.25">
      <c r="A423" s="54"/>
      <c r="B423" s="54"/>
      <c r="C423" s="54"/>
      <c r="D423" s="55"/>
      <c r="E423" s="56"/>
      <c r="F423" s="56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5"/>
      <c r="AB423" s="55"/>
      <c r="AC423" s="55"/>
      <c r="AD423" s="57"/>
      <c r="AE423" s="55"/>
    </row>
    <row r="424" spans="1:31" ht="22.5" customHeight="1" x14ac:dyDescent="0.25">
      <c r="A424" s="54"/>
      <c r="B424" s="54"/>
      <c r="C424" s="54"/>
      <c r="D424" s="55"/>
      <c r="E424" s="56"/>
      <c r="F424" s="56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5"/>
      <c r="AB424" s="55"/>
      <c r="AC424" s="55"/>
      <c r="AD424" s="57"/>
      <c r="AE424" s="55"/>
    </row>
    <row r="425" spans="1:31" ht="22.5" customHeight="1" x14ac:dyDescent="0.25">
      <c r="A425" s="54"/>
      <c r="B425" s="54"/>
      <c r="C425" s="54"/>
      <c r="D425" s="55"/>
      <c r="E425" s="56"/>
      <c r="F425" s="56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5"/>
      <c r="AB425" s="55"/>
      <c r="AC425" s="55"/>
      <c r="AD425" s="57"/>
      <c r="AE425" s="55"/>
    </row>
    <row r="426" spans="1:31" ht="22.5" customHeight="1" x14ac:dyDescent="0.25">
      <c r="A426" s="54"/>
      <c r="B426" s="54"/>
      <c r="C426" s="54"/>
      <c r="D426" s="55"/>
      <c r="E426" s="56"/>
      <c r="F426" s="56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5"/>
      <c r="AB426" s="55"/>
      <c r="AC426" s="55"/>
      <c r="AD426" s="57"/>
      <c r="AE426" s="55"/>
    </row>
    <row r="427" spans="1:31" ht="22.5" customHeight="1" x14ac:dyDescent="0.25">
      <c r="A427" s="54"/>
      <c r="B427" s="54"/>
      <c r="C427" s="54"/>
      <c r="D427" s="55"/>
      <c r="E427" s="56"/>
      <c r="F427" s="56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5"/>
      <c r="AB427" s="55"/>
      <c r="AC427" s="55"/>
      <c r="AD427" s="57"/>
      <c r="AE427" s="55"/>
    </row>
    <row r="428" spans="1:31" ht="22.5" customHeight="1" x14ac:dyDescent="0.25">
      <c r="A428" s="54"/>
      <c r="B428" s="54"/>
      <c r="C428" s="54"/>
      <c r="D428" s="55"/>
      <c r="E428" s="56"/>
      <c r="F428" s="56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5"/>
      <c r="AB428" s="55"/>
      <c r="AC428" s="55"/>
      <c r="AD428" s="57"/>
      <c r="AE428" s="55"/>
    </row>
    <row r="429" spans="1:31" ht="22.5" customHeight="1" x14ac:dyDescent="0.25">
      <c r="A429" s="54"/>
      <c r="B429" s="54"/>
      <c r="C429" s="54"/>
      <c r="D429" s="55"/>
      <c r="E429" s="56"/>
      <c r="F429" s="56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5"/>
      <c r="AB429" s="55"/>
      <c r="AC429" s="55"/>
      <c r="AD429" s="57"/>
      <c r="AE429" s="55"/>
    </row>
    <row r="430" spans="1:31" ht="22.5" customHeight="1" x14ac:dyDescent="0.25">
      <c r="A430" s="54"/>
      <c r="B430" s="54"/>
      <c r="C430" s="54"/>
      <c r="D430" s="55"/>
      <c r="E430" s="56"/>
      <c r="F430" s="56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5"/>
      <c r="AB430" s="55"/>
      <c r="AC430" s="55"/>
      <c r="AD430" s="57"/>
      <c r="AE430" s="55"/>
    </row>
    <row r="431" spans="1:31" ht="22.5" customHeight="1" x14ac:dyDescent="0.25">
      <c r="A431" s="54"/>
      <c r="B431" s="54"/>
      <c r="C431" s="54"/>
      <c r="D431" s="55"/>
      <c r="E431" s="56"/>
      <c r="F431" s="56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5"/>
      <c r="AB431" s="55"/>
      <c r="AC431" s="55"/>
      <c r="AD431" s="57"/>
      <c r="AE431" s="55"/>
    </row>
    <row r="432" spans="1:31" ht="22.5" customHeight="1" x14ac:dyDescent="0.25">
      <c r="A432" s="54"/>
      <c r="B432" s="54"/>
      <c r="C432" s="54"/>
      <c r="D432" s="55"/>
      <c r="E432" s="56"/>
      <c r="F432" s="56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5"/>
      <c r="AB432" s="55"/>
      <c r="AC432" s="55"/>
      <c r="AD432" s="57"/>
      <c r="AE432" s="55"/>
    </row>
    <row r="433" spans="1:31" ht="22.5" customHeight="1" x14ac:dyDescent="0.25">
      <c r="A433" s="54"/>
      <c r="B433" s="54"/>
      <c r="C433" s="54"/>
      <c r="D433" s="55"/>
      <c r="E433" s="56"/>
      <c r="F433" s="56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5"/>
      <c r="AB433" s="55"/>
      <c r="AC433" s="55"/>
      <c r="AD433" s="57"/>
      <c r="AE433" s="55"/>
    </row>
    <row r="434" spans="1:31" ht="22.5" customHeight="1" x14ac:dyDescent="0.25">
      <c r="A434" s="54"/>
      <c r="B434" s="54"/>
      <c r="C434" s="54"/>
      <c r="D434" s="55"/>
      <c r="E434" s="56"/>
      <c r="F434" s="56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5"/>
      <c r="AB434" s="55"/>
      <c r="AC434" s="55"/>
      <c r="AD434" s="57"/>
      <c r="AE434" s="55"/>
    </row>
    <row r="435" spans="1:31" ht="22.5" customHeight="1" x14ac:dyDescent="0.25">
      <c r="A435" s="54"/>
      <c r="B435" s="54"/>
      <c r="C435" s="54"/>
      <c r="D435" s="55"/>
      <c r="E435" s="56"/>
      <c r="F435" s="56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5"/>
      <c r="AB435" s="55"/>
      <c r="AC435" s="55"/>
      <c r="AD435" s="57"/>
      <c r="AE435" s="55"/>
    </row>
    <row r="436" spans="1:31" ht="22.5" customHeight="1" x14ac:dyDescent="0.25">
      <c r="A436" s="54"/>
      <c r="B436" s="54"/>
      <c r="C436" s="54"/>
      <c r="D436" s="55"/>
      <c r="E436" s="56"/>
      <c r="F436" s="56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5"/>
      <c r="AB436" s="55"/>
      <c r="AC436" s="55"/>
      <c r="AD436" s="57"/>
      <c r="AE436" s="55"/>
    </row>
    <row r="437" spans="1:31" ht="22.5" customHeight="1" x14ac:dyDescent="0.25">
      <c r="A437" s="54"/>
      <c r="B437" s="54"/>
      <c r="C437" s="54"/>
      <c r="D437" s="55"/>
      <c r="E437" s="56"/>
      <c r="F437" s="56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5"/>
      <c r="AB437" s="55"/>
      <c r="AC437" s="55"/>
      <c r="AD437" s="57"/>
      <c r="AE437" s="55"/>
    </row>
    <row r="438" spans="1:31" ht="22.5" customHeight="1" x14ac:dyDescent="0.25">
      <c r="A438" s="54"/>
      <c r="B438" s="54"/>
      <c r="C438" s="54"/>
      <c r="D438" s="55"/>
      <c r="E438" s="56"/>
      <c r="F438" s="56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5"/>
      <c r="AB438" s="55"/>
      <c r="AC438" s="55"/>
      <c r="AD438" s="57"/>
      <c r="AE438" s="55"/>
    </row>
    <row r="439" spans="1:31" ht="22.5" customHeight="1" x14ac:dyDescent="0.25">
      <c r="A439" s="54"/>
      <c r="B439" s="54"/>
      <c r="C439" s="54"/>
      <c r="D439" s="55"/>
      <c r="E439" s="56"/>
      <c r="F439" s="56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5"/>
      <c r="AB439" s="55"/>
      <c r="AC439" s="55"/>
      <c r="AD439" s="57"/>
      <c r="AE439" s="55"/>
    </row>
    <row r="440" spans="1:31" ht="22.5" customHeight="1" x14ac:dyDescent="0.25">
      <c r="A440" s="54"/>
      <c r="B440" s="54"/>
      <c r="C440" s="54"/>
      <c r="D440" s="55"/>
      <c r="E440" s="56"/>
      <c r="F440" s="56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5"/>
      <c r="AB440" s="55"/>
      <c r="AC440" s="55"/>
      <c r="AD440" s="57"/>
      <c r="AE440" s="55"/>
    </row>
    <row r="441" spans="1:31" ht="22.5" customHeight="1" x14ac:dyDescent="0.25">
      <c r="A441" s="54"/>
      <c r="B441" s="54"/>
      <c r="C441" s="54"/>
      <c r="D441" s="55"/>
      <c r="E441" s="56"/>
      <c r="F441" s="56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5"/>
      <c r="AB441" s="55"/>
      <c r="AC441" s="55"/>
      <c r="AD441" s="57"/>
      <c r="AE441" s="55"/>
    </row>
    <row r="442" spans="1:31" ht="22.5" customHeight="1" x14ac:dyDescent="0.25">
      <c r="A442" s="54"/>
      <c r="B442" s="54"/>
      <c r="C442" s="54"/>
      <c r="D442" s="55"/>
      <c r="E442" s="56"/>
      <c r="F442" s="56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5"/>
      <c r="AB442" s="55"/>
      <c r="AC442" s="55"/>
      <c r="AD442" s="57"/>
      <c r="AE442" s="55"/>
    </row>
    <row r="443" spans="1:31" ht="22.5" customHeight="1" x14ac:dyDescent="0.25">
      <c r="A443" s="54"/>
      <c r="B443" s="54"/>
      <c r="C443" s="54"/>
      <c r="D443" s="55"/>
      <c r="E443" s="56"/>
      <c r="F443" s="56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5"/>
      <c r="AB443" s="55"/>
      <c r="AC443" s="55"/>
      <c r="AD443" s="57"/>
      <c r="AE443" s="55"/>
    </row>
    <row r="444" spans="1:31" ht="22.5" customHeight="1" x14ac:dyDescent="0.25">
      <c r="A444" s="54"/>
      <c r="B444" s="54"/>
      <c r="C444" s="54"/>
      <c r="D444" s="55"/>
      <c r="E444" s="56"/>
      <c r="F444" s="56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5"/>
      <c r="AB444" s="55"/>
      <c r="AC444" s="55"/>
      <c r="AD444" s="57"/>
      <c r="AE444" s="55"/>
    </row>
    <row r="445" spans="1:31" ht="22.5" customHeight="1" x14ac:dyDescent="0.25">
      <c r="A445" s="54"/>
      <c r="B445" s="54"/>
      <c r="C445" s="54"/>
      <c r="D445" s="55"/>
      <c r="E445" s="56"/>
      <c r="F445" s="56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5"/>
      <c r="AB445" s="55"/>
      <c r="AC445" s="55"/>
      <c r="AD445" s="57"/>
      <c r="AE445" s="55"/>
    </row>
    <row r="446" spans="1:31" ht="22.5" customHeight="1" x14ac:dyDescent="0.25">
      <c r="A446" s="54"/>
      <c r="B446" s="54"/>
      <c r="C446" s="54"/>
      <c r="D446" s="55"/>
      <c r="E446" s="56"/>
      <c r="F446" s="56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5"/>
      <c r="AB446" s="55"/>
      <c r="AC446" s="55"/>
      <c r="AD446" s="57"/>
      <c r="AE446" s="55"/>
    </row>
    <row r="447" spans="1:31" ht="22.5" customHeight="1" x14ac:dyDescent="0.25">
      <c r="A447" s="54"/>
      <c r="B447" s="54"/>
      <c r="C447" s="54"/>
      <c r="D447" s="55"/>
      <c r="E447" s="56"/>
      <c r="F447" s="56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5"/>
      <c r="AB447" s="55"/>
      <c r="AC447" s="55"/>
      <c r="AD447" s="57"/>
      <c r="AE447" s="55"/>
    </row>
    <row r="448" spans="1:31" ht="22.5" customHeight="1" x14ac:dyDescent="0.25">
      <c r="A448" s="54"/>
      <c r="B448" s="54"/>
      <c r="C448" s="54"/>
      <c r="D448" s="55"/>
      <c r="E448" s="56"/>
      <c r="F448" s="56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5"/>
      <c r="AB448" s="55"/>
      <c r="AC448" s="55"/>
      <c r="AD448" s="57"/>
      <c r="AE448" s="55"/>
    </row>
    <row r="449" spans="1:31" ht="22.5" customHeight="1" x14ac:dyDescent="0.25">
      <c r="A449" s="54"/>
      <c r="B449" s="54"/>
      <c r="C449" s="54"/>
      <c r="D449" s="55"/>
      <c r="E449" s="56"/>
      <c r="F449" s="56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5"/>
      <c r="AB449" s="55"/>
      <c r="AC449" s="55"/>
      <c r="AD449" s="57"/>
      <c r="AE449" s="55"/>
    </row>
    <row r="450" spans="1:31" ht="22.5" customHeight="1" x14ac:dyDescent="0.25">
      <c r="A450" s="54"/>
      <c r="B450" s="54"/>
      <c r="C450" s="54"/>
      <c r="D450" s="55"/>
      <c r="E450" s="56"/>
      <c r="F450" s="56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5"/>
      <c r="AB450" s="55"/>
      <c r="AC450" s="55"/>
      <c r="AD450" s="57"/>
      <c r="AE450" s="55"/>
    </row>
    <row r="451" spans="1:31" ht="22.5" customHeight="1" x14ac:dyDescent="0.25">
      <c r="A451" s="54"/>
      <c r="B451" s="54"/>
      <c r="C451" s="54"/>
      <c r="D451" s="55"/>
      <c r="E451" s="56"/>
      <c r="F451" s="56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5"/>
      <c r="AB451" s="55"/>
      <c r="AC451" s="55"/>
      <c r="AD451" s="57"/>
      <c r="AE451" s="55"/>
    </row>
    <row r="452" spans="1:31" ht="22.5" customHeight="1" x14ac:dyDescent="0.25">
      <c r="A452" s="54"/>
      <c r="B452" s="54"/>
      <c r="C452" s="54"/>
      <c r="D452" s="55"/>
      <c r="E452" s="56"/>
      <c r="F452" s="56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5"/>
      <c r="AB452" s="55"/>
      <c r="AC452" s="55"/>
      <c r="AD452" s="57"/>
      <c r="AE452" s="55"/>
    </row>
    <row r="453" spans="1:31" ht="22.5" customHeight="1" x14ac:dyDescent="0.25">
      <c r="A453" s="54"/>
      <c r="B453" s="54"/>
      <c r="C453" s="54"/>
      <c r="D453" s="55"/>
      <c r="E453" s="56"/>
      <c r="F453" s="56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5"/>
      <c r="AB453" s="55"/>
      <c r="AC453" s="55"/>
      <c r="AD453" s="57"/>
      <c r="AE453" s="55"/>
    </row>
    <row r="454" spans="1:31" ht="22.5" customHeight="1" x14ac:dyDescent="0.25">
      <c r="A454" s="54"/>
      <c r="B454" s="54"/>
      <c r="C454" s="54"/>
      <c r="D454" s="55"/>
      <c r="E454" s="56"/>
      <c r="F454" s="56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5"/>
      <c r="AB454" s="55"/>
      <c r="AC454" s="55"/>
      <c r="AD454" s="57"/>
      <c r="AE454" s="55"/>
    </row>
    <row r="455" spans="1:31" ht="22.5" customHeight="1" x14ac:dyDescent="0.25">
      <c r="A455" s="54"/>
      <c r="B455" s="54"/>
      <c r="C455" s="54"/>
      <c r="D455" s="55"/>
      <c r="E455" s="56"/>
      <c r="F455" s="56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5"/>
      <c r="AB455" s="55"/>
      <c r="AC455" s="55"/>
      <c r="AD455" s="57"/>
      <c r="AE455" s="55"/>
    </row>
    <row r="456" spans="1:31" ht="22.5" customHeight="1" x14ac:dyDescent="0.25">
      <c r="A456" s="54"/>
      <c r="B456" s="54"/>
      <c r="C456" s="54"/>
      <c r="D456" s="55"/>
      <c r="E456" s="56"/>
      <c r="F456" s="56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5"/>
      <c r="AB456" s="55"/>
      <c r="AC456" s="55"/>
      <c r="AD456" s="57"/>
      <c r="AE456" s="55"/>
    </row>
    <row r="457" spans="1:31" ht="22.5" customHeight="1" x14ac:dyDescent="0.25">
      <c r="A457" s="54"/>
      <c r="B457" s="54"/>
      <c r="C457" s="54"/>
      <c r="D457" s="55"/>
      <c r="E457" s="56"/>
      <c r="F457" s="56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5"/>
      <c r="AB457" s="55"/>
      <c r="AC457" s="55"/>
      <c r="AD457" s="57"/>
      <c r="AE457" s="55"/>
    </row>
    <row r="458" spans="1:31" ht="22.5" customHeight="1" x14ac:dyDescent="0.25">
      <c r="A458" s="54"/>
      <c r="B458" s="54"/>
      <c r="C458" s="54"/>
      <c r="D458" s="55"/>
      <c r="E458" s="56"/>
      <c r="F458" s="56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5"/>
      <c r="AB458" s="55"/>
      <c r="AC458" s="55"/>
      <c r="AD458" s="57"/>
      <c r="AE458" s="55"/>
    </row>
    <row r="459" spans="1:31" ht="22.5" customHeight="1" x14ac:dyDescent="0.25">
      <c r="A459" s="54"/>
      <c r="B459" s="54"/>
      <c r="C459" s="54"/>
      <c r="D459" s="55"/>
      <c r="E459" s="56"/>
      <c r="F459" s="56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5"/>
      <c r="AB459" s="55"/>
      <c r="AC459" s="55"/>
      <c r="AD459" s="57"/>
      <c r="AE459" s="55"/>
    </row>
    <row r="460" spans="1:31" ht="22.5" customHeight="1" x14ac:dyDescent="0.25">
      <c r="A460" s="54"/>
      <c r="B460" s="54"/>
      <c r="C460" s="54"/>
      <c r="D460" s="55"/>
      <c r="E460" s="56"/>
      <c r="F460" s="56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5"/>
      <c r="AB460" s="55"/>
      <c r="AC460" s="55"/>
      <c r="AD460" s="57"/>
      <c r="AE460" s="55"/>
    </row>
    <row r="461" spans="1:31" ht="22.5" customHeight="1" x14ac:dyDescent="0.25">
      <c r="A461" s="54"/>
      <c r="B461" s="54"/>
      <c r="C461" s="54"/>
      <c r="D461" s="55"/>
      <c r="E461" s="56"/>
      <c r="F461" s="56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5"/>
      <c r="AB461" s="55"/>
      <c r="AC461" s="55"/>
      <c r="AD461" s="57"/>
      <c r="AE461" s="55"/>
    </row>
    <row r="462" spans="1:31" ht="22.5" customHeight="1" x14ac:dyDescent="0.25">
      <c r="A462" s="54"/>
      <c r="B462" s="54"/>
      <c r="C462" s="54"/>
      <c r="D462" s="55"/>
      <c r="E462" s="56"/>
      <c r="F462" s="56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5"/>
      <c r="AB462" s="55"/>
      <c r="AC462" s="55"/>
      <c r="AD462" s="57"/>
      <c r="AE462" s="55"/>
    </row>
    <row r="463" spans="1:31" ht="22.5" customHeight="1" x14ac:dyDescent="0.25">
      <c r="A463" s="54"/>
      <c r="B463" s="54"/>
      <c r="C463" s="54"/>
      <c r="D463" s="55"/>
      <c r="E463" s="56"/>
      <c r="F463" s="56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5"/>
      <c r="AB463" s="55"/>
      <c r="AC463" s="55"/>
      <c r="AD463" s="57"/>
      <c r="AE463" s="55"/>
    </row>
    <row r="464" spans="1:31" ht="22.5" customHeight="1" x14ac:dyDescent="0.25">
      <c r="A464" s="54"/>
      <c r="B464" s="54"/>
      <c r="C464" s="54"/>
      <c r="D464" s="55"/>
      <c r="E464" s="56"/>
      <c r="F464" s="56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5"/>
      <c r="AB464" s="55"/>
      <c r="AC464" s="55"/>
      <c r="AD464" s="57"/>
      <c r="AE464" s="55"/>
    </row>
    <row r="465" spans="1:31" ht="22.5" customHeight="1" x14ac:dyDescent="0.25">
      <c r="A465" s="54"/>
      <c r="B465" s="54"/>
      <c r="C465" s="54"/>
      <c r="D465" s="55"/>
      <c r="E465" s="56"/>
      <c r="F465" s="56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5"/>
      <c r="AB465" s="55"/>
      <c r="AC465" s="55"/>
      <c r="AD465" s="57"/>
      <c r="AE465" s="55"/>
    </row>
    <row r="466" spans="1:31" ht="22.5" customHeight="1" x14ac:dyDescent="0.25">
      <c r="A466" s="54"/>
      <c r="B466" s="54"/>
      <c r="C466" s="54"/>
      <c r="D466" s="55"/>
      <c r="E466" s="56"/>
      <c r="F466" s="56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5"/>
      <c r="AB466" s="55"/>
      <c r="AC466" s="55"/>
      <c r="AD466" s="57"/>
      <c r="AE466" s="55"/>
    </row>
    <row r="467" spans="1:31" ht="22.5" customHeight="1" x14ac:dyDescent="0.25">
      <c r="A467" s="54"/>
      <c r="B467" s="54"/>
      <c r="C467" s="54"/>
      <c r="D467" s="55"/>
      <c r="E467" s="56"/>
      <c r="F467" s="56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5"/>
      <c r="AB467" s="55"/>
      <c r="AC467" s="55"/>
      <c r="AD467" s="57"/>
      <c r="AE467" s="55"/>
    </row>
    <row r="468" spans="1:31" ht="22.5" customHeight="1" x14ac:dyDescent="0.25">
      <c r="A468" s="54"/>
      <c r="B468" s="54"/>
      <c r="C468" s="54"/>
      <c r="D468" s="55"/>
      <c r="E468" s="56"/>
      <c r="F468" s="56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5"/>
      <c r="AB468" s="55"/>
      <c r="AC468" s="55"/>
      <c r="AD468" s="57"/>
      <c r="AE468" s="55"/>
    </row>
    <row r="469" spans="1:31" ht="22.5" customHeight="1" x14ac:dyDescent="0.25">
      <c r="A469" s="54"/>
      <c r="B469" s="54"/>
      <c r="C469" s="54"/>
      <c r="D469" s="55"/>
      <c r="E469" s="56"/>
      <c r="F469" s="56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5"/>
      <c r="AB469" s="55"/>
      <c r="AC469" s="55"/>
      <c r="AD469" s="57"/>
      <c r="AE469" s="55"/>
    </row>
    <row r="470" spans="1:31" ht="22.5" customHeight="1" x14ac:dyDescent="0.25">
      <c r="A470" s="54"/>
      <c r="B470" s="54"/>
      <c r="C470" s="54"/>
      <c r="D470" s="55"/>
      <c r="E470" s="56"/>
      <c r="F470" s="56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5"/>
      <c r="AB470" s="55"/>
      <c r="AC470" s="55"/>
      <c r="AD470" s="57"/>
      <c r="AE470" s="55"/>
    </row>
    <row r="471" spans="1:31" ht="22.5" customHeight="1" x14ac:dyDescent="0.25">
      <c r="A471" s="54"/>
      <c r="B471" s="54"/>
      <c r="C471" s="54"/>
      <c r="D471" s="55"/>
      <c r="E471" s="56"/>
      <c r="F471" s="56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5"/>
      <c r="AB471" s="55"/>
      <c r="AC471" s="55"/>
      <c r="AD471" s="57"/>
      <c r="AE471" s="55"/>
    </row>
    <row r="472" spans="1:31" ht="22.5" customHeight="1" x14ac:dyDescent="0.25">
      <c r="A472" s="54"/>
      <c r="B472" s="54"/>
      <c r="C472" s="54"/>
      <c r="D472" s="55"/>
      <c r="E472" s="56"/>
      <c r="F472" s="56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5"/>
      <c r="AB472" s="55"/>
      <c r="AC472" s="55"/>
      <c r="AD472" s="57"/>
      <c r="AE472" s="55"/>
    </row>
    <row r="473" spans="1:31" ht="22.5" customHeight="1" x14ac:dyDescent="0.25">
      <c r="A473" s="54"/>
      <c r="B473" s="54"/>
      <c r="C473" s="54"/>
      <c r="D473" s="55"/>
      <c r="E473" s="56"/>
      <c r="F473" s="56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5"/>
      <c r="AB473" s="55"/>
      <c r="AC473" s="55"/>
      <c r="AD473" s="57"/>
      <c r="AE473" s="55"/>
    </row>
    <row r="474" spans="1:31" ht="22.5" customHeight="1" x14ac:dyDescent="0.25">
      <c r="A474" s="54"/>
      <c r="B474" s="54"/>
      <c r="C474" s="54"/>
      <c r="D474" s="55"/>
      <c r="E474" s="56"/>
      <c r="F474" s="56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5"/>
      <c r="AB474" s="55"/>
      <c r="AC474" s="55"/>
      <c r="AD474" s="57"/>
      <c r="AE474" s="55"/>
    </row>
    <row r="475" spans="1:31" ht="22.5" customHeight="1" x14ac:dyDescent="0.25">
      <c r="A475" s="54"/>
      <c r="B475" s="54"/>
      <c r="C475" s="54"/>
      <c r="D475" s="55"/>
      <c r="E475" s="56"/>
      <c r="F475" s="56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5"/>
      <c r="AB475" s="55"/>
      <c r="AC475" s="55"/>
      <c r="AD475" s="57"/>
      <c r="AE475" s="55"/>
    </row>
    <row r="476" spans="1:31" ht="22.5" customHeight="1" x14ac:dyDescent="0.25">
      <c r="A476" s="54"/>
      <c r="B476" s="54"/>
      <c r="C476" s="54"/>
      <c r="D476" s="55"/>
      <c r="E476" s="56"/>
      <c r="F476" s="56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5"/>
      <c r="AB476" s="55"/>
      <c r="AC476" s="55"/>
      <c r="AD476" s="57"/>
      <c r="AE476" s="55"/>
    </row>
    <row r="477" spans="1:31" ht="22.5" customHeight="1" x14ac:dyDescent="0.25">
      <c r="A477" s="54"/>
      <c r="B477" s="54"/>
      <c r="C477" s="54"/>
      <c r="D477" s="55"/>
      <c r="E477" s="56"/>
      <c r="F477" s="56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5"/>
      <c r="AB477" s="55"/>
      <c r="AC477" s="55"/>
      <c r="AD477" s="57"/>
      <c r="AE477" s="55"/>
    </row>
    <row r="478" spans="1:31" ht="22.5" customHeight="1" x14ac:dyDescent="0.25">
      <c r="A478" s="54"/>
      <c r="B478" s="54"/>
      <c r="C478" s="54"/>
      <c r="D478" s="55"/>
      <c r="E478" s="56"/>
      <c r="F478" s="56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5"/>
      <c r="AB478" s="55"/>
      <c r="AC478" s="55"/>
      <c r="AD478" s="57"/>
      <c r="AE478" s="55"/>
    </row>
    <row r="479" spans="1:31" ht="22.5" customHeight="1" x14ac:dyDescent="0.25">
      <c r="A479" s="54"/>
      <c r="B479" s="54"/>
      <c r="C479" s="54"/>
      <c r="D479" s="55"/>
      <c r="E479" s="56"/>
      <c r="F479" s="56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5"/>
      <c r="AB479" s="55"/>
      <c r="AC479" s="55"/>
      <c r="AD479" s="57"/>
      <c r="AE479" s="55"/>
    </row>
    <row r="480" spans="1:31" ht="22.5" customHeight="1" x14ac:dyDescent="0.25">
      <c r="A480" s="54"/>
      <c r="B480" s="54"/>
      <c r="C480" s="54"/>
      <c r="D480" s="55"/>
      <c r="E480" s="56"/>
      <c r="F480" s="56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5"/>
      <c r="AB480" s="55"/>
      <c r="AC480" s="55"/>
      <c r="AD480" s="57"/>
      <c r="AE480" s="55"/>
    </row>
    <row r="481" spans="1:31" ht="22.5" customHeight="1" x14ac:dyDescent="0.25">
      <c r="A481" s="54"/>
      <c r="B481" s="54"/>
      <c r="C481" s="54"/>
      <c r="D481" s="55"/>
      <c r="E481" s="56"/>
      <c r="F481" s="56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5"/>
      <c r="AB481" s="55"/>
      <c r="AC481" s="55"/>
      <c r="AD481" s="57"/>
      <c r="AE481" s="55"/>
    </row>
    <row r="482" spans="1:31" ht="22.5" customHeight="1" x14ac:dyDescent="0.25">
      <c r="A482" s="54"/>
      <c r="B482" s="54"/>
      <c r="C482" s="54"/>
      <c r="D482" s="55"/>
      <c r="E482" s="56"/>
      <c r="F482" s="56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5"/>
      <c r="AB482" s="55"/>
      <c r="AC482" s="55"/>
      <c r="AD482" s="57"/>
      <c r="AE482" s="55"/>
    </row>
    <row r="483" spans="1:31" ht="22.5" customHeight="1" x14ac:dyDescent="0.25">
      <c r="A483" s="54"/>
      <c r="B483" s="54"/>
      <c r="C483" s="54"/>
      <c r="D483" s="55"/>
      <c r="E483" s="56"/>
      <c r="F483" s="56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5"/>
      <c r="AB483" s="55"/>
      <c r="AC483" s="55"/>
      <c r="AD483" s="57"/>
      <c r="AE483" s="55"/>
    </row>
    <row r="484" spans="1:31" ht="22.5" customHeight="1" x14ac:dyDescent="0.25">
      <c r="A484" s="54"/>
      <c r="B484" s="54"/>
      <c r="C484" s="54"/>
      <c r="D484" s="55"/>
      <c r="E484" s="56"/>
      <c r="F484" s="56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5"/>
      <c r="AB484" s="55"/>
      <c r="AC484" s="55"/>
      <c r="AD484" s="57"/>
      <c r="AE484" s="55"/>
    </row>
    <row r="485" spans="1:31" ht="22.5" customHeight="1" x14ac:dyDescent="0.25">
      <c r="A485" s="54"/>
      <c r="B485" s="54"/>
      <c r="C485" s="54"/>
      <c r="D485" s="55"/>
      <c r="E485" s="56"/>
      <c r="F485" s="56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5"/>
      <c r="AB485" s="55"/>
      <c r="AC485" s="55"/>
      <c r="AD485" s="57"/>
      <c r="AE485" s="55"/>
    </row>
    <row r="486" spans="1:31" ht="22.5" customHeight="1" x14ac:dyDescent="0.25">
      <c r="A486" s="54"/>
      <c r="B486" s="54"/>
      <c r="C486" s="54"/>
      <c r="D486" s="55"/>
      <c r="E486" s="56"/>
      <c r="F486" s="56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5"/>
      <c r="AB486" s="55"/>
      <c r="AC486" s="55"/>
      <c r="AD486" s="57"/>
      <c r="AE486" s="55"/>
    </row>
    <row r="487" spans="1:31" ht="22.5" customHeight="1" x14ac:dyDescent="0.25">
      <c r="A487" s="54"/>
      <c r="B487" s="54"/>
      <c r="C487" s="54"/>
      <c r="D487" s="55"/>
      <c r="E487" s="56"/>
      <c r="F487" s="56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5"/>
      <c r="AB487" s="55"/>
      <c r="AC487" s="55"/>
      <c r="AD487" s="57"/>
      <c r="AE487" s="55"/>
    </row>
    <row r="488" spans="1:31" ht="22.5" customHeight="1" x14ac:dyDescent="0.25">
      <c r="A488" s="54"/>
      <c r="B488" s="54"/>
      <c r="C488" s="54"/>
      <c r="D488" s="55"/>
      <c r="E488" s="56"/>
      <c r="F488" s="56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5"/>
      <c r="AB488" s="55"/>
      <c r="AC488" s="55"/>
      <c r="AD488" s="57"/>
      <c r="AE488" s="55"/>
    </row>
    <row r="489" spans="1:31" ht="22.5" customHeight="1" x14ac:dyDescent="0.25">
      <c r="A489" s="54"/>
      <c r="B489" s="54"/>
      <c r="C489" s="54"/>
      <c r="D489" s="55"/>
      <c r="E489" s="56"/>
      <c r="F489" s="56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5"/>
      <c r="AB489" s="55"/>
      <c r="AC489" s="55"/>
      <c r="AD489" s="57"/>
      <c r="AE489" s="55"/>
    </row>
    <row r="490" spans="1:31" ht="22.5" customHeight="1" x14ac:dyDescent="0.25">
      <c r="A490" s="54"/>
      <c r="B490" s="54"/>
      <c r="C490" s="54"/>
      <c r="D490" s="55"/>
      <c r="E490" s="56"/>
      <c r="F490" s="56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5"/>
      <c r="AB490" s="55"/>
      <c r="AC490" s="55"/>
      <c r="AD490" s="57"/>
      <c r="AE490" s="55"/>
    </row>
    <row r="491" spans="1:31" ht="22.5" customHeight="1" x14ac:dyDescent="0.25">
      <c r="A491" s="54"/>
      <c r="B491" s="54"/>
      <c r="C491" s="54"/>
      <c r="D491" s="55"/>
      <c r="E491" s="56"/>
      <c r="F491" s="56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5"/>
      <c r="AB491" s="55"/>
      <c r="AC491" s="55"/>
      <c r="AD491" s="57"/>
      <c r="AE491" s="55"/>
    </row>
    <row r="492" spans="1:31" ht="22.5" customHeight="1" x14ac:dyDescent="0.25">
      <c r="A492" s="54"/>
      <c r="B492" s="54"/>
      <c r="C492" s="54"/>
      <c r="D492" s="55"/>
      <c r="E492" s="56"/>
      <c r="F492" s="56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5"/>
      <c r="AB492" s="55"/>
      <c r="AC492" s="55"/>
      <c r="AD492" s="57"/>
      <c r="AE492" s="55"/>
    </row>
    <row r="493" spans="1:31" ht="22.5" customHeight="1" x14ac:dyDescent="0.25">
      <c r="A493" s="54"/>
      <c r="B493" s="54"/>
      <c r="C493" s="54"/>
      <c r="D493" s="55"/>
      <c r="E493" s="56"/>
      <c r="F493" s="56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5"/>
      <c r="AB493" s="55"/>
      <c r="AC493" s="55"/>
      <c r="AD493" s="57"/>
      <c r="AE493" s="55"/>
    </row>
    <row r="494" spans="1:31" ht="22.5" customHeight="1" x14ac:dyDescent="0.25">
      <c r="A494" s="54"/>
      <c r="B494" s="54"/>
      <c r="C494" s="54"/>
      <c r="D494" s="55"/>
      <c r="E494" s="56"/>
      <c r="F494" s="56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5"/>
      <c r="AB494" s="55"/>
      <c r="AC494" s="55"/>
      <c r="AD494" s="57"/>
      <c r="AE494" s="55"/>
    </row>
    <row r="495" spans="1:31" ht="22.5" customHeight="1" x14ac:dyDescent="0.25">
      <c r="A495" s="54"/>
      <c r="B495" s="54"/>
      <c r="C495" s="54"/>
      <c r="D495" s="55"/>
      <c r="E495" s="56"/>
      <c r="F495" s="56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5"/>
      <c r="AB495" s="55"/>
      <c r="AC495" s="55"/>
      <c r="AD495" s="57"/>
      <c r="AE495" s="55"/>
    </row>
    <row r="496" spans="1:31" ht="22.5" customHeight="1" x14ac:dyDescent="0.25">
      <c r="A496" s="54"/>
      <c r="B496" s="54"/>
      <c r="C496" s="54"/>
      <c r="D496" s="55"/>
      <c r="E496" s="56"/>
      <c r="F496" s="56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5"/>
      <c r="AB496" s="55"/>
      <c r="AC496" s="55"/>
      <c r="AD496" s="57"/>
      <c r="AE496" s="55"/>
    </row>
    <row r="497" spans="1:31" ht="22.5" customHeight="1" x14ac:dyDescent="0.25">
      <c r="A497" s="54"/>
      <c r="B497" s="54"/>
      <c r="C497" s="54"/>
      <c r="D497" s="55"/>
      <c r="E497" s="56"/>
      <c r="F497" s="56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5"/>
      <c r="AB497" s="55"/>
      <c r="AC497" s="55"/>
      <c r="AD497" s="57"/>
      <c r="AE497" s="55"/>
    </row>
    <row r="498" spans="1:31" ht="22.5" customHeight="1" x14ac:dyDescent="0.25">
      <c r="A498" s="54"/>
      <c r="B498" s="54"/>
      <c r="C498" s="54"/>
      <c r="D498" s="55"/>
      <c r="E498" s="56"/>
      <c r="F498" s="56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5"/>
      <c r="AB498" s="55"/>
      <c r="AC498" s="55"/>
      <c r="AD498" s="57"/>
      <c r="AE498" s="55"/>
    </row>
    <row r="499" spans="1:31" ht="22.5" customHeight="1" x14ac:dyDescent="0.25">
      <c r="A499" s="54"/>
      <c r="B499" s="54"/>
      <c r="C499" s="54"/>
      <c r="D499" s="55"/>
      <c r="E499" s="56"/>
      <c r="F499" s="56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5"/>
      <c r="AB499" s="55"/>
      <c r="AC499" s="55"/>
      <c r="AD499" s="57"/>
      <c r="AE499" s="55"/>
    </row>
    <row r="500" spans="1:31" ht="22.5" customHeight="1" x14ac:dyDescent="0.25">
      <c r="A500" s="54"/>
      <c r="B500" s="54"/>
      <c r="C500" s="54"/>
      <c r="D500" s="55"/>
      <c r="E500" s="56"/>
      <c r="F500" s="56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5"/>
      <c r="AB500" s="55"/>
      <c r="AC500" s="55"/>
      <c r="AD500" s="57"/>
      <c r="AE500" s="55"/>
    </row>
    <row r="501" spans="1:31" ht="22.5" customHeight="1" x14ac:dyDescent="0.25">
      <c r="A501" s="54"/>
      <c r="B501" s="54"/>
      <c r="C501" s="54"/>
      <c r="D501" s="55"/>
      <c r="E501" s="56"/>
      <c r="F501" s="56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5"/>
      <c r="AB501" s="55"/>
      <c r="AC501" s="55"/>
      <c r="AD501" s="57"/>
      <c r="AE501" s="55"/>
    </row>
    <row r="502" spans="1:31" ht="22.5" customHeight="1" x14ac:dyDescent="0.25">
      <c r="A502" s="54"/>
      <c r="B502" s="54"/>
      <c r="C502" s="54"/>
      <c r="D502" s="55"/>
      <c r="E502" s="56"/>
      <c r="F502" s="56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5"/>
      <c r="AB502" s="55"/>
      <c r="AC502" s="55"/>
      <c r="AD502" s="57"/>
      <c r="AE502" s="55"/>
    </row>
    <row r="503" spans="1:31" ht="22.5" customHeight="1" x14ac:dyDescent="0.25">
      <c r="A503" s="54"/>
      <c r="B503" s="54"/>
      <c r="C503" s="54"/>
      <c r="D503" s="55"/>
      <c r="E503" s="56"/>
      <c r="F503" s="56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5"/>
      <c r="AB503" s="55"/>
      <c r="AC503" s="55"/>
      <c r="AD503" s="57"/>
      <c r="AE503" s="55"/>
    </row>
    <row r="504" spans="1:31" ht="22.5" customHeight="1" x14ac:dyDescent="0.25">
      <c r="A504" s="54"/>
      <c r="B504" s="54"/>
      <c r="C504" s="54"/>
      <c r="D504" s="55"/>
      <c r="E504" s="56"/>
      <c r="F504" s="56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5"/>
      <c r="AB504" s="55"/>
      <c r="AC504" s="55"/>
      <c r="AD504" s="57"/>
      <c r="AE504" s="55"/>
    </row>
    <row r="505" spans="1:31" ht="22.5" customHeight="1" x14ac:dyDescent="0.25">
      <c r="A505" s="54"/>
      <c r="B505" s="54"/>
      <c r="C505" s="54"/>
      <c r="D505" s="55"/>
      <c r="E505" s="56"/>
      <c r="F505" s="56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5"/>
      <c r="AB505" s="55"/>
      <c r="AC505" s="55"/>
      <c r="AD505" s="57"/>
      <c r="AE505" s="55"/>
    </row>
    <row r="506" spans="1:31" ht="22.5" customHeight="1" x14ac:dyDescent="0.25">
      <c r="A506" s="54"/>
      <c r="B506" s="54"/>
      <c r="C506" s="54"/>
      <c r="D506" s="55"/>
      <c r="E506" s="56"/>
      <c r="F506" s="56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5"/>
      <c r="AB506" s="55"/>
      <c r="AC506" s="55"/>
      <c r="AD506" s="57"/>
      <c r="AE506" s="55"/>
    </row>
    <row r="507" spans="1:31" ht="22.5" customHeight="1" x14ac:dyDescent="0.25">
      <c r="A507" s="54"/>
      <c r="B507" s="54"/>
      <c r="C507" s="54"/>
      <c r="D507" s="55"/>
      <c r="E507" s="56"/>
      <c r="F507" s="56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5"/>
      <c r="AB507" s="55"/>
      <c r="AC507" s="55"/>
      <c r="AD507" s="57"/>
      <c r="AE507" s="55"/>
    </row>
    <row r="508" spans="1:31" ht="22.5" customHeight="1" x14ac:dyDescent="0.25">
      <c r="A508" s="54"/>
      <c r="B508" s="54"/>
      <c r="C508" s="54"/>
      <c r="D508" s="55"/>
      <c r="E508" s="56"/>
      <c r="F508" s="56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5"/>
      <c r="AB508" s="55"/>
      <c r="AC508" s="55"/>
      <c r="AD508" s="57"/>
      <c r="AE508" s="55"/>
    </row>
    <row r="509" spans="1:31" ht="22.5" customHeight="1" x14ac:dyDescent="0.25">
      <c r="A509" s="54"/>
      <c r="B509" s="54"/>
      <c r="C509" s="54"/>
      <c r="D509" s="55"/>
      <c r="E509" s="56"/>
      <c r="F509" s="56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5"/>
      <c r="AB509" s="55"/>
      <c r="AC509" s="55"/>
      <c r="AD509" s="57"/>
      <c r="AE509" s="55"/>
    </row>
    <row r="510" spans="1:31" ht="22.5" customHeight="1" x14ac:dyDescent="0.25">
      <c r="A510" s="54"/>
      <c r="B510" s="54"/>
      <c r="C510" s="54"/>
      <c r="D510" s="55"/>
      <c r="E510" s="56"/>
      <c r="F510" s="56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5"/>
      <c r="AB510" s="55"/>
      <c r="AC510" s="55"/>
      <c r="AD510" s="57"/>
      <c r="AE510" s="55"/>
    </row>
    <row r="511" spans="1:31" ht="22.5" customHeight="1" x14ac:dyDescent="0.25">
      <c r="A511" s="54"/>
      <c r="B511" s="54"/>
      <c r="C511" s="54"/>
      <c r="D511" s="55"/>
      <c r="E511" s="56"/>
      <c r="F511" s="56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5"/>
      <c r="AB511" s="55"/>
      <c r="AC511" s="55"/>
      <c r="AD511" s="57"/>
      <c r="AE511" s="55"/>
    </row>
    <row r="512" spans="1:31" ht="22.5" customHeight="1" x14ac:dyDescent="0.25">
      <c r="A512" s="54"/>
      <c r="B512" s="54"/>
      <c r="C512" s="54"/>
      <c r="D512" s="55"/>
      <c r="E512" s="56"/>
      <c r="F512" s="56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5"/>
      <c r="AB512" s="55"/>
      <c r="AC512" s="55"/>
      <c r="AD512" s="57"/>
      <c r="AE512" s="55"/>
    </row>
    <row r="513" spans="1:31" ht="22.5" customHeight="1" x14ac:dyDescent="0.25">
      <c r="A513" s="54"/>
      <c r="B513" s="54"/>
      <c r="C513" s="54"/>
      <c r="D513" s="55"/>
      <c r="E513" s="56"/>
      <c r="F513" s="56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5"/>
      <c r="AB513" s="55"/>
      <c r="AC513" s="55"/>
      <c r="AD513" s="57"/>
      <c r="AE513" s="55"/>
    </row>
    <row r="514" spans="1:31" ht="22.5" customHeight="1" x14ac:dyDescent="0.25">
      <c r="A514" s="54"/>
      <c r="B514" s="54"/>
      <c r="C514" s="54"/>
      <c r="D514" s="55"/>
      <c r="E514" s="56"/>
      <c r="F514" s="56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5"/>
      <c r="AB514" s="55"/>
      <c r="AC514" s="55"/>
      <c r="AD514" s="57"/>
      <c r="AE514" s="55"/>
    </row>
    <row r="515" spans="1:31" ht="22.5" customHeight="1" x14ac:dyDescent="0.25">
      <c r="A515" s="54"/>
      <c r="B515" s="54"/>
      <c r="C515" s="54"/>
      <c r="D515" s="55"/>
      <c r="E515" s="56"/>
      <c r="F515" s="56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5"/>
      <c r="AB515" s="55"/>
      <c r="AC515" s="55"/>
      <c r="AD515" s="57"/>
      <c r="AE515" s="55"/>
    </row>
    <row r="516" spans="1:31" ht="22.5" customHeight="1" x14ac:dyDescent="0.25">
      <c r="A516" s="54"/>
      <c r="B516" s="54"/>
      <c r="C516" s="54"/>
      <c r="D516" s="55"/>
      <c r="E516" s="56"/>
      <c r="F516" s="56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5"/>
      <c r="AB516" s="55"/>
      <c r="AC516" s="55"/>
      <c r="AD516" s="57"/>
      <c r="AE516" s="55"/>
    </row>
    <row r="517" spans="1:31" ht="22.5" customHeight="1" x14ac:dyDescent="0.25">
      <c r="A517" s="54"/>
      <c r="B517" s="54"/>
      <c r="C517" s="54"/>
      <c r="D517" s="55"/>
      <c r="E517" s="56"/>
      <c r="F517" s="56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5"/>
      <c r="AB517" s="55"/>
      <c r="AC517" s="55"/>
      <c r="AD517" s="57"/>
      <c r="AE517" s="55"/>
    </row>
    <row r="518" spans="1:31" ht="22.5" customHeight="1" x14ac:dyDescent="0.25">
      <c r="A518" s="54"/>
      <c r="B518" s="54"/>
      <c r="C518" s="54"/>
      <c r="D518" s="55"/>
      <c r="E518" s="56"/>
      <c r="F518" s="56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5"/>
      <c r="AB518" s="55"/>
      <c r="AC518" s="55"/>
      <c r="AD518" s="57"/>
      <c r="AE518" s="55"/>
    </row>
    <row r="519" spans="1:31" ht="22.5" customHeight="1" x14ac:dyDescent="0.25">
      <c r="A519" s="54"/>
      <c r="B519" s="54"/>
      <c r="C519" s="54"/>
      <c r="D519" s="55"/>
      <c r="E519" s="56"/>
      <c r="F519" s="56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5"/>
      <c r="AB519" s="55"/>
      <c r="AC519" s="55"/>
      <c r="AD519" s="57"/>
      <c r="AE519" s="55"/>
    </row>
    <row r="520" spans="1:31" ht="22.5" customHeight="1" x14ac:dyDescent="0.25">
      <c r="A520" s="54"/>
      <c r="B520" s="54"/>
      <c r="C520" s="54"/>
      <c r="D520" s="55"/>
      <c r="E520" s="56"/>
      <c r="F520" s="56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5"/>
      <c r="AB520" s="55"/>
      <c r="AC520" s="55"/>
      <c r="AD520" s="57"/>
      <c r="AE520" s="55"/>
    </row>
    <row r="521" spans="1:31" ht="22.5" customHeight="1" x14ac:dyDescent="0.25">
      <c r="A521" s="54"/>
      <c r="B521" s="54"/>
      <c r="C521" s="54"/>
      <c r="D521" s="55"/>
      <c r="E521" s="56"/>
      <c r="F521" s="56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5"/>
      <c r="AB521" s="55"/>
      <c r="AC521" s="55"/>
      <c r="AD521" s="57"/>
      <c r="AE521" s="55"/>
    </row>
    <row r="522" spans="1:31" ht="22.5" customHeight="1" x14ac:dyDescent="0.25">
      <c r="A522" s="54"/>
      <c r="B522" s="54"/>
      <c r="C522" s="54"/>
      <c r="D522" s="55"/>
      <c r="E522" s="56"/>
      <c r="F522" s="56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5"/>
      <c r="AB522" s="55"/>
      <c r="AC522" s="55"/>
      <c r="AD522" s="57"/>
      <c r="AE522" s="55"/>
    </row>
    <row r="523" spans="1:31" ht="22.5" customHeight="1" x14ac:dyDescent="0.25">
      <c r="A523" s="54"/>
      <c r="B523" s="54"/>
      <c r="C523" s="54"/>
      <c r="D523" s="55"/>
      <c r="E523" s="56"/>
      <c r="F523" s="56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5"/>
      <c r="AB523" s="55"/>
      <c r="AC523" s="55"/>
      <c r="AD523" s="57"/>
      <c r="AE523" s="55"/>
    </row>
    <row r="524" spans="1:31" ht="22.5" customHeight="1" x14ac:dyDescent="0.25">
      <c r="A524" s="54"/>
      <c r="B524" s="54"/>
      <c r="C524" s="54"/>
      <c r="D524" s="55"/>
      <c r="E524" s="56"/>
      <c r="F524" s="56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5"/>
      <c r="AB524" s="55"/>
      <c r="AC524" s="55"/>
      <c r="AD524" s="57"/>
      <c r="AE524" s="55"/>
    </row>
    <row r="525" spans="1:31" ht="22.5" customHeight="1" x14ac:dyDescent="0.25">
      <c r="A525" s="54"/>
      <c r="B525" s="54"/>
      <c r="C525" s="54"/>
      <c r="D525" s="55"/>
      <c r="E525" s="56"/>
      <c r="F525" s="56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5"/>
      <c r="AB525" s="55"/>
      <c r="AC525" s="55"/>
      <c r="AD525" s="57"/>
      <c r="AE525" s="55"/>
    </row>
    <row r="526" spans="1:31" ht="22.5" customHeight="1" x14ac:dyDescent="0.25">
      <c r="A526" s="54"/>
      <c r="B526" s="54"/>
      <c r="C526" s="54"/>
      <c r="D526" s="55"/>
      <c r="E526" s="56"/>
      <c r="F526" s="56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5"/>
      <c r="AB526" s="55"/>
      <c r="AC526" s="55"/>
      <c r="AD526" s="57"/>
      <c r="AE526" s="55"/>
    </row>
    <row r="527" spans="1:31" ht="22.5" customHeight="1" x14ac:dyDescent="0.25">
      <c r="A527" s="54"/>
      <c r="B527" s="54"/>
      <c r="C527" s="54"/>
      <c r="D527" s="55"/>
      <c r="E527" s="56"/>
      <c r="F527" s="56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5"/>
      <c r="AB527" s="55"/>
      <c r="AC527" s="55"/>
      <c r="AD527" s="57"/>
      <c r="AE527" s="55"/>
    </row>
    <row r="528" spans="1:31" ht="22.5" customHeight="1" x14ac:dyDescent="0.25">
      <c r="A528" s="54"/>
      <c r="B528" s="54"/>
      <c r="C528" s="54"/>
      <c r="D528" s="55"/>
      <c r="E528" s="56"/>
      <c r="F528" s="56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5"/>
      <c r="AB528" s="55"/>
      <c r="AC528" s="55"/>
      <c r="AD528" s="57"/>
      <c r="AE528" s="55"/>
    </row>
    <row r="529" spans="1:31" ht="22.5" customHeight="1" x14ac:dyDescent="0.25">
      <c r="A529" s="54"/>
      <c r="B529" s="54"/>
      <c r="C529" s="54"/>
      <c r="D529" s="55"/>
      <c r="E529" s="56"/>
      <c r="F529" s="56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5"/>
      <c r="AB529" s="55"/>
      <c r="AC529" s="55"/>
      <c r="AD529" s="57"/>
      <c r="AE529" s="55"/>
    </row>
    <row r="530" spans="1:31" ht="22.5" customHeight="1" x14ac:dyDescent="0.25">
      <c r="A530" s="54"/>
      <c r="B530" s="54"/>
      <c r="C530" s="54"/>
      <c r="D530" s="55"/>
      <c r="E530" s="56"/>
      <c r="F530" s="56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5"/>
      <c r="AB530" s="55"/>
      <c r="AC530" s="55"/>
      <c r="AD530" s="57"/>
      <c r="AE530" s="55"/>
    </row>
    <row r="531" spans="1:31" ht="22.5" customHeight="1" x14ac:dyDescent="0.25">
      <c r="A531" s="54"/>
      <c r="B531" s="54"/>
      <c r="C531" s="54"/>
      <c r="D531" s="55"/>
      <c r="E531" s="56"/>
      <c r="F531" s="56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5"/>
      <c r="AB531" s="55"/>
      <c r="AC531" s="55"/>
      <c r="AD531" s="57"/>
      <c r="AE531" s="55"/>
    </row>
    <row r="532" spans="1:31" ht="22.5" customHeight="1" x14ac:dyDescent="0.25">
      <c r="A532" s="54"/>
      <c r="B532" s="54"/>
      <c r="C532" s="54"/>
      <c r="D532" s="55"/>
      <c r="E532" s="56"/>
      <c r="F532" s="56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5"/>
      <c r="AB532" s="55"/>
      <c r="AC532" s="55"/>
      <c r="AD532" s="57"/>
      <c r="AE532" s="55"/>
    </row>
    <row r="533" spans="1:31" ht="22.5" customHeight="1" x14ac:dyDescent="0.25">
      <c r="A533" s="54"/>
      <c r="B533" s="54"/>
      <c r="C533" s="54"/>
      <c r="D533" s="55"/>
      <c r="E533" s="56"/>
      <c r="F533" s="56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5"/>
      <c r="AB533" s="55"/>
      <c r="AC533" s="55"/>
      <c r="AD533" s="57"/>
      <c r="AE533" s="55"/>
    </row>
    <row r="534" spans="1:31" ht="22.5" customHeight="1" x14ac:dyDescent="0.25">
      <c r="A534" s="54"/>
      <c r="B534" s="54"/>
      <c r="C534" s="54"/>
      <c r="D534" s="55"/>
      <c r="E534" s="56"/>
      <c r="F534" s="56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5"/>
      <c r="AB534" s="55"/>
      <c r="AC534" s="55"/>
      <c r="AD534" s="57"/>
      <c r="AE534" s="55"/>
    </row>
    <row r="535" spans="1:31" ht="22.5" customHeight="1" x14ac:dyDescent="0.25">
      <c r="A535" s="54"/>
      <c r="B535" s="54"/>
      <c r="C535" s="54"/>
      <c r="D535" s="55"/>
      <c r="E535" s="56"/>
      <c r="F535" s="56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5"/>
      <c r="AB535" s="55"/>
      <c r="AC535" s="55"/>
      <c r="AD535" s="57"/>
      <c r="AE535" s="55"/>
    </row>
    <row r="536" spans="1:31" ht="22.5" customHeight="1" x14ac:dyDescent="0.25">
      <c r="A536" s="54"/>
      <c r="B536" s="54"/>
      <c r="C536" s="54"/>
      <c r="D536" s="55"/>
      <c r="E536" s="56"/>
      <c r="F536" s="56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5"/>
      <c r="AB536" s="55"/>
      <c r="AC536" s="55"/>
      <c r="AD536" s="57"/>
      <c r="AE536" s="55"/>
    </row>
    <row r="537" spans="1:31" ht="22.5" customHeight="1" x14ac:dyDescent="0.25">
      <c r="A537" s="54"/>
      <c r="B537" s="54"/>
      <c r="C537" s="54"/>
      <c r="D537" s="55"/>
      <c r="E537" s="56"/>
      <c r="F537" s="56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5"/>
      <c r="AB537" s="55"/>
      <c r="AC537" s="55"/>
      <c r="AD537" s="57"/>
      <c r="AE537" s="55"/>
    </row>
    <row r="538" spans="1:31" ht="22.5" customHeight="1" x14ac:dyDescent="0.25">
      <c r="A538" s="54"/>
      <c r="B538" s="54"/>
      <c r="C538" s="54"/>
      <c r="D538" s="55"/>
      <c r="E538" s="56"/>
      <c r="F538" s="56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5"/>
      <c r="AB538" s="55"/>
      <c r="AC538" s="55"/>
      <c r="AD538" s="57"/>
      <c r="AE538" s="55"/>
    </row>
    <row r="539" spans="1:31" ht="22.5" customHeight="1" x14ac:dyDescent="0.25">
      <c r="A539" s="54"/>
      <c r="B539" s="54"/>
      <c r="C539" s="54"/>
      <c r="D539" s="55"/>
      <c r="E539" s="56"/>
      <c r="F539" s="56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5"/>
      <c r="AB539" s="55"/>
      <c r="AC539" s="55"/>
      <c r="AD539" s="57"/>
      <c r="AE539" s="55"/>
    </row>
    <row r="540" spans="1:31" ht="22.5" customHeight="1" x14ac:dyDescent="0.25">
      <c r="A540" s="54"/>
      <c r="B540" s="54"/>
      <c r="C540" s="54"/>
      <c r="D540" s="55"/>
      <c r="E540" s="56"/>
      <c r="F540" s="56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5"/>
      <c r="AB540" s="55"/>
      <c r="AC540" s="55"/>
      <c r="AD540" s="57"/>
      <c r="AE540" s="55"/>
    </row>
    <row r="541" spans="1:31" ht="22.5" customHeight="1" x14ac:dyDescent="0.25">
      <c r="A541" s="54"/>
      <c r="B541" s="54"/>
      <c r="C541" s="54"/>
      <c r="D541" s="55"/>
      <c r="E541" s="56"/>
      <c r="F541" s="56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5"/>
      <c r="AB541" s="55"/>
      <c r="AC541" s="55"/>
      <c r="AD541" s="57"/>
      <c r="AE541" s="55"/>
    </row>
    <row r="542" spans="1:31" ht="22.5" customHeight="1" x14ac:dyDescent="0.25">
      <c r="A542" s="54"/>
      <c r="B542" s="54"/>
      <c r="C542" s="54"/>
      <c r="D542" s="55"/>
      <c r="E542" s="56"/>
      <c r="F542" s="56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5"/>
      <c r="AB542" s="55"/>
      <c r="AC542" s="55"/>
      <c r="AD542" s="57"/>
      <c r="AE542" s="55"/>
    </row>
    <row r="543" spans="1:31" ht="22.5" customHeight="1" x14ac:dyDescent="0.25">
      <c r="A543" s="54"/>
      <c r="B543" s="54"/>
      <c r="C543" s="54"/>
      <c r="D543" s="55"/>
      <c r="E543" s="56"/>
      <c r="F543" s="56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5"/>
      <c r="AB543" s="55"/>
      <c r="AC543" s="55"/>
      <c r="AD543" s="57"/>
      <c r="AE543" s="55"/>
    </row>
    <row r="544" spans="1:31" ht="22.5" customHeight="1" x14ac:dyDescent="0.25">
      <c r="A544" s="54"/>
      <c r="B544" s="54"/>
      <c r="C544" s="54"/>
      <c r="D544" s="55"/>
      <c r="E544" s="56"/>
      <c r="F544" s="56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5"/>
      <c r="AB544" s="55"/>
      <c r="AC544" s="55"/>
      <c r="AD544" s="57"/>
      <c r="AE544" s="55"/>
    </row>
    <row r="545" spans="1:31" ht="22.5" customHeight="1" x14ac:dyDescent="0.25">
      <c r="A545" s="54"/>
      <c r="B545" s="54"/>
      <c r="C545" s="54"/>
      <c r="D545" s="55"/>
      <c r="E545" s="56"/>
      <c r="F545" s="56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5"/>
      <c r="AB545" s="55"/>
      <c r="AC545" s="55"/>
      <c r="AD545" s="57"/>
      <c r="AE545" s="55"/>
    </row>
    <row r="546" spans="1:31" ht="22.5" customHeight="1" x14ac:dyDescent="0.25">
      <c r="A546" s="54"/>
      <c r="B546" s="54"/>
      <c r="C546" s="54"/>
      <c r="D546" s="55"/>
      <c r="E546" s="56"/>
      <c r="F546" s="56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5"/>
      <c r="AB546" s="55"/>
      <c r="AC546" s="55"/>
      <c r="AD546" s="57"/>
      <c r="AE546" s="55"/>
    </row>
    <row r="547" spans="1:31" ht="22.5" customHeight="1" x14ac:dyDescent="0.25">
      <c r="A547" s="54"/>
      <c r="B547" s="54"/>
      <c r="C547" s="54"/>
      <c r="D547" s="55"/>
      <c r="E547" s="56"/>
      <c r="F547" s="56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5"/>
      <c r="AB547" s="55"/>
      <c r="AC547" s="55"/>
      <c r="AD547" s="57"/>
      <c r="AE547" s="55"/>
    </row>
    <row r="548" spans="1:31" ht="22.5" customHeight="1" x14ac:dyDescent="0.25">
      <c r="A548" s="54"/>
      <c r="B548" s="54"/>
      <c r="C548" s="54"/>
      <c r="D548" s="55"/>
      <c r="E548" s="56"/>
      <c r="F548" s="56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5"/>
      <c r="AB548" s="55"/>
      <c r="AC548" s="55"/>
      <c r="AD548" s="57"/>
      <c r="AE548" s="55"/>
    </row>
    <row r="549" spans="1:31" ht="22.5" customHeight="1" x14ac:dyDescent="0.25">
      <c r="A549" s="54"/>
      <c r="B549" s="54"/>
      <c r="C549" s="54"/>
      <c r="D549" s="55"/>
      <c r="E549" s="56"/>
      <c r="F549" s="56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5"/>
      <c r="AB549" s="55"/>
      <c r="AC549" s="55"/>
      <c r="AD549" s="57"/>
      <c r="AE549" s="55"/>
    </row>
    <row r="550" spans="1:31" ht="22.5" customHeight="1" x14ac:dyDescent="0.25">
      <c r="A550" s="54"/>
      <c r="B550" s="54"/>
      <c r="C550" s="54"/>
      <c r="D550" s="55"/>
      <c r="E550" s="56"/>
      <c r="F550" s="56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5"/>
      <c r="AB550" s="55"/>
      <c r="AC550" s="55"/>
      <c r="AD550" s="57"/>
      <c r="AE550" s="55"/>
    </row>
    <row r="551" spans="1:31" ht="22.5" customHeight="1" x14ac:dyDescent="0.25">
      <c r="A551" s="54"/>
      <c r="B551" s="54"/>
      <c r="C551" s="54"/>
      <c r="D551" s="55"/>
      <c r="E551" s="56"/>
      <c r="F551" s="56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5"/>
      <c r="AB551" s="55"/>
      <c r="AC551" s="55"/>
      <c r="AD551" s="57"/>
      <c r="AE551" s="55"/>
    </row>
    <row r="552" spans="1:31" ht="22.5" customHeight="1" x14ac:dyDescent="0.25">
      <c r="A552" s="54"/>
      <c r="B552" s="54"/>
      <c r="C552" s="54"/>
      <c r="D552" s="55"/>
      <c r="E552" s="56"/>
      <c r="F552" s="56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5"/>
      <c r="AB552" s="55"/>
      <c r="AC552" s="55"/>
      <c r="AD552" s="57"/>
      <c r="AE552" s="55"/>
    </row>
    <row r="553" spans="1:31" ht="22.5" customHeight="1" x14ac:dyDescent="0.25">
      <c r="A553" s="54"/>
      <c r="B553" s="54"/>
      <c r="C553" s="54"/>
      <c r="D553" s="55"/>
      <c r="E553" s="56"/>
      <c r="F553" s="56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5"/>
      <c r="AB553" s="55"/>
      <c r="AC553" s="55"/>
      <c r="AD553" s="57"/>
      <c r="AE553" s="55"/>
    </row>
    <row r="554" spans="1:31" ht="22.5" customHeight="1" x14ac:dyDescent="0.25">
      <c r="A554" s="54"/>
      <c r="B554" s="54"/>
      <c r="C554" s="54"/>
      <c r="D554" s="55"/>
      <c r="E554" s="56"/>
      <c r="F554" s="56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5"/>
      <c r="AB554" s="55"/>
      <c r="AC554" s="55"/>
      <c r="AD554" s="57"/>
      <c r="AE554" s="55"/>
    </row>
    <row r="555" spans="1:31" ht="22.5" customHeight="1" x14ac:dyDescent="0.25">
      <c r="A555" s="54"/>
      <c r="B555" s="54"/>
      <c r="C555" s="54"/>
      <c r="D555" s="55"/>
      <c r="E555" s="56"/>
      <c r="F555" s="56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5"/>
      <c r="AB555" s="55"/>
      <c r="AC555" s="55"/>
      <c r="AD555" s="57"/>
      <c r="AE555" s="55"/>
    </row>
    <row r="556" spans="1:31" ht="22.5" customHeight="1" x14ac:dyDescent="0.25">
      <c r="A556" s="54"/>
      <c r="B556" s="54"/>
      <c r="C556" s="54"/>
      <c r="D556" s="55"/>
      <c r="E556" s="56"/>
      <c r="F556" s="56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5"/>
      <c r="AB556" s="55"/>
      <c r="AC556" s="55"/>
      <c r="AD556" s="57"/>
      <c r="AE556" s="55"/>
    </row>
    <row r="557" spans="1:31" ht="22.5" customHeight="1" x14ac:dyDescent="0.25">
      <c r="A557" s="54"/>
      <c r="B557" s="54"/>
      <c r="C557" s="54"/>
      <c r="D557" s="55"/>
      <c r="E557" s="56"/>
      <c r="F557" s="56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5"/>
      <c r="AB557" s="55"/>
      <c r="AC557" s="55"/>
      <c r="AD557" s="57"/>
      <c r="AE557" s="55"/>
    </row>
    <row r="558" spans="1:31" ht="22.5" customHeight="1" x14ac:dyDescent="0.25">
      <c r="A558" s="54"/>
      <c r="B558" s="54"/>
      <c r="C558" s="54"/>
      <c r="D558" s="55"/>
      <c r="E558" s="56"/>
      <c r="F558" s="56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5"/>
      <c r="AB558" s="55"/>
      <c r="AC558" s="55"/>
      <c r="AD558" s="57"/>
      <c r="AE558" s="55"/>
    </row>
    <row r="559" spans="1:31" ht="22.5" customHeight="1" x14ac:dyDescent="0.25">
      <c r="A559" s="54"/>
      <c r="B559" s="54"/>
      <c r="C559" s="54"/>
      <c r="D559" s="55"/>
      <c r="E559" s="56"/>
      <c r="F559" s="56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5"/>
      <c r="AB559" s="55"/>
      <c r="AC559" s="55"/>
      <c r="AD559" s="57"/>
      <c r="AE559" s="55"/>
    </row>
    <row r="560" spans="1:31" ht="22.5" customHeight="1" x14ac:dyDescent="0.25">
      <c r="A560" s="54"/>
      <c r="B560" s="54"/>
      <c r="C560" s="54"/>
      <c r="D560" s="55"/>
      <c r="E560" s="56"/>
      <c r="F560" s="56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5"/>
      <c r="AB560" s="55"/>
      <c r="AC560" s="55"/>
      <c r="AD560" s="57"/>
      <c r="AE560" s="55"/>
    </row>
    <row r="561" spans="1:31" ht="22.5" customHeight="1" x14ac:dyDescent="0.25">
      <c r="A561" s="54"/>
      <c r="B561" s="54"/>
      <c r="C561" s="54"/>
      <c r="D561" s="55"/>
      <c r="E561" s="56"/>
      <c r="F561" s="56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5"/>
      <c r="AB561" s="55"/>
      <c r="AC561" s="55"/>
      <c r="AD561" s="57"/>
      <c r="AE561" s="55"/>
    </row>
    <row r="562" spans="1:31" ht="22.5" customHeight="1" x14ac:dyDescent="0.25">
      <c r="A562" s="54"/>
      <c r="B562" s="54"/>
      <c r="C562" s="54"/>
      <c r="D562" s="55"/>
      <c r="E562" s="56"/>
      <c r="F562" s="56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5"/>
      <c r="AB562" s="55"/>
      <c r="AC562" s="55"/>
      <c r="AD562" s="57"/>
      <c r="AE562" s="55"/>
    </row>
    <row r="563" spans="1:31" ht="22.5" customHeight="1" x14ac:dyDescent="0.25">
      <c r="A563" s="54"/>
      <c r="B563" s="54"/>
      <c r="C563" s="54"/>
      <c r="D563" s="55"/>
      <c r="E563" s="56"/>
      <c r="F563" s="56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5"/>
      <c r="AB563" s="55"/>
      <c r="AC563" s="55"/>
      <c r="AD563" s="57"/>
      <c r="AE563" s="55"/>
    </row>
    <row r="564" spans="1:31" ht="22.5" customHeight="1" x14ac:dyDescent="0.25">
      <c r="A564" s="54"/>
      <c r="B564" s="54"/>
      <c r="C564" s="54"/>
      <c r="D564" s="55"/>
      <c r="E564" s="56"/>
      <c r="F564" s="56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5"/>
      <c r="AB564" s="55"/>
      <c r="AC564" s="55"/>
      <c r="AD564" s="57"/>
      <c r="AE564" s="55"/>
    </row>
    <row r="565" spans="1:31" ht="22.5" customHeight="1" x14ac:dyDescent="0.25">
      <c r="A565" s="54"/>
      <c r="B565" s="54"/>
      <c r="C565" s="54"/>
      <c r="D565" s="55"/>
      <c r="E565" s="56"/>
      <c r="F565" s="56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5"/>
      <c r="AB565" s="55"/>
      <c r="AC565" s="55"/>
      <c r="AD565" s="57"/>
      <c r="AE565" s="55"/>
    </row>
    <row r="566" spans="1:31" ht="22.5" customHeight="1" x14ac:dyDescent="0.25">
      <c r="A566" s="54"/>
      <c r="B566" s="54"/>
      <c r="C566" s="54"/>
      <c r="D566" s="55"/>
      <c r="E566" s="56"/>
      <c r="F566" s="56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5"/>
      <c r="AB566" s="55"/>
      <c r="AC566" s="55"/>
      <c r="AD566" s="57"/>
      <c r="AE566" s="55"/>
    </row>
    <row r="567" spans="1:31" ht="22.5" customHeight="1" x14ac:dyDescent="0.25">
      <c r="A567" s="54"/>
      <c r="B567" s="54"/>
      <c r="C567" s="54"/>
      <c r="D567" s="55"/>
      <c r="E567" s="56"/>
      <c r="F567" s="56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5"/>
      <c r="AB567" s="55"/>
      <c r="AC567" s="55"/>
      <c r="AD567" s="57"/>
      <c r="AE567" s="55"/>
    </row>
    <row r="568" spans="1:31" ht="22.5" customHeight="1" x14ac:dyDescent="0.25">
      <c r="A568" s="54"/>
      <c r="B568" s="54"/>
      <c r="C568" s="54"/>
      <c r="D568" s="55"/>
      <c r="E568" s="56"/>
      <c r="F568" s="56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5"/>
      <c r="AB568" s="55"/>
      <c r="AC568" s="55"/>
      <c r="AD568" s="57"/>
      <c r="AE568" s="55"/>
    </row>
    <row r="569" spans="1:31" ht="22.5" customHeight="1" x14ac:dyDescent="0.25">
      <c r="A569" s="54"/>
      <c r="B569" s="54"/>
      <c r="C569" s="54"/>
      <c r="D569" s="55"/>
      <c r="E569" s="56"/>
      <c r="F569" s="56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5"/>
      <c r="AB569" s="55"/>
      <c r="AC569" s="55"/>
      <c r="AD569" s="57"/>
      <c r="AE569" s="55"/>
    </row>
    <row r="570" spans="1:31" ht="22.5" customHeight="1" x14ac:dyDescent="0.25">
      <c r="A570" s="54"/>
      <c r="B570" s="54"/>
      <c r="C570" s="54"/>
      <c r="D570" s="55"/>
      <c r="E570" s="56"/>
      <c r="F570" s="56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5"/>
      <c r="AB570" s="55"/>
      <c r="AC570" s="55"/>
      <c r="AD570" s="57"/>
      <c r="AE570" s="55"/>
    </row>
    <row r="571" spans="1:31" ht="22.5" customHeight="1" x14ac:dyDescent="0.25">
      <c r="A571" s="54"/>
      <c r="B571" s="54"/>
      <c r="C571" s="54"/>
      <c r="D571" s="55"/>
      <c r="E571" s="56"/>
      <c r="F571" s="56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5"/>
      <c r="AB571" s="55"/>
      <c r="AC571" s="55"/>
      <c r="AD571" s="57"/>
      <c r="AE571" s="55"/>
    </row>
    <row r="572" spans="1:31" ht="22.5" customHeight="1" x14ac:dyDescent="0.25">
      <c r="A572" s="54"/>
      <c r="B572" s="54"/>
      <c r="C572" s="54"/>
      <c r="D572" s="55"/>
      <c r="E572" s="56"/>
      <c r="F572" s="56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5"/>
      <c r="AB572" s="55"/>
      <c r="AC572" s="55"/>
      <c r="AD572" s="57"/>
      <c r="AE572" s="55"/>
    </row>
    <row r="573" spans="1:31" ht="22.5" customHeight="1" x14ac:dyDescent="0.25">
      <c r="A573" s="54"/>
      <c r="B573" s="54"/>
      <c r="C573" s="54"/>
      <c r="D573" s="55"/>
      <c r="E573" s="56"/>
      <c r="F573" s="56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5"/>
      <c r="AB573" s="55"/>
      <c r="AC573" s="55"/>
      <c r="AD573" s="57"/>
      <c r="AE573" s="55"/>
    </row>
    <row r="574" spans="1:31" ht="22.5" customHeight="1" x14ac:dyDescent="0.25">
      <c r="A574" s="54"/>
      <c r="B574" s="54"/>
      <c r="C574" s="54"/>
      <c r="D574" s="55"/>
      <c r="E574" s="56"/>
      <c r="F574" s="56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5"/>
      <c r="AB574" s="55"/>
      <c r="AC574" s="55"/>
      <c r="AD574" s="57"/>
      <c r="AE574" s="55"/>
    </row>
    <row r="575" spans="1:31" ht="22.5" customHeight="1" x14ac:dyDescent="0.25">
      <c r="A575" s="54"/>
      <c r="B575" s="54"/>
      <c r="C575" s="54"/>
      <c r="D575" s="55"/>
      <c r="E575" s="56"/>
      <c r="F575" s="56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5"/>
      <c r="AB575" s="55"/>
      <c r="AC575" s="55"/>
      <c r="AD575" s="57"/>
      <c r="AE575" s="55"/>
    </row>
    <row r="576" spans="1:31" ht="22.5" customHeight="1" x14ac:dyDescent="0.25">
      <c r="A576" s="54"/>
      <c r="B576" s="54"/>
      <c r="C576" s="54"/>
      <c r="D576" s="55"/>
      <c r="E576" s="56"/>
      <c r="F576" s="56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5"/>
      <c r="AB576" s="55"/>
      <c r="AC576" s="55"/>
      <c r="AD576" s="57"/>
      <c r="AE576" s="55"/>
    </row>
    <row r="577" spans="1:31" ht="22.5" customHeight="1" x14ac:dyDescent="0.25">
      <c r="A577" s="54"/>
      <c r="B577" s="54"/>
      <c r="C577" s="54"/>
      <c r="D577" s="55"/>
      <c r="E577" s="56"/>
      <c r="F577" s="56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5"/>
      <c r="AB577" s="55"/>
      <c r="AC577" s="55"/>
      <c r="AD577" s="57"/>
      <c r="AE577" s="55"/>
    </row>
    <row r="578" spans="1:31" ht="22.5" customHeight="1" x14ac:dyDescent="0.25">
      <c r="A578" s="54"/>
      <c r="B578" s="54"/>
      <c r="C578" s="54"/>
      <c r="D578" s="55"/>
      <c r="E578" s="56"/>
      <c r="F578" s="56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5"/>
      <c r="AB578" s="55"/>
      <c r="AC578" s="55"/>
      <c r="AD578" s="57"/>
      <c r="AE578" s="55"/>
    </row>
    <row r="579" spans="1:31" ht="22.5" customHeight="1" x14ac:dyDescent="0.25">
      <c r="A579" s="54"/>
      <c r="B579" s="54"/>
      <c r="C579" s="54"/>
      <c r="D579" s="55"/>
      <c r="E579" s="56"/>
      <c r="F579" s="56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5"/>
      <c r="AB579" s="55"/>
      <c r="AC579" s="55"/>
      <c r="AD579" s="57"/>
      <c r="AE579" s="55"/>
    </row>
    <row r="580" spans="1:31" ht="22.5" customHeight="1" x14ac:dyDescent="0.25">
      <c r="A580" s="54"/>
      <c r="B580" s="54"/>
      <c r="C580" s="54"/>
      <c r="D580" s="55"/>
      <c r="E580" s="56"/>
      <c r="F580" s="56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5"/>
      <c r="AB580" s="55"/>
      <c r="AC580" s="55"/>
      <c r="AD580" s="57"/>
      <c r="AE580" s="55"/>
    </row>
    <row r="581" spans="1:31" ht="22.5" customHeight="1" x14ac:dyDescent="0.25">
      <c r="A581" s="54"/>
      <c r="B581" s="54"/>
      <c r="C581" s="54"/>
      <c r="D581" s="55"/>
      <c r="E581" s="56"/>
      <c r="F581" s="56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5"/>
      <c r="AB581" s="55"/>
      <c r="AC581" s="55"/>
      <c r="AD581" s="57"/>
      <c r="AE581" s="55"/>
    </row>
    <row r="582" spans="1:31" ht="22.5" customHeight="1" x14ac:dyDescent="0.25">
      <c r="A582" s="54"/>
      <c r="B582" s="54"/>
      <c r="C582" s="54"/>
      <c r="D582" s="55"/>
      <c r="E582" s="56"/>
      <c r="F582" s="56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5"/>
      <c r="AB582" s="55"/>
      <c r="AC582" s="55"/>
      <c r="AD582" s="57"/>
      <c r="AE582" s="55"/>
    </row>
    <row r="583" spans="1:31" ht="22.5" customHeight="1" x14ac:dyDescent="0.25">
      <c r="A583" s="54"/>
      <c r="B583" s="54"/>
      <c r="C583" s="54"/>
      <c r="D583" s="55"/>
      <c r="E583" s="56"/>
      <c r="F583" s="56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5"/>
      <c r="AB583" s="55"/>
      <c r="AC583" s="55"/>
      <c r="AD583" s="57"/>
      <c r="AE583" s="55"/>
    </row>
    <row r="584" spans="1:31" ht="22.5" customHeight="1" x14ac:dyDescent="0.25">
      <c r="A584" s="54"/>
      <c r="B584" s="54"/>
      <c r="C584" s="54"/>
      <c r="D584" s="55"/>
      <c r="E584" s="56"/>
      <c r="F584" s="56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5"/>
      <c r="AB584" s="55"/>
      <c r="AC584" s="55"/>
      <c r="AD584" s="57"/>
      <c r="AE584" s="55"/>
    </row>
    <row r="585" spans="1:31" ht="22.5" customHeight="1" x14ac:dyDescent="0.25">
      <c r="A585" s="54"/>
      <c r="B585" s="54"/>
      <c r="C585" s="54"/>
      <c r="D585" s="55"/>
      <c r="E585" s="56"/>
      <c r="F585" s="56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5"/>
      <c r="AB585" s="55"/>
      <c r="AC585" s="55"/>
      <c r="AD585" s="57"/>
      <c r="AE585" s="55"/>
    </row>
    <row r="586" spans="1:31" ht="22.5" customHeight="1" x14ac:dyDescent="0.25">
      <c r="A586" s="54"/>
      <c r="B586" s="54"/>
      <c r="C586" s="54"/>
      <c r="D586" s="55"/>
      <c r="E586" s="56"/>
      <c r="F586" s="56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5"/>
      <c r="AB586" s="55"/>
      <c r="AC586" s="55"/>
      <c r="AD586" s="57"/>
      <c r="AE586" s="55"/>
    </row>
    <row r="587" spans="1:31" ht="22.5" customHeight="1" x14ac:dyDescent="0.25">
      <c r="A587" s="54"/>
      <c r="B587" s="54"/>
      <c r="C587" s="54"/>
      <c r="D587" s="55"/>
      <c r="E587" s="56"/>
      <c r="F587" s="56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5"/>
      <c r="AB587" s="55"/>
      <c r="AC587" s="55"/>
      <c r="AD587" s="57"/>
      <c r="AE587" s="55"/>
    </row>
    <row r="588" spans="1:31" ht="22.5" customHeight="1" x14ac:dyDescent="0.25">
      <c r="A588" s="54"/>
      <c r="B588" s="54"/>
      <c r="C588" s="54"/>
      <c r="D588" s="55"/>
      <c r="E588" s="56"/>
      <c r="F588" s="56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5"/>
      <c r="AB588" s="55"/>
      <c r="AC588" s="55"/>
      <c r="AD588" s="57"/>
      <c r="AE588" s="55"/>
    </row>
    <row r="589" spans="1:31" ht="22.5" customHeight="1" x14ac:dyDescent="0.25">
      <c r="A589" s="54"/>
      <c r="B589" s="54"/>
      <c r="C589" s="54"/>
      <c r="D589" s="55"/>
      <c r="E589" s="56"/>
      <c r="F589" s="56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5"/>
      <c r="AB589" s="55"/>
      <c r="AC589" s="55"/>
      <c r="AD589" s="57"/>
      <c r="AE589" s="55"/>
    </row>
    <row r="590" spans="1:31" ht="22.5" customHeight="1" x14ac:dyDescent="0.25">
      <c r="A590" s="54"/>
      <c r="B590" s="54"/>
      <c r="C590" s="54"/>
      <c r="D590" s="55"/>
      <c r="E590" s="56"/>
      <c r="F590" s="56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5"/>
      <c r="AB590" s="55"/>
      <c r="AC590" s="55"/>
      <c r="AD590" s="57"/>
      <c r="AE590" s="55"/>
    </row>
    <row r="591" spans="1:31" ht="22.5" customHeight="1" x14ac:dyDescent="0.25">
      <c r="A591" s="54"/>
      <c r="B591" s="54"/>
      <c r="C591" s="54"/>
      <c r="D591" s="55"/>
      <c r="E591" s="56"/>
      <c r="F591" s="56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5"/>
      <c r="AB591" s="55"/>
      <c r="AC591" s="55"/>
      <c r="AD591" s="57"/>
      <c r="AE591" s="55"/>
    </row>
    <row r="592" spans="1:31" ht="22.5" customHeight="1" x14ac:dyDescent="0.25">
      <c r="A592" s="54"/>
      <c r="B592" s="54"/>
      <c r="C592" s="54"/>
      <c r="D592" s="55"/>
      <c r="E592" s="56"/>
      <c r="F592" s="56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5"/>
      <c r="AB592" s="55"/>
      <c r="AC592" s="55"/>
      <c r="AD592" s="57"/>
      <c r="AE592" s="55"/>
    </row>
    <row r="593" spans="1:31" ht="22.5" customHeight="1" x14ac:dyDescent="0.25">
      <c r="A593" s="54"/>
      <c r="B593" s="54"/>
      <c r="C593" s="54"/>
      <c r="D593" s="55"/>
      <c r="E593" s="56"/>
      <c r="F593" s="56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5"/>
      <c r="AB593" s="55"/>
      <c r="AC593" s="55"/>
      <c r="AD593" s="57"/>
      <c r="AE593" s="55"/>
    </row>
    <row r="594" spans="1:31" ht="22.5" customHeight="1" x14ac:dyDescent="0.25">
      <c r="A594" s="54"/>
      <c r="B594" s="54"/>
      <c r="C594" s="54"/>
      <c r="D594" s="55"/>
      <c r="E594" s="56"/>
      <c r="F594" s="56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5"/>
      <c r="AB594" s="55"/>
      <c r="AC594" s="55"/>
      <c r="AD594" s="57"/>
      <c r="AE594" s="55"/>
    </row>
    <row r="595" spans="1:31" ht="22.5" customHeight="1" x14ac:dyDescent="0.25">
      <c r="A595" s="54"/>
      <c r="B595" s="54"/>
      <c r="C595" s="54"/>
      <c r="D595" s="55"/>
      <c r="E595" s="56"/>
      <c r="F595" s="56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5"/>
      <c r="AB595" s="55"/>
      <c r="AC595" s="55"/>
      <c r="AD595" s="57"/>
      <c r="AE595" s="55"/>
    </row>
    <row r="596" spans="1:31" ht="22.5" customHeight="1" x14ac:dyDescent="0.25">
      <c r="A596" s="54"/>
      <c r="B596" s="54"/>
      <c r="C596" s="54"/>
      <c r="D596" s="55"/>
      <c r="E596" s="56"/>
      <c r="F596" s="56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5"/>
      <c r="AB596" s="55"/>
      <c r="AC596" s="55"/>
      <c r="AD596" s="57"/>
      <c r="AE596" s="55"/>
    </row>
    <row r="597" spans="1:31" ht="22.5" customHeight="1" x14ac:dyDescent="0.25">
      <c r="A597" s="54"/>
      <c r="B597" s="54"/>
      <c r="C597" s="54"/>
      <c r="D597" s="55"/>
      <c r="E597" s="56"/>
      <c r="F597" s="56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5"/>
      <c r="AB597" s="55"/>
      <c r="AC597" s="55"/>
      <c r="AD597" s="57"/>
      <c r="AE597" s="55"/>
    </row>
    <row r="598" spans="1:31" ht="22.5" customHeight="1" x14ac:dyDescent="0.25">
      <c r="A598" s="54"/>
      <c r="B598" s="54"/>
      <c r="C598" s="54"/>
      <c r="D598" s="55"/>
      <c r="E598" s="56"/>
      <c r="F598" s="56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5"/>
      <c r="AB598" s="55"/>
      <c r="AC598" s="55"/>
      <c r="AD598" s="57"/>
      <c r="AE598" s="55"/>
    </row>
    <row r="599" spans="1:31" ht="22.5" customHeight="1" x14ac:dyDescent="0.25">
      <c r="A599" s="54"/>
      <c r="B599" s="54"/>
      <c r="C599" s="54"/>
      <c r="D599" s="55"/>
      <c r="E599" s="56"/>
      <c r="F599" s="56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5"/>
      <c r="AB599" s="55"/>
      <c r="AC599" s="55"/>
      <c r="AD599" s="57"/>
      <c r="AE599" s="55"/>
    </row>
    <row r="600" spans="1:31" ht="22.5" customHeight="1" x14ac:dyDescent="0.25">
      <c r="A600" s="54"/>
      <c r="B600" s="54"/>
      <c r="C600" s="54"/>
      <c r="D600" s="55"/>
      <c r="E600" s="56"/>
      <c r="F600" s="56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5"/>
      <c r="AB600" s="55"/>
      <c r="AC600" s="55"/>
      <c r="AD600" s="57"/>
      <c r="AE600" s="55"/>
    </row>
    <row r="601" spans="1:31" ht="22.5" customHeight="1" x14ac:dyDescent="0.25">
      <c r="A601" s="54"/>
      <c r="B601" s="54"/>
      <c r="C601" s="54"/>
      <c r="D601" s="55"/>
      <c r="E601" s="56"/>
      <c r="F601" s="56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5"/>
      <c r="AB601" s="55"/>
      <c r="AC601" s="55"/>
      <c r="AD601" s="57"/>
      <c r="AE601" s="55"/>
    </row>
    <row r="602" spans="1:31" ht="22.5" customHeight="1" x14ac:dyDescent="0.25">
      <c r="A602" s="54"/>
      <c r="B602" s="54"/>
      <c r="C602" s="54"/>
      <c r="D602" s="55"/>
      <c r="E602" s="56"/>
      <c r="F602" s="56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5"/>
      <c r="AB602" s="55"/>
      <c r="AC602" s="55"/>
      <c r="AD602" s="57"/>
      <c r="AE602" s="55"/>
    </row>
    <row r="603" spans="1:31" ht="22.5" customHeight="1" x14ac:dyDescent="0.25">
      <c r="A603" s="54"/>
      <c r="B603" s="54"/>
      <c r="C603" s="54"/>
      <c r="D603" s="55"/>
      <c r="E603" s="56"/>
      <c r="F603" s="56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5"/>
      <c r="AB603" s="55"/>
      <c r="AC603" s="55"/>
      <c r="AD603" s="57"/>
      <c r="AE603" s="55"/>
    </row>
    <row r="604" spans="1:31" ht="22.5" customHeight="1" x14ac:dyDescent="0.25">
      <c r="A604" s="54"/>
      <c r="B604" s="54"/>
      <c r="C604" s="54"/>
      <c r="D604" s="55"/>
      <c r="E604" s="56"/>
      <c r="F604" s="56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5"/>
      <c r="AB604" s="55"/>
      <c r="AC604" s="55"/>
      <c r="AD604" s="57"/>
      <c r="AE604" s="55"/>
    </row>
    <row r="605" spans="1:31" ht="22.5" customHeight="1" x14ac:dyDescent="0.25">
      <c r="A605" s="54"/>
      <c r="B605" s="54"/>
      <c r="C605" s="54"/>
      <c r="D605" s="55"/>
      <c r="E605" s="56"/>
      <c r="F605" s="56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5"/>
      <c r="AB605" s="55"/>
      <c r="AC605" s="55"/>
      <c r="AD605" s="57"/>
      <c r="AE605" s="55"/>
    </row>
    <row r="606" spans="1:31" ht="22.5" customHeight="1" x14ac:dyDescent="0.25">
      <c r="A606" s="54"/>
      <c r="B606" s="54"/>
      <c r="C606" s="54"/>
      <c r="D606" s="55"/>
      <c r="E606" s="56"/>
      <c r="F606" s="56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5"/>
      <c r="AB606" s="55"/>
      <c r="AC606" s="55"/>
      <c r="AD606" s="57"/>
      <c r="AE606" s="55"/>
    </row>
    <row r="607" spans="1:31" ht="22.5" customHeight="1" x14ac:dyDescent="0.25">
      <c r="A607" s="54"/>
      <c r="B607" s="54"/>
      <c r="C607" s="54"/>
      <c r="D607" s="55"/>
      <c r="E607" s="56"/>
      <c r="F607" s="56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5"/>
      <c r="AB607" s="55"/>
      <c r="AC607" s="55"/>
      <c r="AD607" s="57"/>
      <c r="AE607" s="55"/>
    </row>
    <row r="608" spans="1:31" ht="22.5" customHeight="1" x14ac:dyDescent="0.25">
      <c r="A608" s="54"/>
      <c r="B608" s="54"/>
      <c r="C608" s="54"/>
      <c r="D608" s="55"/>
      <c r="E608" s="56"/>
      <c r="F608" s="56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5"/>
      <c r="AB608" s="55"/>
      <c r="AC608" s="55"/>
      <c r="AD608" s="57"/>
      <c r="AE608" s="55"/>
    </row>
    <row r="609" spans="1:31" ht="22.5" customHeight="1" x14ac:dyDescent="0.25">
      <c r="A609" s="54"/>
      <c r="B609" s="54"/>
      <c r="C609" s="54"/>
      <c r="D609" s="55"/>
      <c r="E609" s="56"/>
      <c r="F609" s="56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5"/>
      <c r="AB609" s="55"/>
      <c r="AC609" s="55"/>
      <c r="AD609" s="57"/>
      <c r="AE609" s="55"/>
    </row>
    <row r="610" spans="1:31" ht="22.5" customHeight="1" x14ac:dyDescent="0.25">
      <c r="A610" s="54"/>
      <c r="B610" s="54"/>
      <c r="C610" s="54"/>
      <c r="D610" s="55"/>
      <c r="E610" s="56"/>
      <c r="F610" s="56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5"/>
      <c r="AB610" s="55"/>
      <c r="AC610" s="55"/>
      <c r="AD610" s="57"/>
      <c r="AE610" s="55"/>
    </row>
    <row r="611" spans="1:31" ht="22.5" customHeight="1" x14ac:dyDescent="0.25">
      <c r="A611" s="54"/>
      <c r="B611" s="54"/>
      <c r="C611" s="54"/>
      <c r="D611" s="55"/>
      <c r="E611" s="56"/>
      <c r="F611" s="56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5"/>
      <c r="AB611" s="55"/>
      <c r="AC611" s="55"/>
      <c r="AD611" s="57"/>
      <c r="AE611" s="55"/>
    </row>
    <row r="612" spans="1:31" ht="22.5" customHeight="1" x14ac:dyDescent="0.25">
      <c r="A612" s="54"/>
      <c r="B612" s="54"/>
      <c r="C612" s="54"/>
      <c r="D612" s="55"/>
      <c r="E612" s="56"/>
      <c r="F612" s="56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5"/>
      <c r="AB612" s="55"/>
      <c r="AC612" s="55"/>
      <c r="AD612" s="57"/>
      <c r="AE612" s="55"/>
    </row>
    <row r="613" spans="1:31" ht="22.5" customHeight="1" x14ac:dyDescent="0.25">
      <c r="A613" s="54"/>
      <c r="B613" s="54"/>
      <c r="C613" s="54"/>
      <c r="D613" s="55"/>
      <c r="E613" s="56"/>
      <c r="F613" s="56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5"/>
      <c r="AB613" s="55"/>
      <c r="AC613" s="55"/>
      <c r="AD613" s="57"/>
      <c r="AE613" s="55"/>
    </row>
    <row r="614" spans="1:31" ht="22.5" customHeight="1" x14ac:dyDescent="0.25">
      <c r="A614" s="54"/>
      <c r="B614" s="54"/>
      <c r="C614" s="54"/>
      <c r="D614" s="55"/>
      <c r="E614" s="56"/>
      <c r="F614" s="56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5"/>
      <c r="AB614" s="55"/>
      <c r="AC614" s="55"/>
      <c r="AD614" s="57"/>
      <c r="AE614" s="55"/>
    </row>
    <row r="615" spans="1:31" ht="22.5" customHeight="1" x14ac:dyDescent="0.25">
      <c r="A615" s="54"/>
      <c r="B615" s="54"/>
      <c r="C615" s="54"/>
      <c r="D615" s="55"/>
      <c r="E615" s="56"/>
      <c r="F615" s="56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5"/>
      <c r="AB615" s="55"/>
      <c r="AC615" s="55"/>
      <c r="AD615" s="57"/>
      <c r="AE615" s="55"/>
    </row>
    <row r="616" spans="1:31" ht="22.5" customHeight="1" x14ac:dyDescent="0.25">
      <c r="A616" s="54"/>
      <c r="B616" s="54"/>
      <c r="C616" s="54"/>
      <c r="D616" s="55"/>
      <c r="E616" s="56"/>
      <c r="F616" s="56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5"/>
      <c r="AB616" s="55"/>
      <c r="AC616" s="55"/>
      <c r="AD616" s="57"/>
      <c r="AE616" s="55"/>
    </row>
    <row r="617" spans="1:31" ht="22.5" customHeight="1" x14ac:dyDescent="0.25">
      <c r="A617" s="54"/>
      <c r="B617" s="54"/>
      <c r="C617" s="54"/>
      <c r="D617" s="55"/>
      <c r="E617" s="56"/>
      <c r="F617" s="56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5"/>
      <c r="AB617" s="55"/>
      <c r="AC617" s="55"/>
      <c r="AD617" s="57"/>
      <c r="AE617" s="55"/>
    </row>
    <row r="618" spans="1:31" ht="22.5" customHeight="1" x14ac:dyDescent="0.25">
      <c r="A618" s="54"/>
      <c r="B618" s="54"/>
      <c r="C618" s="54"/>
      <c r="D618" s="55"/>
      <c r="E618" s="56"/>
      <c r="F618" s="56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5"/>
      <c r="AB618" s="55"/>
      <c r="AC618" s="55"/>
      <c r="AD618" s="57"/>
      <c r="AE618" s="55"/>
    </row>
    <row r="619" spans="1:31" ht="22.5" customHeight="1" x14ac:dyDescent="0.25">
      <c r="A619" s="54"/>
      <c r="B619" s="54"/>
      <c r="C619" s="54"/>
      <c r="D619" s="55"/>
      <c r="E619" s="56"/>
      <c r="F619" s="56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5"/>
      <c r="AB619" s="55"/>
      <c r="AC619" s="55"/>
      <c r="AD619" s="57"/>
      <c r="AE619" s="55"/>
    </row>
    <row r="620" spans="1:31" ht="22.5" customHeight="1" x14ac:dyDescent="0.25">
      <c r="A620" s="54"/>
      <c r="B620" s="54"/>
      <c r="C620" s="54"/>
      <c r="D620" s="55"/>
      <c r="E620" s="56"/>
      <c r="F620" s="56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5"/>
      <c r="AB620" s="55"/>
      <c r="AC620" s="55"/>
      <c r="AD620" s="57"/>
      <c r="AE620" s="55"/>
    </row>
    <row r="621" spans="1:31" ht="22.5" customHeight="1" x14ac:dyDescent="0.25">
      <c r="A621" s="54"/>
      <c r="B621" s="54"/>
      <c r="C621" s="54"/>
      <c r="D621" s="55"/>
      <c r="E621" s="56"/>
      <c r="F621" s="56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5"/>
      <c r="AB621" s="55"/>
      <c r="AC621" s="55"/>
      <c r="AD621" s="57"/>
      <c r="AE621" s="55"/>
    </row>
    <row r="622" spans="1:31" ht="22.5" customHeight="1" x14ac:dyDescent="0.25">
      <c r="A622" s="54"/>
      <c r="B622" s="54"/>
      <c r="C622" s="54"/>
      <c r="D622" s="55"/>
      <c r="E622" s="56"/>
      <c r="F622" s="56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5"/>
      <c r="AB622" s="55"/>
      <c r="AC622" s="55"/>
      <c r="AD622" s="57"/>
      <c r="AE622" s="55"/>
    </row>
    <row r="623" spans="1:31" ht="22.5" customHeight="1" x14ac:dyDescent="0.25">
      <c r="A623" s="54"/>
      <c r="B623" s="54"/>
      <c r="C623" s="54"/>
      <c r="D623" s="55"/>
      <c r="E623" s="56"/>
      <c r="F623" s="56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5"/>
      <c r="AB623" s="55"/>
      <c r="AC623" s="55"/>
      <c r="AD623" s="57"/>
      <c r="AE623" s="55"/>
    </row>
    <row r="624" spans="1:31" ht="22.5" customHeight="1" x14ac:dyDescent="0.25">
      <c r="A624" s="54"/>
      <c r="B624" s="54"/>
      <c r="C624" s="54"/>
      <c r="D624" s="55"/>
      <c r="E624" s="56"/>
      <c r="F624" s="56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5"/>
      <c r="AB624" s="55"/>
      <c r="AC624" s="55"/>
      <c r="AD624" s="57"/>
      <c r="AE624" s="55"/>
    </row>
    <row r="625" spans="1:31" ht="22.5" customHeight="1" x14ac:dyDescent="0.25">
      <c r="A625" s="54"/>
      <c r="B625" s="54"/>
      <c r="C625" s="54"/>
      <c r="D625" s="55"/>
      <c r="E625" s="56"/>
      <c r="F625" s="56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5"/>
      <c r="AB625" s="55"/>
      <c r="AC625" s="55"/>
      <c r="AD625" s="57"/>
      <c r="AE625" s="55"/>
    </row>
    <row r="626" spans="1:31" ht="22.5" customHeight="1" x14ac:dyDescent="0.25">
      <c r="A626" s="54"/>
      <c r="B626" s="54"/>
      <c r="C626" s="54"/>
      <c r="D626" s="55"/>
      <c r="E626" s="56"/>
      <c r="F626" s="56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5"/>
      <c r="AB626" s="55"/>
      <c r="AC626" s="55"/>
      <c r="AD626" s="57"/>
      <c r="AE626" s="55"/>
    </row>
    <row r="627" spans="1:31" ht="22.5" customHeight="1" x14ac:dyDescent="0.25">
      <c r="A627" s="54"/>
      <c r="B627" s="54"/>
      <c r="C627" s="54"/>
      <c r="D627" s="55"/>
      <c r="E627" s="56"/>
      <c r="F627" s="56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5"/>
      <c r="AB627" s="55"/>
      <c r="AC627" s="55"/>
      <c r="AD627" s="57"/>
      <c r="AE627" s="55"/>
    </row>
    <row r="628" spans="1:31" ht="22.5" customHeight="1" x14ac:dyDescent="0.25">
      <c r="A628" s="54"/>
      <c r="B628" s="54"/>
      <c r="C628" s="54"/>
      <c r="D628" s="55"/>
      <c r="E628" s="56"/>
      <c r="F628" s="56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5"/>
      <c r="AB628" s="55"/>
      <c r="AC628" s="55"/>
      <c r="AD628" s="57"/>
      <c r="AE628" s="55"/>
    </row>
    <row r="629" spans="1:31" ht="22.5" customHeight="1" x14ac:dyDescent="0.25">
      <c r="A629" s="54"/>
      <c r="B629" s="54"/>
      <c r="C629" s="54"/>
      <c r="D629" s="55"/>
      <c r="E629" s="56"/>
      <c r="F629" s="56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5"/>
      <c r="AB629" s="55"/>
      <c r="AC629" s="55"/>
      <c r="AD629" s="57"/>
      <c r="AE629" s="55"/>
    </row>
    <row r="630" spans="1:31" ht="22.5" customHeight="1" x14ac:dyDescent="0.25">
      <c r="A630" s="54"/>
      <c r="B630" s="54"/>
      <c r="C630" s="54"/>
      <c r="D630" s="55"/>
      <c r="E630" s="56"/>
      <c r="F630" s="56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5"/>
      <c r="AB630" s="55"/>
      <c r="AC630" s="55"/>
      <c r="AD630" s="57"/>
      <c r="AE630" s="55"/>
    </row>
    <row r="631" spans="1:31" ht="22.5" customHeight="1" x14ac:dyDescent="0.25">
      <c r="A631" s="54"/>
      <c r="B631" s="54"/>
      <c r="C631" s="54"/>
      <c r="D631" s="55"/>
      <c r="E631" s="56"/>
      <c r="F631" s="56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5"/>
      <c r="AB631" s="55"/>
      <c r="AC631" s="55"/>
      <c r="AD631" s="57"/>
      <c r="AE631" s="55"/>
    </row>
    <row r="632" spans="1:31" ht="22.5" customHeight="1" x14ac:dyDescent="0.25">
      <c r="A632" s="54"/>
      <c r="B632" s="54"/>
      <c r="C632" s="54"/>
      <c r="D632" s="55"/>
      <c r="E632" s="56"/>
      <c r="F632" s="56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5"/>
      <c r="AB632" s="55"/>
      <c r="AC632" s="55"/>
      <c r="AD632" s="57"/>
      <c r="AE632" s="55"/>
    </row>
    <row r="633" spans="1:31" ht="22.5" customHeight="1" x14ac:dyDescent="0.25">
      <c r="A633" s="54"/>
      <c r="B633" s="54"/>
      <c r="C633" s="54"/>
      <c r="D633" s="55"/>
      <c r="E633" s="56"/>
      <c r="F633" s="56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5"/>
      <c r="AB633" s="55"/>
      <c r="AC633" s="55"/>
      <c r="AD633" s="57"/>
      <c r="AE633" s="55"/>
    </row>
    <row r="634" spans="1:31" ht="22.5" customHeight="1" x14ac:dyDescent="0.25">
      <c r="A634" s="54"/>
      <c r="B634" s="54"/>
      <c r="C634" s="54"/>
      <c r="D634" s="55"/>
      <c r="E634" s="56"/>
      <c r="F634" s="56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5"/>
      <c r="AB634" s="55"/>
      <c r="AC634" s="55"/>
      <c r="AD634" s="57"/>
      <c r="AE634" s="55"/>
    </row>
    <row r="635" spans="1:31" ht="22.5" customHeight="1" x14ac:dyDescent="0.25">
      <c r="A635" s="54"/>
      <c r="B635" s="54"/>
      <c r="C635" s="54"/>
      <c r="D635" s="55"/>
      <c r="E635" s="56"/>
      <c r="F635" s="56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5"/>
      <c r="AB635" s="55"/>
      <c r="AC635" s="55"/>
      <c r="AD635" s="57"/>
      <c r="AE635" s="55"/>
    </row>
    <row r="636" spans="1:31" ht="22.5" customHeight="1" x14ac:dyDescent="0.25">
      <c r="A636" s="54"/>
      <c r="B636" s="54"/>
      <c r="C636" s="54"/>
      <c r="D636" s="55"/>
      <c r="E636" s="56"/>
      <c r="F636" s="56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5"/>
      <c r="AB636" s="55"/>
      <c r="AC636" s="55"/>
      <c r="AD636" s="57"/>
      <c r="AE636" s="55"/>
    </row>
    <row r="637" spans="1:31" ht="22.5" customHeight="1" x14ac:dyDescent="0.25">
      <c r="A637" s="54"/>
      <c r="B637" s="54"/>
      <c r="C637" s="54"/>
      <c r="D637" s="55"/>
      <c r="E637" s="56"/>
      <c r="F637" s="56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5"/>
      <c r="AB637" s="55"/>
      <c r="AC637" s="55"/>
      <c r="AD637" s="57"/>
      <c r="AE637" s="55"/>
    </row>
    <row r="638" spans="1:31" ht="22.5" customHeight="1" x14ac:dyDescent="0.25">
      <c r="A638" s="54"/>
      <c r="B638" s="54"/>
      <c r="C638" s="54"/>
      <c r="D638" s="55"/>
      <c r="E638" s="56"/>
      <c r="F638" s="56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5"/>
      <c r="AB638" s="55"/>
      <c r="AC638" s="55"/>
      <c r="AD638" s="57"/>
      <c r="AE638" s="55"/>
    </row>
    <row r="639" spans="1:31" ht="22.5" customHeight="1" x14ac:dyDescent="0.25">
      <c r="A639" s="54"/>
      <c r="B639" s="54"/>
      <c r="C639" s="54"/>
      <c r="D639" s="55"/>
      <c r="E639" s="56"/>
      <c r="F639" s="56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5"/>
      <c r="AB639" s="55"/>
      <c r="AC639" s="55"/>
      <c r="AD639" s="57"/>
      <c r="AE639" s="55"/>
    </row>
    <row r="640" spans="1:31" ht="22.5" customHeight="1" x14ac:dyDescent="0.25">
      <c r="A640" s="54"/>
      <c r="B640" s="54"/>
      <c r="C640" s="54"/>
      <c r="D640" s="55"/>
      <c r="E640" s="56"/>
      <c r="F640" s="56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5"/>
      <c r="AB640" s="55"/>
      <c r="AC640" s="55"/>
      <c r="AD640" s="57"/>
      <c r="AE640" s="55"/>
    </row>
    <row r="641" spans="1:31" ht="22.5" customHeight="1" x14ac:dyDescent="0.25">
      <c r="A641" s="54"/>
      <c r="B641" s="54"/>
      <c r="C641" s="54"/>
      <c r="D641" s="55"/>
      <c r="E641" s="56"/>
      <c r="F641" s="56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5"/>
      <c r="AB641" s="55"/>
      <c r="AC641" s="55"/>
      <c r="AD641" s="57"/>
      <c r="AE641" s="55"/>
    </row>
    <row r="642" spans="1:31" ht="22.5" customHeight="1" x14ac:dyDescent="0.25">
      <c r="A642" s="54"/>
      <c r="B642" s="54"/>
      <c r="C642" s="54"/>
      <c r="D642" s="55"/>
      <c r="E642" s="56"/>
      <c r="F642" s="56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5"/>
      <c r="AB642" s="55"/>
      <c r="AC642" s="55"/>
      <c r="AD642" s="57"/>
      <c r="AE642" s="55"/>
    </row>
    <row r="643" spans="1:31" ht="22.5" customHeight="1" x14ac:dyDescent="0.25">
      <c r="A643" s="54"/>
      <c r="B643" s="54"/>
      <c r="C643" s="54"/>
      <c r="D643" s="55"/>
      <c r="E643" s="56"/>
      <c r="F643" s="56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5"/>
      <c r="AB643" s="55"/>
      <c r="AC643" s="55"/>
      <c r="AD643" s="57"/>
      <c r="AE643" s="55"/>
    </row>
    <row r="644" spans="1:31" ht="22.5" customHeight="1" x14ac:dyDescent="0.25">
      <c r="A644" s="54"/>
      <c r="B644" s="54"/>
      <c r="C644" s="54"/>
      <c r="D644" s="55"/>
      <c r="E644" s="56"/>
      <c r="F644" s="56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5"/>
      <c r="AB644" s="55"/>
      <c r="AC644" s="55"/>
      <c r="AD644" s="57"/>
      <c r="AE644" s="55"/>
    </row>
    <row r="645" spans="1:31" ht="22.5" customHeight="1" x14ac:dyDescent="0.25">
      <c r="A645" s="54"/>
      <c r="B645" s="54"/>
      <c r="C645" s="54"/>
      <c r="D645" s="55"/>
      <c r="E645" s="56"/>
      <c r="F645" s="56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5"/>
      <c r="AB645" s="55"/>
      <c r="AC645" s="55"/>
      <c r="AD645" s="57"/>
      <c r="AE645" s="55"/>
    </row>
    <row r="646" spans="1:31" ht="22.5" customHeight="1" x14ac:dyDescent="0.25">
      <c r="A646" s="54"/>
      <c r="B646" s="54"/>
      <c r="C646" s="54"/>
      <c r="D646" s="55"/>
      <c r="E646" s="56"/>
      <c r="F646" s="56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5"/>
      <c r="AB646" s="55"/>
      <c r="AC646" s="55"/>
      <c r="AD646" s="57"/>
      <c r="AE646" s="55"/>
    </row>
    <row r="647" spans="1:31" ht="22.5" customHeight="1" x14ac:dyDescent="0.25">
      <c r="A647" s="54"/>
      <c r="B647" s="54"/>
      <c r="C647" s="54"/>
      <c r="D647" s="55"/>
      <c r="E647" s="56"/>
      <c r="F647" s="56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5"/>
      <c r="AB647" s="55"/>
      <c r="AC647" s="55"/>
      <c r="AD647" s="57"/>
      <c r="AE647" s="55"/>
    </row>
    <row r="648" spans="1:31" ht="22.5" customHeight="1" x14ac:dyDescent="0.25">
      <c r="A648" s="54"/>
      <c r="B648" s="54"/>
      <c r="C648" s="54"/>
      <c r="D648" s="55"/>
      <c r="E648" s="56"/>
      <c r="F648" s="56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5"/>
      <c r="AB648" s="55"/>
      <c r="AC648" s="55"/>
      <c r="AD648" s="57"/>
      <c r="AE648" s="55"/>
    </row>
    <row r="649" spans="1:31" ht="22.5" customHeight="1" x14ac:dyDescent="0.25">
      <c r="A649" s="54"/>
      <c r="B649" s="54"/>
      <c r="C649" s="54"/>
      <c r="D649" s="55"/>
      <c r="E649" s="56"/>
      <c r="F649" s="56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5"/>
      <c r="AB649" s="55"/>
      <c r="AC649" s="55"/>
      <c r="AD649" s="57"/>
      <c r="AE649" s="55"/>
    </row>
    <row r="650" spans="1:31" ht="22.5" customHeight="1" x14ac:dyDescent="0.25">
      <c r="A650" s="54"/>
      <c r="B650" s="54"/>
      <c r="C650" s="54"/>
      <c r="D650" s="55"/>
      <c r="E650" s="56"/>
      <c r="F650" s="56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5"/>
      <c r="AB650" s="55"/>
      <c r="AC650" s="55"/>
      <c r="AD650" s="57"/>
      <c r="AE650" s="55"/>
    </row>
    <row r="651" spans="1:31" ht="22.5" customHeight="1" x14ac:dyDescent="0.25">
      <c r="A651" s="54"/>
      <c r="B651" s="54"/>
      <c r="C651" s="54"/>
      <c r="D651" s="55"/>
      <c r="E651" s="56"/>
      <c r="F651" s="56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5"/>
      <c r="AB651" s="55"/>
      <c r="AC651" s="55"/>
      <c r="AD651" s="57"/>
      <c r="AE651" s="55"/>
    </row>
    <row r="652" spans="1:31" ht="22.5" customHeight="1" x14ac:dyDescent="0.25">
      <c r="A652" s="54"/>
      <c r="B652" s="54"/>
      <c r="C652" s="54"/>
      <c r="D652" s="55"/>
      <c r="E652" s="56"/>
      <c r="F652" s="56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5"/>
      <c r="AB652" s="55"/>
      <c r="AC652" s="55"/>
      <c r="AD652" s="57"/>
      <c r="AE652" s="55"/>
    </row>
    <row r="653" spans="1:31" ht="22.5" customHeight="1" x14ac:dyDescent="0.25">
      <c r="A653" s="54"/>
      <c r="B653" s="54"/>
      <c r="C653" s="54"/>
      <c r="D653" s="55"/>
      <c r="E653" s="56"/>
      <c r="F653" s="56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5"/>
      <c r="AB653" s="55"/>
      <c r="AC653" s="55"/>
      <c r="AD653" s="57"/>
      <c r="AE653" s="55"/>
    </row>
    <row r="654" spans="1:31" ht="22.5" customHeight="1" x14ac:dyDescent="0.25">
      <c r="A654" s="54"/>
      <c r="B654" s="54"/>
      <c r="C654" s="54"/>
      <c r="D654" s="55"/>
      <c r="E654" s="56"/>
      <c r="F654" s="56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5"/>
      <c r="AB654" s="55"/>
      <c r="AC654" s="55"/>
      <c r="AD654" s="57"/>
      <c r="AE654" s="55"/>
    </row>
    <row r="655" spans="1:31" ht="22.5" customHeight="1" x14ac:dyDescent="0.25">
      <c r="A655" s="54"/>
      <c r="B655" s="54"/>
      <c r="C655" s="54"/>
      <c r="D655" s="55"/>
      <c r="E655" s="56"/>
      <c r="F655" s="56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5"/>
      <c r="AB655" s="55"/>
      <c r="AC655" s="55"/>
      <c r="AD655" s="57"/>
      <c r="AE655" s="55"/>
    </row>
    <row r="656" spans="1:31" ht="22.5" customHeight="1" x14ac:dyDescent="0.25">
      <c r="A656" s="54"/>
      <c r="B656" s="54"/>
      <c r="C656" s="54"/>
      <c r="D656" s="55"/>
      <c r="E656" s="56"/>
      <c r="F656" s="56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5"/>
      <c r="AB656" s="55"/>
      <c r="AC656" s="55"/>
      <c r="AD656" s="57"/>
      <c r="AE656" s="55"/>
    </row>
    <row r="657" spans="1:31" ht="22.5" customHeight="1" x14ac:dyDescent="0.25">
      <c r="A657" s="54"/>
      <c r="B657" s="54"/>
      <c r="C657" s="54"/>
      <c r="D657" s="55"/>
      <c r="E657" s="56"/>
      <c r="F657" s="56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5"/>
      <c r="AB657" s="55"/>
      <c r="AC657" s="55"/>
      <c r="AD657" s="57"/>
      <c r="AE657" s="55"/>
    </row>
    <row r="658" spans="1:31" ht="22.5" customHeight="1" x14ac:dyDescent="0.25">
      <c r="A658" s="54"/>
      <c r="B658" s="54"/>
      <c r="C658" s="54"/>
      <c r="D658" s="55"/>
      <c r="E658" s="56"/>
      <c r="F658" s="56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5"/>
      <c r="AB658" s="55"/>
      <c r="AC658" s="55"/>
      <c r="AD658" s="57"/>
      <c r="AE658" s="55"/>
    </row>
    <row r="659" spans="1:31" ht="22.5" customHeight="1" x14ac:dyDescent="0.25">
      <c r="A659" s="54"/>
      <c r="B659" s="54"/>
      <c r="C659" s="54"/>
      <c r="D659" s="55"/>
      <c r="E659" s="56"/>
      <c r="F659" s="56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5"/>
      <c r="AB659" s="55"/>
      <c r="AC659" s="55"/>
      <c r="AD659" s="57"/>
      <c r="AE659" s="55"/>
    </row>
    <row r="660" spans="1:31" ht="22.5" customHeight="1" x14ac:dyDescent="0.25">
      <c r="A660" s="54"/>
      <c r="B660" s="54"/>
      <c r="C660" s="54"/>
      <c r="D660" s="55"/>
      <c r="E660" s="56"/>
      <c r="F660" s="56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5"/>
      <c r="AB660" s="55"/>
      <c r="AC660" s="55"/>
      <c r="AD660" s="57"/>
      <c r="AE660" s="55"/>
    </row>
    <row r="661" spans="1:31" ht="22.5" customHeight="1" x14ac:dyDescent="0.25">
      <c r="A661" s="54"/>
      <c r="B661" s="54"/>
      <c r="C661" s="54"/>
      <c r="D661" s="55"/>
      <c r="E661" s="56"/>
      <c r="F661" s="56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5"/>
      <c r="AB661" s="55"/>
      <c r="AC661" s="55"/>
      <c r="AD661" s="57"/>
      <c r="AE661" s="55"/>
    </row>
    <row r="662" spans="1:31" ht="22.5" customHeight="1" x14ac:dyDescent="0.25">
      <c r="A662" s="54"/>
      <c r="B662" s="54"/>
      <c r="C662" s="54"/>
      <c r="D662" s="55"/>
      <c r="E662" s="56"/>
      <c r="F662" s="56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5"/>
      <c r="AB662" s="55"/>
      <c r="AC662" s="55"/>
      <c r="AD662" s="57"/>
      <c r="AE662" s="55"/>
    </row>
    <row r="663" spans="1:31" ht="22.5" customHeight="1" x14ac:dyDescent="0.25">
      <c r="A663" s="54"/>
      <c r="B663" s="54"/>
      <c r="C663" s="54"/>
      <c r="D663" s="55"/>
      <c r="E663" s="56"/>
      <c r="F663" s="56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5"/>
      <c r="AB663" s="55"/>
      <c r="AC663" s="55"/>
      <c r="AD663" s="57"/>
      <c r="AE663" s="55"/>
    </row>
    <row r="664" spans="1:31" ht="22.5" customHeight="1" x14ac:dyDescent="0.25">
      <c r="A664" s="54"/>
      <c r="B664" s="54"/>
      <c r="C664" s="54"/>
      <c r="D664" s="55"/>
      <c r="E664" s="56"/>
      <c r="F664" s="56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5"/>
      <c r="AB664" s="55"/>
      <c r="AC664" s="55"/>
      <c r="AD664" s="57"/>
      <c r="AE664" s="55"/>
    </row>
    <row r="665" spans="1:31" ht="22.5" customHeight="1" x14ac:dyDescent="0.25">
      <c r="A665" s="54"/>
      <c r="B665" s="54"/>
      <c r="C665" s="54"/>
      <c r="D665" s="55"/>
      <c r="E665" s="56"/>
      <c r="F665" s="56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5"/>
      <c r="AB665" s="55"/>
      <c r="AC665" s="55"/>
      <c r="AD665" s="57"/>
      <c r="AE665" s="55"/>
    </row>
    <row r="666" spans="1:31" ht="22.5" customHeight="1" x14ac:dyDescent="0.25">
      <c r="A666" s="54"/>
      <c r="B666" s="54"/>
      <c r="C666" s="54"/>
      <c r="D666" s="55"/>
      <c r="E666" s="56"/>
      <c r="F666" s="56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5"/>
      <c r="AB666" s="55"/>
      <c r="AC666" s="55"/>
      <c r="AD666" s="57"/>
      <c r="AE666" s="55"/>
    </row>
    <row r="667" spans="1:31" ht="22.5" customHeight="1" x14ac:dyDescent="0.25">
      <c r="A667" s="54"/>
      <c r="B667" s="54"/>
      <c r="C667" s="54"/>
      <c r="D667" s="55"/>
      <c r="E667" s="56"/>
      <c r="F667" s="56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5"/>
      <c r="AB667" s="55"/>
      <c r="AC667" s="55"/>
      <c r="AD667" s="57"/>
      <c r="AE667" s="55"/>
    </row>
    <row r="668" spans="1:31" ht="22.5" customHeight="1" x14ac:dyDescent="0.25">
      <c r="A668" s="54"/>
      <c r="B668" s="54"/>
      <c r="C668" s="54"/>
      <c r="D668" s="55"/>
      <c r="E668" s="56"/>
      <c r="F668" s="56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5"/>
      <c r="AB668" s="55"/>
      <c r="AC668" s="55"/>
      <c r="AD668" s="57"/>
      <c r="AE668" s="55"/>
    </row>
    <row r="669" spans="1:31" ht="22.5" customHeight="1" x14ac:dyDescent="0.25">
      <c r="A669" s="54"/>
      <c r="B669" s="54"/>
      <c r="C669" s="54"/>
      <c r="D669" s="55"/>
      <c r="E669" s="56"/>
      <c r="F669" s="56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5"/>
      <c r="AB669" s="55"/>
      <c r="AC669" s="55"/>
      <c r="AD669" s="57"/>
      <c r="AE669" s="55"/>
    </row>
    <row r="670" spans="1:31" ht="22.5" customHeight="1" x14ac:dyDescent="0.25">
      <c r="A670" s="54"/>
      <c r="B670" s="54"/>
      <c r="C670" s="54"/>
      <c r="D670" s="55"/>
      <c r="E670" s="56"/>
      <c r="F670" s="56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5"/>
      <c r="AB670" s="55"/>
      <c r="AC670" s="55"/>
      <c r="AD670" s="57"/>
      <c r="AE670" s="55"/>
    </row>
    <row r="671" spans="1:31" ht="22.5" customHeight="1" x14ac:dyDescent="0.25">
      <c r="A671" s="54"/>
      <c r="B671" s="54"/>
      <c r="C671" s="54"/>
      <c r="D671" s="55"/>
      <c r="E671" s="56"/>
      <c r="F671" s="56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5"/>
      <c r="AB671" s="55"/>
      <c r="AC671" s="55"/>
      <c r="AD671" s="57"/>
      <c r="AE671" s="55"/>
    </row>
    <row r="672" spans="1:31" ht="22.5" customHeight="1" x14ac:dyDescent="0.25">
      <c r="A672" s="54"/>
      <c r="B672" s="54"/>
      <c r="C672" s="54"/>
      <c r="D672" s="55"/>
      <c r="E672" s="56"/>
      <c r="F672" s="56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5"/>
      <c r="AB672" s="55"/>
      <c r="AC672" s="55"/>
      <c r="AD672" s="57"/>
      <c r="AE672" s="55"/>
    </row>
    <row r="673" spans="1:31" ht="22.5" customHeight="1" x14ac:dyDescent="0.25">
      <c r="A673" s="54"/>
      <c r="B673" s="54"/>
      <c r="C673" s="54"/>
      <c r="D673" s="55"/>
      <c r="E673" s="56"/>
      <c r="F673" s="56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5"/>
      <c r="AB673" s="55"/>
      <c r="AC673" s="55"/>
      <c r="AD673" s="57"/>
      <c r="AE673" s="55"/>
    </row>
    <row r="674" spans="1:31" ht="22.5" customHeight="1" x14ac:dyDescent="0.25">
      <c r="A674" s="54"/>
      <c r="B674" s="54"/>
      <c r="C674" s="54"/>
      <c r="D674" s="55"/>
      <c r="E674" s="56"/>
      <c r="F674" s="56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5"/>
      <c r="AB674" s="55"/>
      <c r="AC674" s="55"/>
      <c r="AD674" s="57"/>
      <c r="AE674" s="55"/>
    </row>
    <row r="675" spans="1:31" ht="22.5" customHeight="1" x14ac:dyDescent="0.25">
      <c r="A675" s="54"/>
      <c r="B675" s="54"/>
      <c r="C675" s="54"/>
      <c r="D675" s="55"/>
      <c r="E675" s="56"/>
      <c r="F675" s="56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5"/>
      <c r="AB675" s="55"/>
      <c r="AC675" s="55"/>
      <c r="AD675" s="57"/>
      <c r="AE675" s="55"/>
    </row>
    <row r="676" spans="1:31" ht="22.5" customHeight="1" x14ac:dyDescent="0.25">
      <c r="A676" s="54"/>
      <c r="B676" s="54"/>
      <c r="C676" s="54"/>
      <c r="D676" s="55"/>
      <c r="E676" s="56"/>
      <c r="F676" s="56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5"/>
      <c r="AB676" s="55"/>
      <c r="AC676" s="55"/>
      <c r="AD676" s="57"/>
      <c r="AE676" s="55"/>
    </row>
    <row r="677" spans="1:31" ht="22.5" customHeight="1" x14ac:dyDescent="0.25">
      <c r="A677" s="54"/>
      <c r="B677" s="54"/>
      <c r="C677" s="54"/>
      <c r="D677" s="55"/>
      <c r="E677" s="56"/>
      <c r="F677" s="56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5"/>
      <c r="AB677" s="55"/>
      <c r="AC677" s="55"/>
      <c r="AD677" s="57"/>
      <c r="AE677" s="55"/>
    </row>
    <row r="678" spans="1:31" ht="22.5" customHeight="1" x14ac:dyDescent="0.25">
      <c r="A678" s="54"/>
      <c r="B678" s="54"/>
      <c r="C678" s="54"/>
      <c r="D678" s="55"/>
      <c r="E678" s="56"/>
      <c r="F678" s="56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5"/>
      <c r="AB678" s="55"/>
      <c r="AC678" s="55"/>
      <c r="AD678" s="57"/>
      <c r="AE678" s="55"/>
    </row>
    <row r="679" spans="1:31" ht="22.5" customHeight="1" x14ac:dyDescent="0.25">
      <c r="A679" s="54"/>
      <c r="B679" s="54"/>
      <c r="C679" s="54"/>
      <c r="D679" s="55"/>
      <c r="E679" s="56"/>
      <c r="F679" s="56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5"/>
      <c r="AB679" s="55"/>
      <c r="AC679" s="55"/>
      <c r="AD679" s="57"/>
      <c r="AE679" s="55"/>
    </row>
    <row r="680" spans="1:31" ht="22.5" customHeight="1" x14ac:dyDescent="0.25">
      <c r="A680" s="54"/>
      <c r="B680" s="54"/>
      <c r="C680" s="54"/>
      <c r="D680" s="55"/>
      <c r="E680" s="56"/>
      <c r="F680" s="56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5"/>
      <c r="AB680" s="55"/>
      <c r="AC680" s="55"/>
      <c r="AD680" s="57"/>
      <c r="AE680" s="55"/>
    </row>
    <row r="681" spans="1:31" ht="22.5" customHeight="1" x14ac:dyDescent="0.25">
      <c r="A681" s="54"/>
      <c r="B681" s="54"/>
      <c r="C681" s="54"/>
      <c r="D681" s="55"/>
      <c r="E681" s="56"/>
      <c r="F681" s="56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5"/>
      <c r="AB681" s="55"/>
      <c r="AC681" s="55"/>
      <c r="AD681" s="57"/>
      <c r="AE681" s="55"/>
    </row>
    <row r="682" spans="1:31" ht="22.5" customHeight="1" x14ac:dyDescent="0.25">
      <c r="A682" s="54"/>
      <c r="B682" s="54"/>
      <c r="C682" s="54"/>
      <c r="D682" s="55"/>
      <c r="E682" s="56"/>
      <c r="F682" s="56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5"/>
      <c r="AB682" s="55"/>
      <c r="AC682" s="55"/>
      <c r="AD682" s="57"/>
      <c r="AE682" s="55"/>
    </row>
    <row r="683" spans="1:31" ht="22.5" customHeight="1" x14ac:dyDescent="0.25">
      <c r="A683" s="54"/>
      <c r="B683" s="54"/>
      <c r="C683" s="54"/>
      <c r="D683" s="55"/>
      <c r="E683" s="56"/>
      <c r="F683" s="56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5"/>
      <c r="AB683" s="55"/>
      <c r="AC683" s="55"/>
      <c r="AD683" s="57"/>
      <c r="AE683" s="55"/>
    </row>
    <row r="684" spans="1:31" ht="22.5" customHeight="1" x14ac:dyDescent="0.25">
      <c r="A684" s="54"/>
      <c r="B684" s="54"/>
      <c r="C684" s="54"/>
      <c r="D684" s="55"/>
      <c r="E684" s="56"/>
      <c r="F684" s="56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5"/>
      <c r="AB684" s="55"/>
      <c r="AC684" s="55"/>
      <c r="AD684" s="57"/>
      <c r="AE684" s="55"/>
    </row>
    <row r="685" spans="1:31" ht="22.5" customHeight="1" x14ac:dyDescent="0.25">
      <c r="A685" s="54"/>
      <c r="B685" s="54"/>
      <c r="C685" s="54"/>
      <c r="D685" s="55"/>
      <c r="E685" s="56"/>
      <c r="F685" s="56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5"/>
      <c r="AB685" s="55"/>
      <c r="AC685" s="55"/>
      <c r="AD685" s="57"/>
      <c r="AE685" s="55"/>
    </row>
    <row r="686" spans="1:31" ht="22.5" customHeight="1" x14ac:dyDescent="0.25">
      <c r="A686" s="54"/>
      <c r="B686" s="54"/>
      <c r="C686" s="54"/>
      <c r="D686" s="55"/>
      <c r="E686" s="56"/>
      <c r="F686" s="56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5"/>
      <c r="AB686" s="55"/>
      <c r="AC686" s="55"/>
      <c r="AD686" s="57"/>
      <c r="AE686" s="55"/>
    </row>
    <row r="687" spans="1:31" ht="22.5" customHeight="1" x14ac:dyDescent="0.25">
      <c r="A687" s="54"/>
      <c r="B687" s="54"/>
      <c r="C687" s="54"/>
      <c r="D687" s="55"/>
      <c r="E687" s="56"/>
      <c r="F687" s="56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5"/>
      <c r="AB687" s="55"/>
      <c r="AC687" s="55"/>
      <c r="AD687" s="57"/>
      <c r="AE687" s="55"/>
    </row>
    <row r="688" spans="1:31" ht="22.5" customHeight="1" x14ac:dyDescent="0.25">
      <c r="A688" s="54"/>
      <c r="B688" s="54"/>
      <c r="C688" s="54"/>
      <c r="D688" s="55"/>
      <c r="E688" s="56"/>
      <c r="F688" s="56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5"/>
      <c r="AB688" s="55"/>
      <c r="AC688" s="55"/>
      <c r="AD688" s="57"/>
      <c r="AE688" s="55"/>
    </row>
    <row r="689" spans="1:31" ht="22.5" customHeight="1" x14ac:dyDescent="0.25">
      <c r="A689" s="54"/>
      <c r="B689" s="54"/>
      <c r="C689" s="54"/>
      <c r="D689" s="55"/>
      <c r="E689" s="56"/>
      <c r="F689" s="56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5"/>
      <c r="AB689" s="55"/>
      <c r="AC689" s="55"/>
      <c r="AD689" s="57"/>
      <c r="AE689" s="55"/>
    </row>
    <row r="690" spans="1:31" ht="22.5" customHeight="1" x14ac:dyDescent="0.25">
      <c r="A690" s="54"/>
      <c r="B690" s="54"/>
      <c r="C690" s="54"/>
      <c r="D690" s="55"/>
      <c r="E690" s="56"/>
      <c r="F690" s="56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5"/>
      <c r="AB690" s="55"/>
      <c r="AC690" s="55"/>
      <c r="AD690" s="57"/>
      <c r="AE690" s="55"/>
    </row>
    <row r="691" spans="1:31" ht="22.5" customHeight="1" x14ac:dyDescent="0.25">
      <c r="A691" s="54"/>
      <c r="B691" s="54"/>
      <c r="C691" s="54"/>
      <c r="D691" s="55"/>
      <c r="E691" s="56"/>
      <c r="F691" s="56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5"/>
      <c r="AB691" s="55"/>
      <c r="AC691" s="55"/>
      <c r="AD691" s="57"/>
      <c r="AE691" s="55"/>
    </row>
    <row r="692" spans="1:31" ht="22.5" customHeight="1" x14ac:dyDescent="0.25">
      <c r="A692" s="54"/>
      <c r="B692" s="54"/>
      <c r="C692" s="54"/>
      <c r="D692" s="55"/>
      <c r="E692" s="56"/>
      <c r="F692" s="56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5"/>
      <c r="AB692" s="55"/>
      <c r="AC692" s="55"/>
      <c r="AD692" s="57"/>
      <c r="AE692" s="55"/>
    </row>
    <row r="693" spans="1:31" ht="22.5" customHeight="1" x14ac:dyDescent="0.25">
      <c r="A693" s="54"/>
      <c r="B693" s="54"/>
      <c r="C693" s="54"/>
      <c r="D693" s="55"/>
      <c r="E693" s="56"/>
      <c r="F693" s="56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5"/>
      <c r="AB693" s="55"/>
      <c r="AC693" s="55"/>
      <c r="AD693" s="57"/>
      <c r="AE693" s="55"/>
    </row>
    <row r="694" spans="1:31" ht="22.5" customHeight="1" x14ac:dyDescent="0.25">
      <c r="A694" s="54"/>
      <c r="B694" s="54"/>
      <c r="C694" s="54"/>
      <c r="D694" s="55"/>
      <c r="E694" s="56"/>
      <c r="F694" s="56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5"/>
      <c r="AB694" s="55"/>
      <c r="AC694" s="55"/>
      <c r="AD694" s="57"/>
      <c r="AE694" s="55"/>
    </row>
    <row r="695" spans="1:31" ht="22.5" customHeight="1" x14ac:dyDescent="0.25">
      <c r="A695" s="54"/>
      <c r="B695" s="54"/>
      <c r="C695" s="54"/>
      <c r="D695" s="55"/>
      <c r="E695" s="56"/>
      <c r="F695" s="56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5"/>
      <c r="AB695" s="55"/>
      <c r="AC695" s="55"/>
      <c r="AD695" s="57"/>
      <c r="AE695" s="55"/>
    </row>
    <row r="696" spans="1:31" ht="22.5" customHeight="1" x14ac:dyDescent="0.25">
      <c r="A696" s="54"/>
      <c r="B696" s="54"/>
      <c r="C696" s="54"/>
      <c r="D696" s="55"/>
      <c r="E696" s="56"/>
      <c r="F696" s="56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5"/>
      <c r="AB696" s="55"/>
      <c r="AC696" s="55"/>
      <c r="AD696" s="57"/>
      <c r="AE696" s="55"/>
    </row>
    <row r="697" spans="1:31" ht="22.5" customHeight="1" x14ac:dyDescent="0.25">
      <c r="A697" s="54"/>
      <c r="B697" s="54"/>
      <c r="C697" s="54"/>
      <c r="D697" s="55"/>
      <c r="E697" s="56"/>
      <c r="F697" s="56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5"/>
      <c r="AB697" s="55"/>
      <c r="AC697" s="55"/>
      <c r="AD697" s="57"/>
      <c r="AE697" s="55"/>
    </row>
    <row r="698" spans="1:31" ht="22.5" customHeight="1" x14ac:dyDescent="0.25">
      <c r="A698" s="54"/>
      <c r="B698" s="54"/>
      <c r="C698" s="54"/>
      <c r="D698" s="55"/>
      <c r="E698" s="56"/>
      <c r="F698" s="56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5"/>
      <c r="AB698" s="55"/>
      <c r="AC698" s="55"/>
      <c r="AD698" s="57"/>
      <c r="AE698" s="55"/>
    </row>
    <row r="699" spans="1:31" ht="22.5" customHeight="1" x14ac:dyDescent="0.25">
      <c r="A699" s="54"/>
      <c r="B699" s="54"/>
      <c r="C699" s="54"/>
      <c r="D699" s="55"/>
      <c r="E699" s="56"/>
      <c r="F699" s="56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5"/>
      <c r="AB699" s="55"/>
      <c r="AC699" s="55"/>
      <c r="AD699" s="57"/>
      <c r="AE699" s="55"/>
    </row>
    <row r="700" spans="1:31" ht="22.5" customHeight="1" x14ac:dyDescent="0.25">
      <c r="A700" s="54"/>
      <c r="B700" s="54"/>
      <c r="C700" s="54"/>
      <c r="D700" s="55"/>
      <c r="E700" s="56"/>
      <c r="F700" s="56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5"/>
      <c r="AB700" s="55"/>
      <c r="AC700" s="55"/>
      <c r="AD700" s="57"/>
      <c r="AE700" s="55"/>
    </row>
    <row r="701" spans="1:31" ht="22.5" customHeight="1" x14ac:dyDescent="0.25">
      <c r="A701" s="54"/>
      <c r="B701" s="54"/>
      <c r="C701" s="54"/>
      <c r="D701" s="55"/>
      <c r="E701" s="56"/>
      <c r="F701" s="56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5"/>
      <c r="AB701" s="55"/>
      <c r="AC701" s="55"/>
      <c r="AD701" s="57"/>
      <c r="AE701" s="55"/>
    </row>
    <row r="702" spans="1:31" ht="22.5" customHeight="1" x14ac:dyDescent="0.25">
      <c r="A702" s="54"/>
      <c r="B702" s="54"/>
      <c r="C702" s="54"/>
      <c r="D702" s="55"/>
      <c r="E702" s="56"/>
      <c r="F702" s="56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5"/>
      <c r="AB702" s="55"/>
      <c r="AC702" s="55"/>
      <c r="AD702" s="57"/>
      <c r="AE702" s="55"/>
    </row>
    <row r="703" spans="1:31" ht="22.5" customHeight="1" x14ac:dyDescent="0.25">
      <c r="A703" s="54"/>
      <c r="B703" s="54"/>
      <c r="C703" s="54"/>
      <c r="D703" s="55"/>
      <c r="E703" s="56"/>
      <c r="F703" s="56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5"/>
      <c r="AB703" s="55"/>
      <c r="AC703" s="55"/>
      <c r="AD703" s="57"/>
      <c r="AE703" s="55"/>
    </row>
    <row r="704" spans="1:31" ht="22.5" customHeight="1" x14ac:dyDescent="0.25">
      <c r="A704" s="54"/>
      <c r="B704" s="54"/>
      <c r="C704" s="54"/>
      <c r="D704" s="55"/>
      <c r="E704" s="56"/>
      <c r="F704" s="56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5"/>
      <c r="AB704" s="55"/>
      <c r="AC704" s="55"/>
      <c r="AD704" s="57"/>
      <c r="AE704" s="55"/>
    </row>
    <row r="705" spans="1:31" ht="22.5" customHeight="1" x14ac:dyDescent="0.25">
      <c r="A705" s="54"/>
      <c r="B705" s="54"/>
      <c r="C705" s="54"/>
      <c r="D705" s="55"/>
      <c r="E705" s="56"/>
      <c r="F705" s="56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5"/>
      <c r="AB705" s="55"/>
      <c r="AC705" s="55"/>
      <c r="AD705" s="57"/>
      <c r="AE705" s="55"/>
    </row>
    <row r="706" spans="1:31" ht="22.5" customHeight="1" x14ac:dyDescent="0.25">
      <c r="A706" s="54"/>
      <c r="B706" s="54"/>
      <c r="C706" s="54"/>
      <c r="D706" s="55"/>
      <c r="E706" s="56"/>
      <c r="F706" s="56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5"/>
      <c r="AB706" s="55"/>
      <c r="AC706" s="55"/>
      <c r="AD706" s="57"/>
      <c r="AE706" s="55"/>
    </row>
    <row r="707" spans="1:31" ht="22.5" customHeight="1" x14ac:dyDescent="0.25">
      <c r="A707" s="54"/>
      <c r="B707" s="54"/>
      <c r="C707" s="54"/>
      <c r="D707" s="55"/>
      <c r="E707" s="56"/>
      <c r="F707" s="56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5"/>
      <c r="AB707" s="55"/>
      <c r="AC707" s="55"/>
      <c r="AD707" s="57"/>
      <c r="AE707" s="55"/>
    </row>
    <row r="708" spans="1:31" ht="22.5" customHeight="1" x14ac:dyDescent="0.25">
      <c r="A708" s="54"/>
      <c r="B708" s="54"/>
      <c r="C708" s="54"/>
      <c r="D708" s="55"/>
      <c r="E708" s="56"/>
      <c r="F708" s="56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5"/>
      <c r="AB708" s="55"/>
      <c r="AC708" s="55"/>
      <c r="AD708" s="57"/>
      <c r="AE708" s="55"/>
    </row>
    <row r="709" spans="1:31" ht="22.5" customHeight="1" x14ac:dyDescent="0.25">
      <c r="A709" s="54"/>
      <c r="B709" s="54"/>
      <c r="C709" s="54"/>
      <c r="D709" s="55"/>
      <c r="E709" s="56"/>
      <c r="F709" s="56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5"/>
      <c r="AB709" s="55"/>
      <c r="AC709" s="55"/>
      <c r="AD709" s="57"/>
      <c r="AE709" s="55"/>
    </row>
    <row r="710" spans="1:31" ht="22.5" customHeight="1" x14ac:dyDescent="0.25">
      <c r="A710" s="54"/>
      <c r="B710" s="54"/>
      <c r="C710" s="54"/>
      <c r="D710" s="55"/>
      <c r="E710" s="56"/>
      <c r="F710" s="56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5"/>
      <c r="AB710" s="55"/>
      <c r="AC710" s="55"/>
      <c r="AD710" s="57"/>
      <c r="AE710" s="55"/>
    </row>
    <row r="711" spans="1:31" ht="22.5" customHeight="1" x14ac:dyDescent="0.25">
      <c r="A711" s="54"/>
      <c r="B711" s="54"/>
      <c r="C711" s="54"/>
      <c r="D711" s="55"/>
      <c r="E711" s="56"/>
      <c r="F711" s="56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5"/>
      <c r="AB711" s="55"/>
      <c r="AC711" s="55"/>
      <c r="AD711" s="57"/>
      <c r="AE711" s="55"/>
    </row>
    <row r="712" spans="1:31" ht="22.5" customHeight="1" x14ac:dyDescent="0.25">
      <c r="A712" s="54"/>
      <c r="B712" s="54"/>
      <c r="C712" s="54"/>
      <c r="D712" s="55"/>
      <c r="E712" s="56"/>
      <c r="F712" s="56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5"/>
      <c r="AB712" s="55"/>
      <c r="AC712" s="55"/>
      <c r="AD712" s="57"/>
      <c r="AE712" s="55"/>
    </row>
    <row r="713" spans="1:31" ht="22.5" customHeight="1" x14ac:dyDescent="0.25">
      <c r="A713" s="54"/>
      <c r="B713" s="54"/>
      <c r="C713" s="54"/>
      <c r="D713" s="55"/>
      <c r="E713" s="56"/>
      <c r="F713" s="56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5"/>
      <c r="AB713" s="55"/>
      <c r="AC713" s="55"/>
      <c r="AD713" s="57"/>
      <c r="AE713" s="55"/>
    </row>
    <row r="714" spans="1:31" ht="22.5" customHeight="1" x14ac:dyDescent="0.25">
      <c r="A714" s="54"/>
      <c r="B714" s="54"/>
      <c r="C714" s="54"/>
      <c r="D714" s="55"/>
      <c r="E714" s="56"/>
      <c r="F714" s="56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5"/>
      <c r="AB714" s="55"/>
      <c r="AC714" s="55"/>
      <c r="AD714" s="57"/>
      <c r="AE714" s="55"/>
    </row>
    <row r="715" spans="1:31" ht="22.5" customHeight="1" x14ac:dyDescent="0.25">
      <c r="A715" s="54"/>
      <c r="B715" s="54"/>
      <c r="C715" s="54"/>
      <c r="D715" s="55"/>
      <c r="E715" s="56"/>
      <c r="F715" s="56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5"/>
      <c r="AB715" s="55"/>
      <c r="AC715" s="55"/>
      <c r="AD715" s="57"/>
      <c r="AE715" s="55"/>
    </row>
    <row r="716" spans="1:31" ht="22.5" customHeight="1" x14ac:dyDescent="0.25">
      <c r="A716" s="54"/>
      <c r="B716" s="54"/>
      <c r="C716" s="54"/>
      <c r="D716" s="55"/>
      <c r="E716" s="56"/>
      <c r="F716" s="56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5"/>
      <c r="AB716" s="55"/>
      <c r="AC716" s="55"/>
      <c r="AD716" s="57"/>
      <c r="AE716" s="55"/>
    </row>
    <row r="717" spans="1:31" ht="22.5" customHeight="1" x14ac:dyDescent="0.25">
      <c r="A717" s="54"/>
      <c r="B717" s="54"/>
      <c r="C717" s="54"/>
      <c r="D717" s="55"/>
      <c r="E717" s="56"/>
      <c r="F717" s="56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5"/>
      <c r="AB717" s="55"/>
      <c r="AC717" s="55"/>
      <c r="AD717" s="57"/>
      <c r="AE717" s="55"/>
    </row>
    <row r="718" spans="1:31" ht="22.5" customHeight="1" x14ac:dyDescent="0.25">
      <c r="A718" s="54"/>
      <c r="B718" s="54"/>
      <c r="C718" s="54"/>
      <c r="D718" s="55"/>
      <c r="E718" s="56"/>
      <c r="F718" s="56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5"/>
      <c r="AB718" s="55"/>
      <c r="AC718" s="55"/>
      <c r="AD718" s="57"/>
      <c r="AE718" s="55"/>
    </row>
    <row r="719" spans="1:31" ht="22.5" customHeight="1" x14ac:dyDescent="0.25">
      <c r="A719" s="54"/>
      <c r="B719" s="54"/>
      <c r="C719" s="54"/>
      <c r="D719" s="55"/>
      <c r="E719" s="56"/>
      <c r="F719" s="56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5"/>
      <c r="AB719" s="55"/>
      <c r="AC719" s="55"/>
      <c r="AD719" s="57"/>
      <c r="AE719" s="55"/>
    </row>
    <row r="720" spans="1:31" ht="22.5" customHeight="1" x14ac:dyDescent="0.25">
      <c r="A720" s="54"/>
      <c r="B720" s="54"/>
      <c r="C720" s="54"/>
      <c r="D720" s="55"/>
      <c r="E720" s="56"/>
      <c r="F720" s="56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5"/>
      <c r="AB720" s="55"/>
      <c r="AC720" s="55"/>
      <c r="AD720" s="57"/>
      <c r="AE720" s="55"/>
    </row>
    <row r="721" spans="1:31" ht="22.5" customHeight="1" x14ac:dyDescent="0.25">
      <c r="A721" s="54"/>
      <c r="B721" s="54"/>
      <c r="C721" s="54"/>
      <c r="D721" s="55"/>
      <c r="E721" s="56"/>
      <c r="F721" s="56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5"/>
      <c r="AB721" s="55"/>
      <c r="AC721" s="55"/>
      <c r="AD721" s="57"/>
      <c r="AE721" s="55"/>
    </row>
    <row r="722" spans="1:31" ht="22.5" customHeight="1" x14ac:dyDescent="0.25">
      <c r="A722" s="54"/>
      <c r="B722" s="54"/>
      <c r="C722" s="54"/>
      <c r="D722" s="55"/>
      <c r="E722" s="56"/>
      <c r="F722" s="56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5"/>
      <c r="AB722" s="55"/>
      <c r="AC722" s="55"/>
      <c r="AD722" s="57"/>
      <c r="AE722" s="55"/>
    </row>
    <row r="723" spans="1:31" ht="22.5" customHeight="1" x14ac:dyDescent="0.25">
      <c r="A723" s="54"/>
      <c r="B723" s="54"/>
      <c r="C723" s="54"/>
      <c r="D723" s="55"/>
      <c r="E723" s="56"/>
      <c r="F723" s="56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5"/>
      <c r="AB723" s="55"/>
      <c r="AC723" s="55"/>
      <c r="AD723" s="57"/>
      <c r="AE723" s="55"/>
    </row>
    <row r="724" spans="1:31" ht="22.5" customHeight="1" x14ac:dyDescent="0.25">
      <c r="A724" s="54"/>
      <c r="B724" s="54"/>
      <c r="C724" s="54"/>
      <c r="D724" s="55"/>
      <c r="E724" s="56"/>
      <c r="F724" s="56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5"/>
      <c r="AB724" s="55"/>
      <c r="AC724" s="55"/>
      <c r="AD724" s="57"/>
      <c r="AE724" s="55"/>
    </row>
    <row r="725" spans="1:31" ht="22.5" customHeight="1" x14ac:dyDescent="0.25">
      <c r="A725" s="54"/>
      <c r="B725" s="54"/>
      <c r="C725" s="54"/>
      <c r="D725" s="55"/>
      <c r="E725" s="56"/>
      <c r="F725" s="56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5"/>
      <c r="AB725" s="55"/>
      <c r="AC725" s="55"/>
      <c r="AD725" s="57"/>
      <c r="AE725" s="55"/>
    </row>
    <row r="726" spans="1:31" ht="22.5" customHeight="1" x14ac:dyDescent="0.25">
      <c r="A726" s="54"/>
      <c r="B726" s="54"/>
      <c r="C726" s="54"/>
      <c r="D726" s="55"/>
      <c r="E726" s="56"/>
      <c r="F726" s="56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5"/>
      <c r="AB726" s="55"/>
      <c r="AC726" s="55"/>
      <c r="AD726" s="57"/>
      <c r="AE726" s="55"/>
    </row>
    <row r="727" spans="1:31" ht="22.5" customHeight="1" x14ac:dyDescent="0.25">
      <c r="A727" s="54"/>
      <c r="B727" s="54"/>
      <c r="C727" s="54"/>
      <c r="D727" s="55"/>
      <c r="E727" s="56"/>
      <c r="F727" s="56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5"/>
      <c r="AB727" s="55"/>
      <c r="AC727" s="55"/>
      <c r="AD727" s="57"/>
      <c r="AE727" s="55"/>
    </row>
    <row r="728" spans="1:31" ht="22.5" customHeight="1" x14ac:dyDescent="0.25">
      <c r="A728" s="54"/>
      <c r="B728" s="54"/>
      <c r="C728" s="54"/>
      <c r="D728" s="55"/>
      <c r="E728" s="56"/>
      <c r="F728" s="56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5"/>
      <c r="AB728" s="55"/>
      <c r="AC728" s="55"/>
      <c r="AD728" s="57"/>
      <c r="AE728" s="55"/>
    </row>
    <row r="729" spans="1:31" ht="22.5" customHeight="1" x14ac:dyDescent="0.25">
      <c r="A729" s="54"/>
      <c r="B729" s="54"/>
      <c r="C729" s="54"/>
      <c r="D729" s="55"/>
      <c r="E729" s="56"/>
      <c r="F729" s="56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5"/>
      <c r="AB729" s="55"/>
      <c r="AC729" s="55"/>
      <c r="AD729" s="57"/>
      <c r="AE729" s="55"/>
    </row>
    <row r="730" spans="1:31" ht="22.5" customHeight="1" x14ac:dyDescent="0.25">
      <c r="A730" s="54"/>
      <c r="B730" s="54"/>
      <c r="C730" s="54"/>
      <c r="D730" s="55"/>
      <c r="E730" s="56"/>
      <c r="F730" s="56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5"/>
      <c r="AB730" s="55"/>
      <c r="AC730" s="55"/>
      <c r="AD730" s="57"/>
      <c r="AE730" s="55"/>
    </row>
    <row r="731" spans="1:31" ht="22.5" customHeight="1" x14ac:dyDescent="0.25">
      <c r="A731" s="54"/>
      <c r="B731" s="54"/>
      <c r="C731" s="54"/>
      <c r="D731" s="55"/>
      <c r="E731" s="56"/>
      <c r="F731" s="56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5"/>
      <c r="AB731" s="55"/>
      <c r="AC731" s="55"/>
      <c r="AD731" s="57"/>
      <c r="AE731" s="55"/>
    </row>
    <row r="732" spans="1:31" ht="22.5" customHeight="1" x14ac:dyDescent="0.25">
      <c r="A732" s="54"/>
      <c r="B732" s="54"/>
      <c r="C732" s="54"/>
      <c r="D732" s="55"/>
      <c r="E732" s="56"/>
      <c r="F732" s="56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5"/>
      <c r="AB732" s="55"/>
      <c r="AC732" s="55"/>
      <c r="AD732" s="57"/>
      <c r="AE732" s="55"/>
    </row>
    <row r="733" spans="1:31" ht="22.5" customHeight="1" x14ac:dyDescent="0.25">
      <c r="A733" s="54"/>
      <c r="B733" s="54"/>
      <c r="C733" s="54"/>
      <c r="D733" s="55"/>
      <c r="E733" s="56"/>
      <c r="F733" s="56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5"/>
      <c r="AB733" s="55"/>
      <c r="AC733" s="55"/>
      <c r="AD733" s="57"/>
      <c r="AE733" s="55"/>
    </row>
    <row r="734" spans="1:31" ht="22.5" customHeight="1" x14ac:dyDescent="0.25">
      <c r="A734" s="54"/>
      <c r="B734" s="54"/>
      <c r="C734" s="54"/>
      <c r="D734" s="55"/>
      <c r="E734" s="56"/>
      <c r="F734" s="56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5"/>
      <c r="AB734" s="55"/>
      <c r="AC734" s="55"/>
      <c r="AD734" s="57"/>
      <c r="AE734" s="55"/>
    </row>
    <row r="735" spans="1:31" ht="22.5" customHeight="1" x14ac:dyDescent="0.25">
      <c r="A735" s="54"/>
      <c r="B735" s="54"/>
      <c r="C735" s="54"/>
      <c r="D735" s="55"/>
      <c r="E735" s="56"/>
      <c r="F735" s="56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5"/>
      <c r="AB735" s="55"/>
      <c r="AC735" s="55"/>
      <c r="AD735" s="57"/>
      <c r="AE735" s="55"/>
    </row>
    <row r="736" spans="1:31" ht="22.5" customHeight="1" x14ac:dyDescent="0.25">
      <c r="A736" s="54"/>
      <c r="B736" s="54"/>
      <c r="C736" s="54"/>
      <c r="D736" s="55"/>
      <c r="E736" s="56"/>
      <c r="F736" s="56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5"/>
      <c r="AB736" s="55"/>
      <c r="AC736" s="55"/>
      <c r="AD736" s="57"/>
      <c r="AE736" s="55"/>
    </row>
    <row r="737" spans="1:31" ht="22.5" customHeight="1" x14ac:dyDescent="0.25">
      <c r="A737" s="54"/>
      <c r="B737" s="54"/>
      <c r="C737" s="54"/>
      <c r="D737" s="55"/>
      <c r="E737" s="56"/>
      <c r="F737" s="56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5"/>
      <c r="AB737" s="55"/>
      <c r="AC737" s="55"/>
      <c r="AD737" s="57"/>
      <c r="AE737" s="55"/>
    </row>
    <row r="738" spans="1:31" ht="22.5" customHeight="1" x14ac:dyDescent="0.25">
      <c r="A738" s="54"/>
      <c r="B738" s="54"/>
      <c r="C738" s="54"/>
      <c r="D738" s="55"/>
      <c r="E738" s="56"/>
      <c r="F738" s="56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5"/>
      <c r="AB738" s="55"/>
      <c r="AC738" s="55"/>
      <c r="AD738" s="57"/>
      <c r="AE738" s="55"/>
    </row>
    <row r="739" spans="1:31" ht="22.5" customHeight="1" x14ac:dyDescent="0.25">
      <c r="A739" s="54"/>
      <c r="B739" s="54"/>
      <c r="C739" s="54"/>
      <c r="D739" s="55"/>
      <c r="E739" s="56"/>
      <c r="F739" s="56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5"/>
      <c r="AB739" s="55"/>
      <c r="AC739" s="55"/>
      <c r="AD739" s="57"/>
      <c r="AE739" s="55"/>
    </row>
    <row r="740" spans="1:31" ht="22.5" customHeight="1" x14ac:dyDescent="0.25">
      <c r="A740" s="54"/>
      <c r="B740" s="54"/>
      <c r="C740" s="54"/>
      <c r="D740" s="55"/>
      <c r="E740" s="56"/>
      <c r="F740" s="56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5"/>
      <c r="AB740" s="55"/>
      <c r="AC740" s="55"/>
      <c r="AD740" s="57"/>
      <c r="AE740" s="55"/>
    </row>
    <row r="741" spans="1:31" ht="22.5" customHeight="1" x14ac:dyDescent="0.25">
      <c r="A741" s="54"/>
      <c r="B741" s="54"/>
      <c r="C741" s="54"/>
      <c r="D741" s="55"/>
      <c r="E741" s="56"/>
      <c r="F741" s="56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5"/>
      <c r="AB741" s="55"/>
      <c r="AC741" s="55"/>
      <c r="AD741" s="57"/>
      <c r="AE741" s="55"/>
    </row>
    <row r="742" spans="1:31" ht="22.5" customHeight="1" x14ac:dyDescent="0.25">
      <c r="A742" s="54"/>
      <c r="B742" s="54"/>
      <c r="C742" s="54"/>
      <c r="D742" s="55"/>
      <c r="E742" s="56"/>
      <c r="F742" s="56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5"/>
      <c r="AB742" s="55"/>
      <c r="AC742" s="55"/>
      <c r="AD742" s="57"/>
      <c r="AE742" s="55"/>
    </row>
    <row r="743" spans="1:31" ht="22.5" customHeight="1" x14ac:dyDescent="0.25">
      <c r="A743" s="54"/>
      <c r="B743" s="54"/>
      <c r="C743" s="54"/>
      <c r="D743" s="55"/>
      <c r="E743" s="56"/>
      <c r="F743" s="56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5"/>
      <c r="AB743" s="55"/>
      <c r="AC743" s="55"/>
      <c r="AD743" s="57"/>
      <c r="AE743" s="55"/>
    </row>
    <row r="744" spans="1:31" ht="22.5" customHeight="1" x14ac:dyDescent="0.25">
      <c r="A744" s="54"/>
      <c r="B744" s="54"/>
      <c r="C744" s="54"/>
      <c r="D744" s="55"/>
      <c r="E744" s="56"/>
      <c r="F744" s="56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5"/>
      <c r="AB744" s="55"/>
      <c r="AC744" s="55"/>
      <c r="AD744" s="57"/>
      <c r="AE744" s="55"/>
    </row>
    <row r="745" spans="1:31" ht="22.5" customHeight="1" x14ac:dyDescent="0.25">
      <c r="A745" s="54"/>
      <c r="B745" s="54"/>
      <c r="C745" s="54"/>
      <c r="D745" s="55"/>
      <c r="E745" s="56"/>
      <c r="F745" s="56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5"/>
      <c r="AB745" s="55"/>
      <c r="AC745" s="55"/>
      <c r="AD745" s="57"/>
      <c r="AE745" s="55"/>
    </row>
    <row r="746" spans="1:31" ht="22.5" customHeight="1" x14ac:dyDescent="0.25">
      <c r="A746" s="54"/>
      <c r="B746" s="54"/>
      <c r="C746" s="54"/>
      <c r="D746" s="55"/>
      <c r="E746" s="56"/>
      <c r="F746" s="56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5"/>
      <c r="AB746" s="55"/>
      <c r="AC746" s="55"/>
      <c r="AD746" s="57"/>
      <c r="AE746" s="55"/>
    </row>
    <row r="747" spans="1:31" ht="22.5" customHeight="1" x14ac:dyDescent="0.25">
      <c r="A747" s="54"/>
      <c r="B747" s="54"/>
      <c r="C747" s="54"/>
      <c r="D747" s="55"/>
      <c r="E747" s="56"/>
      <c r="F747" s="56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5"/>
      <c r="AB747" s="55"/>
      <c r="AC747" s="55"/>
      <c r="AD747" s="57"/>
      <c r="AE747" s="55"/>
    </row>
    <row r="748" spans="1:31" ht="22.5" customHeight="1" x14ac:dyDescent="0.25">
      <c r="A748" s="54"/>
      <c r="B748" s="54"/>
      <c r="C748" s="54"/>
      <c r="D748" s="55"/>
      <c r="E748" s="56"/>
      <c r="F748" s="56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5"/>
      <c r="AB748" s="55"/>
      <c r="AC748" s="55"/>
      <c r="AD748" s="57"/>
      <c r="AE748" s="55"/>
    </row>
    <row r="749" spans="1:31" ht="22.5" customHeight="1" x14ac:dyDescent="0.25">
      <c r="A749" s="54"/>
      <c r="B749" s="54"/>
      <c r="C749" s="54"/>
      <c r="D749" s="55"/>
      <c r="E749" s="56"/>
      <c r="F749" s="56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5"/>
      <c r="AB749" s="55"/>
      <c r="AC749" s="55"/>
      <c r="AD749" s="57"/>
      <c r="AE749" s="55"/>
    </row>
    <row r="750" spans="1:31" ht="22.5" customHeight="1" x14ac:dyDescent="0.25">
      <c r="A750" s="54"/>
      <c r="B750" s="54"/>
      <c r="C750" s="54"/>
      <c r="D750" s="55"/>
      <c r="E750" s="56"/>
      <c r="F750" s="56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5"/>
      <c r="AB750" s="55"/>
      <c r="AC750" s="55"/>
      <c r="AD750" s="57"/>
      <c r="AE750" s="55"/>
    </row>
    <row r="751" spans="1:31" ht="22.5" customHeight="1" x14ac:dyDescent="0.25">
      <c r="A751" s="54"/>
      <c r="B751" s="54"/>
      <c r="C751" s="54"/>
      <c r="D751" s="55"/>
      <c r="E751" s="56"/>
      <c r="F751" s="56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5"/>
      <c r="AB751" s="55"/>
      <c r="AC751" s="55"/>
      <c r="AD751" s="57"/>
      <c r="AE751" s="55"/>
    </row>
    <row r="752" spans="1:31" ht="22.5" customHeight="1" x14ac:dyDescent="0.25">
      <c r="A752" s="54"/>
      <c r="B752" s="54"/>
      <c r="C752" s="54"/>
      <c r="D752" s="55"/>
      <c r="E752" s="56"/>
      <c r="F752" s="56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5"/>
      <c r="AB752" s="55"/>
      <c r="AC752" s="55"/>
      <c r="AD752" s="57"/>
      <c r="AE752" s="55"/>
    </row>
    <row r="753" spans="1:31" ht="22.5" customHeight="1" x14ac:dyDescent="0.25">
      <c r="A753" s="54"/>
      <c r="B753" s="54"/>
      <c r="C753" s="54"/>
      <c r="D753" s="55"/>
      <c r="E753" s="56"/>
      <c r="F753" s="56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5"/>
      <c r="AB753" s="55"/>
      <c r="AC753" s="55"/>
      <c r="AD753" s="57"/>
      <c r="AE753" s="55"/>
    </row>
    <row r="754" spans="1:31" ht="22.5" customHeight="1" x14ac:dyDescent="0.25">
      <c r="A754" s="54"/>
      <c r="B754" s="54"/>
      <c r="C754" s="54"/>
      <c r="D754" s="55"/>
      <c r="E754" s="56"/>
      <c r="F754" s="56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5"/>
      <c r="AB754" s="55"/>
      <c r="AC754" s="55"/>
      <c r="AD754" s="57"/>
      <c r="AE754" s="55"/>
    </row>
    <row r="755" spans="1:31" ht="22.5" customHeight="1" x14ac:dyDescent="0.25">
      <c r="A755" s="54"/>
      <c r="B755" s="54"/>
      <c r="C755" s="54"/>
      <c r="D755" s="55"/>
      <c r="E755" s="56"/>
      <c r="F755" s="56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5"/>
      <c r="AB755" s="55"/>
      <c r="AC755" s="55"/>
      <c r="AD755" s="57"/>
      <c r="AE755" s="55"/>
    </row>
    <row r="756" spans="1:31" ht="22.5" customHeight="1" x14ac:dyDescent="0.25">
      <c r="A756" s="54"/>
      <c r="B756" s="54"/>
      <c r="C756" s="54"/>
      <c r="D756" s="55"/>
      <c r="E756" s="56"/>
      <c r="F756" s="56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5"/>
      <c r="AB756" s="55"/>
      <c r="AC756" s="55"/>
      <c r="AD756" s="57"/>
      <c r="AE756" s="55"/>
    </row>
    <row r="757" spans="1:31" ht="22.5" customHeight="1" x14ac:dyDescent="0.25">
      <c r="A757" s="54"/>
      <c r="B757" s="54"/>
      <c r="C757" s="54"/>
      <c r="D757" s="55"/>
      <c r="E757" s="56"/>
      <c r="F757" s="56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5"/>
      <c r="AB757" s="55"/>
      <c r="AC757" s="55"/>
      <c r="AD757" s="57"/>
      <c r="AE757" s="55"/>
    </row>
    <row r="758" spans="1:31" ht="22.5" customHeight="1" x14ac:dyDescent="0.25">
      <c r="A758" s="54"/>
      <c r="B758" s="54"/>
      <c r="C758" s="54"/>
      <c r="D758" s="55"/>
      <c r="E758" s="56"/>
      <c r="F758" s="56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5"/>
      <c r="AB758" s="55"/>
      <c r="AC758" s="55"/>
      <c r="AD758" s="57"/>
      <c r="AE758" s="55"/>
    </row>
    <row r="759" spans="1:31" ht="22.5" customHeight="1" x14ac:dyDescent="0.25">
      <c r="A759" s="54"/>
      <c r="B759" s="54"/>
      <c r="C759" s="54"/>
      <c r="D759" s="55"/>
      <c r="E759" s="56"/>
      <c r="F759" s="56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5"/>
      <c r="AB759" s="55"/>
      <c r="AC759" s="55"/>
      <c r="AD759" s="57"/>
      <c r="AE759" s="55"/>
    </row>
    <row r="760" spans="1:31" ht="22.5" customHeight="1" x14ac:dyDescent="0.25">
      <c r="A760" s="54"/>
      <c r="B760" s="54"/>
      <c r="C760" s="54"/>
      <c r="D760" s="55"/>
      <c r="E760" s="56"/>
      <c r="F760" s="56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5"/>
      <c r="AB760" s="55"/>
      <c r="AC760" s="55"/>
      <c r="AD760" s="57"/>
      <c r="AE760" s="55"/>
    </row>
    <row r="761" spans="1:31" ht="22.5" customHeight="1" x14ac:dyDescent="0.25">
      <c r="A761" s="54"/>
      <c r="B761" s="54"/>
      <c r="C761" s="54"/>
      <c r="D761" s="55"/>
      <c r="E761" s="56"/>
      <c r="F761" s="56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5"/>
      <c r="AB761" s="55"/>
      <c r="AC761" s="55"/>
      <c r="AD761" s="57"/>
      <c r="AE761" s="55"/>
    </row>
    <row r="762" spans="1:31" ht="22.5" customHeight="1" x14ac:dyDescent="0.25">
      <c r="A762" s="54"/>
      <c r="B762" s="54"/>
      <c r="C762" s="54"/>
      <c r="D762" s="55"/>
      <c r="E762" s="56"/>
      <c r="F762" s="56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5"/>
      <c r="AB762" s="55"/>
      <c r="AC762" s="55"/>
      <c r="AD762" s="57"/>
      <c r="AE762" s="55"/>
    </row>
    <row r="763" spans="1:31" ht="22.5" customHeight="1" x14ac:dyDescent="0.25">
      <c r="A763" s="54"/>
      <c r="B763" s="54"/>
      <c r="C763" s="54"/>
      <c r="D763" s="55"/>
      <c r="E763" s="56"/>
      <c r="F763" s="56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5"/>
      <c r="AB763" s="55"/>
      <c r="AC763" s="55"/>
      <c r="AD763" s="57"/>
      <c r="AE763" s="55"/>
    </row>
    <row r="764" spans="1:31" ht="22.5" customHeight="1" x14ac:dyDescent="0.25">
      <c r="A764" s="54"/>
      <c r="B764" s="54"/>
      <c r="C764" s="54"/>
      <c r="D764" s="55"/>
      <c r="E764" s="56"/>
      <c r="F764" s="56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5"/>
      <c r="AB764" s="55"/>
      <c r="AC764" s="55"/>
      <c r="AD764" s="57"/>
      <c r="AE764" s="55"/>
    </row>
    <row r="765" spans="1:31" ht="22.5" customHeight="1" x14ac:dyDescent="0.25">
      <c r="A765" s="54"/>
      <c r="B765" s="54"/>
      <c r="C765" s="54"/>
      <c r="D765" s="55"/>
      <c r="E765" s="56"/>
      <c r="F765" s="56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5"/>
      <c r="AB765" s="55"/>
      <c r="AC765" s="55"/>
      <c r="AD765" s="57"/>
      <c r="AE765" s="55"/>
    </row>
    <row r="766" spans="1:31" ht="22.5" customHeight="1" x14ac:dyDescent="0.25">
      <c r="A766" s="54"/>
      <c r="B766" s="54"/>
      <c r="C766" s="54"/>
      <c r="D766" s="55"/>
      <c r="E766" s="56"/>
      <c r="F766" s="56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5"/>
      <c r="AB766" s="55"/>
      <c r="AC766" s="55"/>
      <c r="AD766" s="57"/>
      <c r="AE766" s="55"/>
    </row>
    <row r="767" spans="1:31" ht="22.5" customHeight="1" x14ac:dyDescent="0.25">
      <c r="A767" s="54"/>
      <c r="B767" s="54"/>
      <c r="C767" s="54"/>
      <c r="D767" s="55"/>
      <c r="E767" s="56"/>
      <c r="F767" s="56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5"/>
      <c r="AB767" s="55"/>
      <c r="AC767" s="55"/>
      <c r="AD767" s="57"/>
      <c r="AE767" s="55"/>
    </row>
    <row r="768" spans="1:31" ht="22.5" customHeight="1" x14ac:dyDescent="0.25">
      <c r="A768" s="54"/>
      <c r="B768" s="54"/>
      <c r="C768" s="54"/>
      <c r="D768" s="55"/>
      <c r="E768" s="56"/>
      <c r="F768" s="56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5"/>
      <c r="AB768" s="55"/>
      <c r="AC768" s="55"/>
      <c r="AD768" s="57"/>
      <c r="AE768" s="55"/>
    </row>
    <row r="769" spans="1:31" ht="22.5" customHeight="1" x14ac:dyDescent="0.25">
      <c r="A769" s="54"/>
      <c r="B769" s="54"/>
      <c r="C769" s="54"/>
      <c r="D769" s="55"/>
      <c r="E769" s="56"/>
      <c r="F769" s="56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5"/>
      <c r="AB769" s="55"/>
      <c r="AC769" s="55"/>
      <c r="AD769" s="57"/>
      <c r="AE769" s="55"/>
    </row>
    <row r="770" spans="1:31" ht="22.5" customHeight="1" x14ac:dyDescent="0.25">
      <c r="A770" s="54"/>
      <c r="B770" s="54"/>
      <c r="C770" s="54"/>
      <c r="D770" s="55"/>
      <c r="E770" s="56"/>
      <c r="F770" s="56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5"/>
      <c r="AB770" s="55"/>
      <c r="AC770" s="55"/>
      <c r="AD770" s="57"/>
      <c r="AE770" s="55"/>
    </row>
    <row r="771" spans="1:31" ht="22.5" customHeight="1" x14ac:dyDescent="0.25">
      <c r="A771" s="54"/>
      <c r="B771" s="54"/>
      <c r="C771" s="54"/>
      <c r="D771" s="55"/>
      <c r="E771" s="56"/>
      <c r="F771" s="56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5"/>
      <c r="AB771" s="55"/>
      <c r="AC771" s="55"/>
      <c r="AD771" s="57"/>
      <c r="AE771" s="55"/>
    </row>
    <row r="772" spans="1:31" ht="22.5" customHeight="1" x14ac:dyDescent="0.25">
      <c r="A772" s="54"/>
      <c r="B772" s="54"/>
      <c r="C772" s="54"/>
      <c r="D772" s="55"/>
      <c r="E772" s="56"/>
      <c r="F772" s="56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5"/>
      <c r="AB772" s="55"/>
      <c r="AC772" s="55"/>
      <c r="AD772" s="57"/>
      <c r="AE772" s="55"/>
    </row>
    <row r="773" spans="1:31" ht="22.5" customHeight="1" x14ac:dyDescent="0.25">
      <c r="A773" s="54"/>
      <c r="B773" s="54"/>
      <c r="C773" s="54"/>
      <c r="D773" s="55"/>
      <c r="E773" s="56"/>
      <c r="F773" s="56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5"/>
      <c r="AB773" s="55"/>
      <c r="AC773" s="55"/>
      <c r="AD773" s="57"/>
      <c r="AE773" s="55"/>
    </row>
    <row r="774" spans="1:31" ht="22.5" customHeight="1" x14ac:dyDescent="0.25">
      <c r="A774" s="54"/>
      <c r="B774" s="54"/>
      <c r="C774" s="54"/>
      <c r="D774" s="55"/>
      <c r="E774" s="56"/>
      <c r="F774" s="56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5"/>
      <c r="AB774" s="55"/>
      <c r="AC774" s="55"/>
      <c r="AD774" s="57"/>
      <c r="AE774" s="55"/>
    </row>
    <row r="775" spans="1:31" ht="22.5" customHeight="1" x14ac:dyDescent="0.25">
      <c r="A775" s="54"/>
      <c r="B775" s="54"/>
      <c r="C775" s="54"/>
      <c r="D775" s="55"/>
      <c r="E775" s="56"/>
      <c r="F775" s="56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5"/>
      <c r="AB775" s="55"/>
      <c r="AC775" s="55"/>
      <c r="AD775" s="57"/>
      <c r="AE775" s="55"/>
    </row>
    <row r="776" spans="1:31" ht="22.5" customHeight="1" x14ac:dyDescent="0.25">
      <c r="A776" s="54"/>
      <c r="B776" s="54"/>
      <c r="C776" s="54"/>
      <c r="D776" s="55"/>
      <c r="E776" s="56"/>
      <c r="F776" s="56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5"/>
      <c r="AB776" s="55"/>
      <c r="AC776" s="55"/>
      <c r="AD776" s="57"/>
      <c r="AE776" s="55"/>
    </row>
    <row r="777" spans="1:31" ht="22.5" customHeight="1" x14ac:dyDescent="0.25">
      <c r="A777" s="54"/>
      <c r="B777" s="54"/>
      <c r="C777" s="54"/>
      <c r="D777" s="55"/>
      <c r="E777" s="56"/>
      <c r="F777" s="56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5"/>
      <c r="AB777" s="55"/>
      <c r="AC777" s="55"/>
      <c r="AD777" s="57"/>
      <c r="AE777" s="55"/>
    </row>
    <row r="778" spans="1:31" ht="22.5" customHeight="1" x14ac:dyDescent="0.25">
      <c r="A778" s="54"/>
      <c r="B778" s="54"/>
      <c r="C778" s="54"/>
      <c r="D778" s="55"/>
      <c r="E778" s="56"/>
      <c r="F778" s="56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5"/>
      <c r="AB778" s="55"/>
      <c r="AC778" s="55"/>
      <c r="AD778" s="57"/>
      <c r="AE778" s="55"/>
    </row>
    <row r="779" spans="1:31" ht="22.5" customHeight="1" x14ac:dyDescent="0.25">
      <c r="A779" s="54"/>
      <c r="B779" s="54"/>
      <c r="C779" s="54"/>
      <c r="D779" s="55"/>
      <c r="E779" s="56"/>
      <c r="F779" s="56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5"/>
      <c r="AB779" s="55"/>
      <c r="AC779" s="55"/>
      <c r="AD779" s="57"/>
      <c r="AE779" s="55"/>
    </row>
    <row r="780" spans="1:31" ht="22.5" customHeight="1" x14ac:dyDescent="0.25">
      <c r="A780" s="54"/>
      <c r="B780" s="54"/>
      <c r="C780" s="54"/>
      <c r="D780" s="55"/>
      <c r="E780" s="56"/>
      <c r="F780" s="56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5"/>
      <c r="AB780" s="55"/>
      <c r="AC780" s="55"/>
      <c r="AD780" s="57"/>
      <c r="AE780" s="55"/>
    </row>
    <row r="781" spans="1:31" ht="22.5" customHeight="1" x14ac:dyDescent="0.25">
      <c r="A781" s="54"/>
      <c r="B781" s="54"/>
      <c r="C781" s="54"/>
      <c r="D781" s="55"/>
      <c r="E781" s="56"/>
      <c r="F781" s="56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5"/>
      <c r="AB781" s="55"/>
      <c r="AC781" s="55"/>
      <c r="AD781" s="57"/>
      <c r="AE781" s="55"/>
    </row>
    <row r="782" spans="1:31" ht="22.5" customHeight="1" x14ac:dyDescent="0.25">
      <c r="A782" s="54"/>
      <c r="B782" s="54"/>
      <c r="C782" s="54"/>
      <c r="D782" s="55"/>
      <c r="E782" s="56"/>
      <c r="F782" s="56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5"/>
      <c r="AB782" s="55"/>
      <c r="AC782" s="55"/>
      <c r="AD782" s="57"/>
      <c r="AE782" s="55"/>
    </row>
    <row r="783" spans="1:31" ht="22.5" customHeight="1" x14ac:dyDescent="0.25">
      <c r="A783" s="54"/>
      <c r="B783" s="54"/>
      <c r="C783" s="54"/>
      <c r="D783" s="55"/>
      <c r="E783" s="56"/>
      <c r="F783" s="56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5"/>
      <c r="AB783" s="55"/>
      <c r="AC783" s="55"/>
      <c r="AD783" s="57"/>
      <c r="AE783" s="55"/>
    </row>
    <row r="784" spans="1:31" ht="22.5" customHeight="1" x14ac:dyDescent="0.25">
      <c r="A784" s="54"/>
      <c r="B784" s="54"/>
      <c r="C784" s="54"/>
      <c r="D784" s="55"/>
      <c r="E784" s="56"/>
      <c r="F784" s="56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5"/>
      <c r="AB784" s="55"/>
      <c r="AC784" s="55"/>
      <c r="AD784" s="57"/>
      <c r="AE784" s="55"/>
    </row>
    <row r="785" spans="1:31" ht="22.5" customHeight="1" x14ac:dyDescent="0.25">
      <c r="A785" s="54"/>
      <c r="B785" s="54"/>
      <c r="C785" s="54"/>
      <c r="D785" s="55"/>
      <c r="E785" s="56"/>
      <c r="F785" s="56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5"/>
      <c r="AB785" s="55"/>
      <c r="AC785" s="55"/>
      <c r="AD785" s="57"/>
      <c r="AE785" s="55"/>
    </row>
    <row r="786" spans="1:31" ht="22.5" customHeight="1" x14ac:dyDescent="0.25">
      <c r="A786" s="54"/>
      <c r="B786" s="54"/>
      <c r="C786" s="54"/>
      <c r="D786" s="55"/>
      <c r="E786" s="56"/>
      <c r="F786" s="56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5"/>
      <c r="AB786" s="55"/>
      <c r="AC786" s="55"/>
      <c r="AD786" s="57"/>
      <c r="AE786" s="55"/>
    </row>
    <row r="787" spans="1:31" ht="22.5" customHeight="1" x14ac:dyDescent="0.25">
      <c r="A787" s="54"/>
      <c r="B787" s="54"/>
      <c r="C787" s="54"/>
      <c r="D787" s="55"/>
      <c r="E787" s="56"/>
      <c r="F787" s="56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5"/>
      <c r="AB787" s="55"/>
      <c r="AC787" s="55"/>
      <c r="AD787" s="57"/>
      <c r="AE787" s="55"/>
    </row>
    <row r="788" spans="1:31" ht="22.5" customHeight="1" x14ac:dyDescent="0.25">
      <c r="A788" s="54"/>
      <c r="B788" s="54"/>
      <c r="C788" s="54"/>
      <c r="D788" s="55"/>
      <c r="E788" s="56"/>
      <c r="F788" s="56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5"/>
      <c r="AB788" s="55"/>
      <c r="AC788" s="55"/>
      <c r="AD788" s="57"/>
      <c r="AE788" s="55"/>
    </row>
    <row r="789" spans="1:31" ht="22.5" customHeight="1" x14ac:dyDescent="0.25">
      <c r="A789" s="54"/>
      <c r="B789" s="54"/>
      <c r="C789" s="54"/>
      <c r="D789" s="55"/>
      <c r="E789" s="56"/>
      <c r="F789" s="56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5"/>
      <c r="AB789" s="55"/>
      <c r="AC789" s="55"/>
      <c r="AD789" s="57"/>
      <c r="AE789" s="55"/>
    </row>
    <row r="790" spans="1:31" ht="22.5" customHeight="1" x14ac:dyDescent="0.25">
      <c r="A790" s="54"/>
      <c r="B790" s="54"/>
      <c r="C790" s="54"/>
      <c r="D790" s="55"/>
      <c r="E790" s="56"/>
      <c r="F790" s="56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5"/>
      <c r="AB790" s="55"/>
      <c r="AC790" s="55"/>
      <c r="AD790" s="57"/>
      <c r="AE790" s="55"/>
    </row>
    <row r="791" spans="1:31" ht="22.5" customHeight="1" x14ac:dyDescent="0.25">
      <c r="A791" s="54"/>
      <c r="B791" s="54"/>
      <c r="C791" s="54"/>
      <c r="D791" s="55"/>
      <c r="E791" s="56"/>
      <c r="F791" s="56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5"/>
      <c r="AB791" s="55"/>
      <c r="AC791" s="55"/>
      <c r="AD791" s="57"/>
      <c r="AE791" s="55"/>
    </row>
    <row r="792" spans="1:31" ht="22.5" customHeight="1" x14ac:dyDescent="0.25">
      <c r="A792" s="54"/>
      <c r="B792" s="54"/>
      <c r="C792" s="54"/>
      <c r="D792" s="55"/>
      <c r="E792" s="56"/>
      <c r="F792" s="56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5"/>
      <c r="AB792" s="55"/>
      <c r="AC792" s="55"/>
      <c r="AD792" s="57"/>
      <c r="AE792" s="55"/>
    </row>
    <row r="793" spans="1:31" ht="22.5" customHeight="1" x14ac:dyDescent="0.25">
      <c r="A793" s="54"/>
      <c r="B793" s="54"/>
      <c r="C793" s="54"/>
      <c r="D793" s="55"/>
      <c r="E793" s="56"/>
      <c r="F793" s="56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5"/>
      <c r="AB793" s="55"/>
      <c r="AC793" s="55"/>
      <c r="AD793" s="57"/>
      <c r="AE793" s="55"/>
    </row>
    <row r="794" spans="1:31" ht="22.5" customHeight="1" x14ac:dyDescent="0.25">
      <c r="A794" s="54"/>
      <c r="B794" s="54"/>
      <c r="C794" s="54"/>
      <c r="D794" s="55"/>
      <c r="E794" s="56"/>
      <c r="F794" s="56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5"/>
      <c r="AB794" s="55"/>
      <c r="AC794" s="55"/>
      <c r="AD794" s="57"/>
      <c r="AE794" s="55"/>
    </row>
    <row r="795" spans="1:31" ht="22.5" customHeight="1" x14ac:dyDescent="0.25">
      <c r="A795" s="54"/>
      <c r="B795" s="54"/>
      <c r="C795" s="54"/>
      <c r="D795" s="55"/>
      <c r="E795" s="56"/>
      <c r="F795" s="56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5"/>
      <c r="AB795" s="55"/>
      <c r="AC795" s="55"/>
      <c r="AD795" s="57"/>
      <c r="AE795" s="55"/>
    </row>
    <row r="796" spans="1:31" ht="22.5" customHeight="1" x14ac:dyDescent="0.25">
      <c r="A796" s="54"/>
      <c r="B796" s="54"/>
      <c r="C796" s="54"/>
      <c r="D796" s="55"/>
      <c r="E796" s="56"/>
      <c r="F796" s="56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5"/>
      <c r="AB796" s="55"/>
      <c r="AC796" s="55"/>
      <c r="AD796" s="57"/>
      <c r="AE796" s="55"/>
    </row>
    <row r="797" spans="1:31" ht="22.5" customHeight="1" x14ac:dyDescent="0.25">
      <c r="A797" s="54"/>
      <c r="B797" s="54"/>
      <c r="C797" s="54"/>
      <c r="D797" s="55"/>
      <c r="E797" s="56"/>
      <c r="F797" s="56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5"/>
      <c r="AB797" s="55"/>
      <c r="AC797" s="55"/>
      <c r="AD797" s="57"/>
      <c r="AE797" s="55"/>
    </row>
    <row r="798" spans="1:31" ht="22.5" customHeight="1" x14ac:dyDescent="0.25">
      <c r="A798" s="54"/>
      <c r="B798" s="54"/>
      <c r="C798" s="54"/>
      <c r="D798" s="55"/>
      <c r="E798" s="56"/>
      <c r="F798" s="56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5"/>
      <c r="AB798" s="55"/>
      <c r="AC798" s="55"/>
      <c r="AD798" s="57"/>
      <c r="AE798" s="55"/>
    </row>
    <row r="799" spans="1:31" ht="22.5" customHeight="1" x14ac:dyDescent="0.25">
      <c r="A799" s="54"/>
      <c r="B799" s="54"/>
      <c r="C799" s="54"/>
      <c r="D799" s="55"/>
      <c r="E799" s="56"/>
      <c r="F799" s="56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5"/>
      <c r="AB799" s="55"/>
      <c r="AC799" s="55"/>
      <c r="AD799" s="57"/>
      <c r="AE799" s="55"/>
    </row>
    <row r="800" spans="1:31" ht="22.5" customHeight="1" x14ac:dyDescent="0.25">
      <c r="A800" s="54"/>
      <c r="B800" s="54"/>
      <c r="C800" s="54"/>
      <c r="D800" s="55"/>
      <c r="E800" s="56"/>
      <c r="F800" s="56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5"/>
      <c r="AB800" s="55"/>
      <c r="AC800" s="55"/>
      <c r="AD800" s="57"/>
      <c r="AE800" s="55"/>
    </row>
    <row r="801" spans="1:31" ht="22.5" customHeight="1" x14ac:dyDescent="0.25">
      <c r="A801" s="54"/>
      <c r="B801" s="54"/>
      <c r="C801" s="54"/>
      <c r="D801" s="55"/>
      <c r="E801" s="56"/>
      <c r="F801" s="56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5"/>
      <c r="AB801" s="55"/>
      <c r="AC801" s="55"/>
      <c r="AD801" s="57"/>
      <c r="AE801" s="55"/>
    </row>
    <row r="802" spans="1:31" ht="22.5" customHeight="1" x14ac:dyDescent="0.25">
      <c r="A802" s="54"/>
      <c r="B802" s="54"/>
      <c r="C802" s="54"/>
      <c r="D802" s="55"/>
      <c r="E802" s="56"/>
      <c r="F802" s="56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5"/>
      <c r="AB802" s="55"/>
      <c r="AC802" s="55"/>
      <c r="AD802" s="57"/>
      <c r="AE802" s="55"/>
    </row>
    <row r="803" spans="1:31" ht="22.5" customHeight="1" x14ac:dyDescent="0.25">
      <c r="A803" s="54"/>
      <c r="B803" s="54"/>
      <c r="C803" s="54"/>
      <c r="D803" s="55"/>
      <c r="E803" s="56"/>
      <c r="F803" s="56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5"/>
      <c r="AB803" s="55"/>
      <c r="AC803" s="55"/>
      <c r="AD803" s="57"/>
      <c r="AE803" s="55"/>
    </row>
    <row r="804" spans="1:31" ht="22.5" customHeight="1" x14ac:dyDescent="0.25">
      <c r="A804" s="54"/>
      <c r="B804" s="54"/>
      <c r="C804" s="54"/>
      <c r="D804" s="55"/>
      <c r="E804" s="56"/>
      <c r="F804" s="56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5"/>
      <c r="AB804" s="55"/>
      <c r="AC804" s="55"/>
      <c r="AD804" s="57"/>
      <c r="AE804" s="55"/>
    </row>
    <row r="805" spans="1:31" ht="22.5" customHeight="1" x14ac:dyDescent="0.25">
      <c r="A805" s="54"/>
      <c r="B805" s="54"/>
      <c r="C805" s="54"/>
      <c r="D805" s="55"/>
      <c r="E805" s="56"/>
      <c r="F805" s="56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5"/>
      <c r="AB805" s="55"/>
      <c r="AC805" s="55"/>
      <c r="AD805" s="57"/>
      <c r="AE805" s="55"/>
    </row>
    <row r="806" spans="1:31" ht="22.5" customHeight="1" x14ac:dyDescent="0.25">
      <c r="A806" s="54"/>
      <c r="B806" s="54"/>
      <c r="C806" s="54"/>
      <c r="D806" s="55"/>
      <c r="E806" s="56"/>
      <c r="F806" s="56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5"/>
      <c r="AB806" s="55"/>
      <c r="AC806" s="55"/>
      <c r="AD806" s="57"/>
      <c r="AE806" s="55"/>
    </row>
    <row r="807" spans="1:31" ht="22.5" customHeight="1" x14ac:dyDescent="0.25">
      <c r="A807" s="54"/>
      <c r="B807" s="54"/>
      <c r="C807" s="54"/>
      <c r="D807" s="55"/>
      <c r="E807" s="56"/>
      <c r="F807" s="56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5"/>
      <c r="AB807" s="55"/>
      <c r="AC807" s="55"/>
      <c r="AD807" s="57"/>
      <c r="AE807" s="55"/>
    </row>
    <row r="808" spans="1:31" ht="22.5" customHeight="1" x14ac:dyDescent="0.25">
      <c r="A808" s="54"/>
      <c r="B808" s="54"/>
      <c r="C808" s="54"/>
      <c r="D808" s="55"/>
      <c r="E808" s="56"/>
      <c r="F808" s="56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5"/>
      <c r="AB808" s="55"/>
      <c r="AC808" s="55"/>
      <c r="AD808" s="57"/>
      <c r="AE808" s="55"/>
    </row>
    <row r="809" spans="1:31" ht="22.5" customHeight="1" x14ac:dyDescent="0.25">
      <c r="A809" s="54"/>
      <c r="B809" s="54"/>
      <c r="C809" s="54"/>
      <c r="D809" s="55"/>
      <c r="E809" s="56"/>
      <c r="F809" s="56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5"/>
      <c r="AB809" s="55"/>
      <c r="AC809" s="55"/>
      <c r="AD809" s="57"/>
      <c r="AE809" s="55"/>
    </row>
    <row r="810" spans="1:31" ht="22.5" customHeight="1" x14ac:dyDescent="0.25">
      <c r="A810" s="54"/>
      <c r="B810" s="54"/>
      <c r="C810" s="54"/>
      <c r="D810" s="55"/>
      <c r="E810" s="56"/>
      <c r="F810" s="56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5"/>
      <c r="AB810" s="55"/>
      <c r="AC810" s="55"/>
      <c r="AD810" s="57"/>
      <c r="AE810" s="55"/>
    </row>
    <row r="811" spans="1:31" ht="22.5" customHeight="1" x14ac:dyDescent="0.25">
      <c r="A811" s="54"/>
      <c r="B811" s="54"/>
      <c r="C811" s="54"/>
      <c r="D811" s="55"/>
      <c r="E811" s="56"/>
      <c r="F811" s="56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5"/>
      <c r="AB811" s="55"/>
      <c r="AC811" s="55"/>
      <c r="AD811" s="57"/>
      <c r="AE811" s="55"/>
    </row>
    <row r="812" spans="1:31" ht="22.5" customHeight="1" x14ac:dyDescent="0.25">
      <c r="A812" s="54"/>
      <c r="B812" s="54"/>
      <c r="C812" s="54"/>
      <c r="D812" s="55"/>
      <c r="E812" s="56"/>
      <c r="F812" s="56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5"/>
      <c r="AB812" s="55"/>
      <c r="AC812" s="55"/>
      <c r="AD812" s="57"/>
      <c r="AE812" s="55"/>
    </row>
    <row r="813" spans="1:31" ht="22.5" customHeight="1" x14ac:dyDescent="0.25">
      <c r="A813" s="54"/>
      <c r="B813" s="54"/>
      <c r="C813" s="54"/>
      <c r="D813" s="55"/>
      <c r="E813" s="56"/>
      <c r="F813" s="56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5"/>
      <c r="AB813" s="55"/>
      <c r="AC813" s="55"/>
      <c r="AD813" s="57"/>
      <c r="AE813" s="55"/>
    </row>
    <row r="814" spans="1:31" ht="22.5" customHeight="1" x14ac:dyDescent="0.25">
      <c r="A814" s="54"/>
      <c r="B814" s="54"/>
      <c r="C814" s="54"/>
      <c r="D814" s="55"/>
      <c r="E814" s="56"/>
      <c r="F814" s="56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5"/>
      <c r="AB814" s="55"/>
      <c r="AC814" s="55"/>
      <c r="AD814" s="57"/>
      <c r="AE814" s="55"/>
    </row>
    <row r="815" spans="1:31" ht="22.5" customHeight="1" x14ac:dyDescent="0.25">
      <c r="A815" s="54"/>
      <c r="B815" s="54"/>
      <c r="C815" s="54"/>
      <c r="D815" s="55"/>
      <c r="E815" s="56"/>
      <c r="F815" s="56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5"/>
      <c r="AB815" s="55"/>
      <c r="AC815" s="55"/>
      <c r="AD815" s="57"/>
      <c r="AE815" s="55"/>
    </row>
    <row r="816" spans="1:31" ht="22.5" customHeight="1" x14ac:dyDescent="0.25">
      <c r="A816" s="54"/>
      <c r="B816" s="54"/>
      <c r="C816" s="54"/>
      <c r="D816" s="55"/>
      <c r="E816" s="56"/>
      <c r="F816" s="56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5"/>
      <c r="AB816" s="55"/>
      <c r="AC816" s="55"/>
      <c r="AD816" s="57"/>
      <c r="AE816" s="55"/>
    </row>
    <row r="817" spans="1:31" ht="22.5" customHeight="1" x14ac:dyDescent="0.25">
      <c r="A817" s="54"/>
      <c r="B817" s="54"/>
      <c r="C817" s="54"/>
      <c r="D817" s="55"/>
      <c r="E817" s="56"/>
      <c r="F817" s="56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5"/>
      <c r="AB817" s="55"/>
      <c r="AC817" s="55"/>
      <c r="AD817" s="57"/>
      <c r="AE817" s="55"/>
    </row>
    <row r="818" spans="1:31" ht="22.5" customHeight="1" x14ac:dyDescent="0.25">
      <c r="A818" s="54"/>
      <c r="B818" s="54"/>
      <c r="C818" s="54"/>
      <c r="D818" s="55"/>
      <c r="E818" s="56"/>
      <c r="F818" s="56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5"/>
      <c r="AB818" s="55"/>
      <c r="AC818" s="55"/>
      <c r="AD818" s="57"/>
      <c r="AE818" s="55"/>
    </row>
    <row r="819" spans="1:31" ht="22.5" customHeight="1" x14ac:dyDescent="0.25">
      <c r="A819" s="54"/>
      <c r="B819" s="54"/>
      <c r="C819" s="54"/>
      <c r="D819" s="55"/>
      <c r="E819" s="56"/>
      <c r="F819" s="56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5"/>
      <c r="AB819" s="55"/>
      <c r="AC819" s="55"/>
      <c r="AD819" s="57"/>
      <c r="AE819" s="55"/>
    </row>
    <row r="820" spans="1:31" ht="22.5" customHeight="1" x14ac:dyDescent="0.25">
      <c r="A820" s="54"/>
      <c r="B820" s="54"/>
      <c r="C820" s="54"/>
      <c r="D820" s="55"/>
      <c r="E820" s="56"/>
      <c r="F820" s="56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5"/>
      <c r="AB820" s="55"/>
      <c r="AC820" s="55"/>
      <c r="AD820" s="57"/>
      <c r="AE820" s="55"/>
    </row>
    <row r="821" spans="1:31" ht="22.5" customHeight="1" x14ac:dyDescent="0.25">
      <c r="A821" s="54"/>
      <c r="B821" s="54"/>
      <c r="C821" s="54"/>
      <c r="D821" s="55"/>
      <c r="E821" s="56"/>
      <c r="F821" s="56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5"/>
      <c r="AB821" s="55"/>
      <c r="AC821" s="55"/>
      <c r="AD821" s="57"/>
      <c r="AE821" s="55"/>
    </row>
    <row r="822" spans="1:31" ht="22.5" customHeight="1" x14ac:dyDescent="0.25">
      <c r="A822" s="54"/>
      <c r="B822" s="54"/>
      <c r="C822" s="54"/>
      <c r="D822" s="55"/>
      <c r="E822" s="56"/>
      <c r="F822" s="56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5"/>
      <c r="AB822" s="55"/>
      <c r="AC822" s="55"/>
      <c r="AD822" s="57"/>
      <c r="AE822" s="55"/>
    </row>
    <row r="823" spans="1:31" ht="22.5" customHeight="1" x14ac:dyDescent="0.25">
      <c r="A823" s="54"/>
      <c r="B823" s="54"/>
      <c r="C823" s="54"/>
      <c r="D823" s="55"/>
      <c r="E823" s="56"/>
      <c r="F823" s="56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5"/>
      <c r="AB823" s="55"/>
      <c r="AC823" s="55"/>
      <c r="AD823" s="57"/>
      <c r="AE823" s="55"/>
    </row>
    <row r="824" spans="1:31" ht="22.5" customHeight="1" x14ac:dyDescent="0.25">
      <c r="A824" s="54"/>
      <c r="B824" s="54"/>
      <c r="C824" s="54"/>
      <c r="D824" s="55"/>
      <c r="E824" s="56"/>
      <c r="F824" s="56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5"/>
      <c r="AB824" s="55"/>
      <c r="AC824" s="55"/>
      <c r="AD824" s="57"/>
      <c r="AE824" s="55"/>
    </row>
    <row r="825" spans="1:31" ht="22.5" customHeight="1" x14ac:dyDescent="0.25">
      <c r="A825" s="54"/>
      <c r="B825" s="54"/>
      <c r="C825" s="54"/>
      <c r="D825" s="55"/>
      <c r="E825" s="56"/>
      <c r="F825" s="56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5"/>
      <c r="AB825" s="55"/>
      <c r="AC825" s="55"/>
      <c r="AD825" s="57"/>
      <c r="AE825" s="55"/>
    </row>
    <row r="826" spans="1:31" ht="22.5" customHeight="1" x14ac:dyDescent="0.25">
      <c r="A826" s="54"/>
      <c r="B826" s="54"/>
      <c r="C826" s="54"/>
      <c r="D826" s="55"/>
      <c r="E826" s="56"/>
      <c r="F826" s="56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5"/>
      <c r="AB826" s="55"/>
      <c r="AC826" s="55"/>
      <c r="AD826" s="57"/>
      <c r="AE826" s="55"/>
    </row>
    <row r="827" spans="1:31" ht="22.5" customHeight="1" x14ac:dyDescent="0.25">
      <c r="A827" s="54"/>
      <c r="B827" s="54"/>
      <c r="C827" s="54"/>
      <c r="D827" s="55"/>
      <c r="E827" s="56"/>
      <c r="F827" s="56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5"/>
      <c r="AB827" s="55"/>
      <c r="AC827" s="55"/>
      <c r="AD827" s="57"/>
      <c r="AE827" s="55"/>
    </row>
    <row r="828" spans="1:31" ht="22.5" customHeight="1" x14ac:dyDescent="0.25">
      <c r="A828" s="54"/>
      <c r="B828" s="54"/>
      <c r="C828" s="54"/>
      <c r="D828" s="55"/>
      <c r="E828" s="56"/>
      <c r="F828" s="56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5"/>
      <c r="AB828" s="55"/>
      <c r="AC828" s="55"/>
      <c r="AD828" s="57"/>
      <c r="AE828" s="55"/>
    </row>
    <row r="829" spans="1:31" ht="22.5" customHeight="1" x14ac:dyDescent="0.25">
      <c r="A829" s="54"/>
      <c r="B829" s="54"/>
      <c r="C829" s="54"/>
      <c r="D829" s="55"/>
      <c r="E829" s="56"/>
      <c r="F829" s="56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5"/>
      <c r="AB829" s="55"/>
      <c r="AC829" s="55"/>
      <c r="AD829" s="57"/>
      <c r="AE829" s="55"/>
    </row>
    <row r="830" spans="1:31" ht="22.5" customHeight="1" x14ac:dyDescent="0.25">
      <c r="A830" s="54"/>
      <c r="B830" s="54"/>
      <c r="C830" s="54"/>
      <c r="D830" s="55"/>
      <c r="E830" s="56"/>
      <c r="F830" s="56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5"/>
      <c r="AB830" s="55"/>
      <c r="AC830" s="55"/>
      <c r="AD830" s="57"/>
      <c r="AE830" s="55"/>
    </row>
    <row r="831" spans="1:31" ht="22.5" customHeight="1" x14ac:dyDescent="0.25">
      <c r="A831" s="54"/>
      <c r="B831" s="54"/>
      <c r="C831" s="54"/>
      <c r="D831" s="55"/>
      <c r="E831" s="56"/>
      <c r="F831" s="56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5"/>
      <c r="AB831" s="55"/>
      <c r="AC831" s="55"/>
      <c r="AD831" s="57"/>
      <c r="AE831" s="55"/>
    </row>
    <row r="832" spans="1:31" ht="22.5" customHeight="1" x14ac:dyDescent="0.25">
      <c r="A832" s="54"/>
      <c r="B832" s="54"/>
      <c r="C832" s="54"/>
      <c r="D832" s="55"/>
      <c r="E832" s="56"/>
      <c r="F832" s="56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5"/>
      <c r="AB832" s="55"/>
      <c r="AC832" s="55"/>
      <c r="AD832" s="57"/>
      <c r="AE832" s="55"/>
    </row>
    <row r="833" spans="1:31" ht="22.5" customHeight="1" x14ac:dyDescent="0.25">
      <c r="A833" s="54"/>
      <c r="B833" s="54"/>
      <c r="C833" s="54"/>
      <c r="D833" s="55"/>
      <c r="E833" s="56"/>
      <c r="F833" s="56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5"/>
      <c r="AB833" s="55"/>
      <c r="AC833" s="55"/>
      <c r="AD833" s="57"/>
      <c r="AE833" s="55"/>
    </row>
    <row r="834" spans="1:31" ht="22.5" customHeight="1" x14ac:dyDescent="0.25">
      <c r="A834" s="54"/>
      <c r="B834" s="54"/>
      <c r="C834" s="54"/>
      <c r="D834" s="55"/>
      <c r="E834" s="56"/>
      <c r="F834" s="56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5"/>
      <c r="AB834" s="55"/>
      <c r="AC834" s="55"/>
      <c r="AD834" s="57"/>
      <c r="AE834" s="55"/>
    </row>
    <row r="835" spans="1:31" ht="22.5" customHeight="1" x14ac:dyDescent="0.25">
      <c r="A835" s="54"/>
      <c r="B835" s="54"/>
      <c r="C835" s="54"/>
      <c r="D835" s="55"/>
      <c r="E835" s="56"/>
      <c r="F835" s="56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5"/>
      <c r="AB835" s="55"/>
      <c r="AC835" s="55"/>
      <c r="AD835" s="57"/>
      <c r="AE835" s="55"/>
    </row>
    <row r="836" spans="1:31" ht="22.5" customHeight="1" x14ac:dyDescent="0.25">
      <c r="A836" s="54"/>
      <c r="B836" s="54"/>
      <c r="C836" s="54"/>
      <c r="D836" s="55"/>
      <c r="E836" s="56"/>
      <c r="F836" s="56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5"/>
      <c r="AB836" s="55"/>
      <c r="AC836" s="55"/>
      <c r="AD836" s="57"/>
      <c r="AE836" s="55"/>
    </row>
    <row r="837" spans="1:31" ht="22.5" customHeight="1" x14ac:dyDescent="0.25">
      <c r="A837" s="54"/>
      <c r="B837" s="54"/>
      <c r="C837" s="54"/>
      <c r="D837" s="55"/>
      <c r="E837" s="56"/>
      <c r="F837" s="56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5"/>
      <c r="AB837" s="55"/>
      <c r="AC837" s="55"/>
      <c r="AD837" s="57"/>
      <c r="AE837" s="55"/>
    </row>
    <row r="838" spans="1:31" ht="22.5" customHeight="1" x14ac:dyDescent="0.25">
      <c r="A838" s="54"/>
      <c r="B838" s="54"/>
      <c r="C838" s="54"/>
      <c r="D838" s="55"/>
      <c r="E838" s="56"/>
      <c r="F838" s="56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5"/>
      <c r="AB838" s="55"/>
      <c r="AC838" s="55"/>
      <c r="AD838" s="57"/>
      <c r="AE838" s="55"/>
    </row>
    <row r="839" spans="1:31" ht="22.5" customHeight="1" x14ac:dyDescent="0.25">
      <c r="A839" s="54"/>
      <c r="B839" s="54"/>
      <c r="C839" s="54"/>
      <c r="D839" s="55"/>
      <c r="E839" s="56"/>
      <c r="F839" s="56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5"/>
      <c r="AB839" s="55"/>
      <c r="AC839" s="55"/>
      <c r="AD839" s="57"/>
      <c r="AE839" s="55"/>
    </row>
    <row r="840" spans="1:31" ht="22.5" customHeight="1" x14ac:dyDescent="0.25">
      <c r="A840" s="54"/>
      <c r="B840" s="54"/>
      <c r="C840" s="54"/>
      <c r="D840" s="55"/>
      <c r="E840" s="56"/>
      <c r="F840" s="56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5"/>
      <c r="AB840" s="55"/>
      <c r="AC840" s="55"/>
      <c r="AD840" s="57"/>
      <c r="AE840" s="55"/>
    </row>
    <row r="841" spans="1:31" ht="22.5" customHeight="1" x14ac:dyDescent="0.25">
      <c r="A841" s="54"/>
      <c r="B841" s="54"/>
      <c r="C841" s="54"/>
      <c r="D841" s="55"/>
      <c r="E841" s="56"/>
      <c r="F841" s="56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5"/>
      <c r="AB841" s="55"/>
      <c r="AC841" s="55"/>
      <c r="AD841" s="57"/>
      <c r="AE841" s="55"/>
    </row>
    <row r="842" spans="1:31" ht="22.5" customHeight="1" x14ac:dyDescent="0.25">
      <c r="A842" s="54"/>
      <c r="B842" s="54"/>
      <c r="C842" s="54"/>
      <c r="D842" s="55"/>
      <c r="E842" s="56"/>
      <c r="F842" s="56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5"/>
      <c r="AB842" s="55"/>
      <c r="AC842" s="55"/>
      <c r="AD842" s="57"/>
      <c r="AE842" s="55"/>
    </row>
    <row r="843" spans="1:31" ht="22.5" customHeight="1" x14ac:dyDescent="0.25">
      <c r="A843" s="54"/>
      <c r="B843" s="54"/>
      <c r="C843" s="54"/>
      <c r="D843" s="55"/>
      <c r="E843" s="56"/>
      <c r="F843" s="56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5"/>
      <c r="AB843" s="55"/>
      <c r="AC843" s="55"/>
      <c r="AD843" s="57"/>
      <c r="AE843" s="55"/>
    </row>
    <row r="844" spans="1:31" ht="22.5" customHeight="1" x14ac:dyDescent="0.25">
      <c r="A844" s="54"/>
      <c r="B844" s="54"/>
      <c r="C844" s="54"/>
      <c r="D844" s="55"/>
      <c r="E844" s="56"/>
      <c r="F844" s="56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5"/>
      <c r="AB844" s="55"/>
      <c r="AC844" s="55"/>
      <c r="AD844" s="57"/>
      <c r="AE844" s="55"/>
    </row>
    <row r="845" spans="1:31" ht="22.5" customHeight="1" x14ac:dyDescent="0.25">
      <c r="A845" s="54"/>
      <c r="B845" s="54"/>
      <c r="C845" s="54"/>
      <c r="D845" s="55"/>
      <c r="E845" s="56"/>
      <c r="F845" s="56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5"/>
      <c r="AB845" s="55"/>
      <c r="AC845" s="55"/>
      <c r="AD845" s="57"/>
      <c r="AE845" s="55"/>
    </row>
    <row r="846" spans="1:31" ht="22.5" customHeight="1" x14ac:dyDescent="0.25">
      <c r="A846" s="54"/>
      <c r="B846" s="54"/>
      <c r="C846" s="54"/>
      <c r="D846" s="55"/>
      <c r="E846" s="56"/>
      <c r="F846" s="56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5"/>
      <c r="AB846" s="55"/>
      <c r="AC846" s="55"/>
      <c r="AD846" s="57"/>
      <c r="AE846" s="55"/>
    </row>
    <row r="847" spans="1:31" ht="22.5" customHeight="1" x14ac:dyDescent="0.25">
      <c r="A847" s="54"/>
      <c r="B847" s="54"/>
      <c r="C847" s="54"/>
      <c r="D847" s="55"/>
      <c r="E847" s="56"/>
      <c r="F847" s="56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5"/>
      <c r="AB847" s="55"/>
      <c r="AC847" s="55"/>
      <c r="AD847" s="57"/>
      <c r="AE847" s="55"/>
    </row>
    <row r="848" spans="1:31" ht="22.5" customHeight="1" x14ac:dyDescent="0.25">
      <c r="A848" s="54"/>
      <c r="B848" s="54"/>
      <c r="C848" s="54"/>
      <c r="D848" s="55"/>
      <c r="E848" s="56"/>
      <c r="F848" s="56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5"/>
      <c r="AB848" s="55"/>
      <c r="AC848" s="55"/>
      <c r="AD848" s="57"/>
      <c r="AE848" s="55"/>
    </row>
    <row r="849" spans="1:31" ht="22.5" customHeight="1" x14ac:dyDescent="0.25">
      <c r="A849" s="54"/>
      <c r="B849" s="54"/>
      <c r="C849" s="54"/>
      <c r="D849" s="55"/>
      <c r="E849" s="56"/>
      <c r="F849" s="56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5"/>
      <c r="AB849" s="55"/>
      <c r="AC849" s="55"/>
      <c r="AD849" s="57"/>
      <c r="AE849" s="55"/>
    </row>
    <row r="850" spans="1:31" ht="22.5" customHeight="1" x14ac:dyDescent="0.25">
      <c r="A850" s="54"/>
      <c r="B850" s="54"/>
      <c r="C850" s="54"/>
      <c r="D850" s="55"/>
      <c r="E850" s="56"/>
      <c r="F850" s="56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5"/>
      <c r="AB850" s="55"/>
      <c r="AC850" s="55"/>
      <c r="AD850" s="57"/>
      <c r="AE850" s="55"/>
    </row>
    <row r="851" spans="1:31" ht="22.5" customHeight="1" x14ac:dyDescent="0.25">
      <c r="A851" s="54"/>
      <c r="B851" s="54"/>
      <c r="C851" s="54"/>
      <c r="D851" s="55"/>
      <c r="E851" s="56"/>
      <c r="F851" s="56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5"/>
      <c r="AB851" s="55"/>
      <c r="AC851" s="55"/>
      <c r="AD851" s="57"/>
      <c r="AE851" s="55"/>
    </row>
    <row r="852" spans="1:31" ht="22.5" customHeight="1" x14ac:dyDescent="0.25">
      <c r="A852" s="54"/>
      <c r="B852" s="54"/>
      <c r="C852" s="54"/>
      <c r="D852" s="55"/>
      <c r="E852" s="56"/>
      <c r="F852" s="56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5"/>
      <c r="AB852" s="55"/>
      <c r="AC852" s="55"/>
      <c r="AD852" s="57"/>
      <c r="AE852" s="55"/>
    </row>
    <row r="853" spans="1:31" ht="22.5" customHeight="1" x14ac:dyDescent="0.25">
      <c r="A853" s="54"/>
      <c r="B853" s="54"/>
      <c r="C853" s="54"/>
      <c r="D853" s="55"/>
      <c r="E853" s="56"/>
      <c r="F853" s="56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5"/>
      <c r="AB853" s="55"/>
      <c r="AC853" s="55"/>
      <c r="AD853" s="57"/>
      <c r="AE853" s="55"/>
    </row>
    <row r="854" spans="1:31" ht="22.5" customHeight="1" x14ac:dyDescent="0.25">
      <c r="A854" s="54"/>
      <c r="B854" s="54"/>
      <c r="C854" s="54"/>
      <c r="D854" s="55"/>
      <c r="E854" s="56"/>
      <c r="F854" s="56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5"/>
      <c r="AB854" s="55"/>
      <c r="AC854" s="55"/>
      <c r="AD854" s="57"/>
      <c r="AE854" s="55"/>
    </row>
    <row r="855" spans="1:31" ht="22.5" customHeight="1" x14ac:dyDescent="0.25">
      <c r="A855" s="54"/>
      <c r="B855" s="54"/>
      <c r="C855" s="54"/>
      <c r="D855" s="55"/>
      <c r="E855" s="56"/>
      <c r="F855" s="56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5"/>
      <c r="AB855" s="55"/>
      <c r="AC855" s="55"/>
      <c r="AD855" s="57"/>
      <c r="AE855" s="55"/>
    </row>
    <row r="856" spans="1:31" ht="22.5" customHeight="1" x14ac:dyDescent="0.25">
      <c r="A856" s="54"/>
      <c r="B856" s="54"/>
      <c r="C856" s="54"/>
      <c r="D856" s="55"/>
      <c r="E856" s="56"/>
      <c r="F856" s="56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5"/>
      <c r="AB856" s="55"/>
      <c r="AC856" s="55"/>
      <c r="AD856" s="57"/>
      <c r="AE856" s="55"/>
    </row>
    <row r="857" spans="1:31" ht="22.5" customHeight="1" x14ac:dyDescent="0.25">
      <c r="A857" s="54"/>
      <c r="B857" s="54"/>
      <c r="C857" s="54"/>
      <c r="D857" s="55"/>
      <c r="E857" s="56"/>
      <c r="F857" s="56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5"/>
      <c r="AB857" s="55"/>
      <c r="AC857" s="55"/>
      <c r="AD857" s="57"/>
      <c r="AE857" s="55"/>
    </row>
    <row r="858" spans="1:31" ht="22.5" customHeight="1" x14ac:dyDescent="0.25">
      <c r="A858" s="54"/>
      <c r="B858" s="54"/>
      <c r="C858" s="54"/>
      <c r="D858" s="55"/>
      <c r="E858" s="56"/>
      <c r="F858" s="56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5"/>
      <c r="AB858" s="55"/>
      <c r="AC858" s="55"/>
      <c r="AD858" s="57"/>
      <c r="AE858" s="55"/>
    </row>
    <row r="859" spans="1:31" ht="22.5" customHeight="1" x14ac:dyDescent="0.25">
      <c r="A859" s="54"/>
      <c r="B859" s="54"/>
      <c r="C859" s="54"/>
      <c r="D859" s="55"/>
      <c r="E859" s="56"/>
      <c r="F859" s="56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5"/>
      <c r="AB859" s="55"/>
      <c r="AC859" s="55"/>
      <c r="AD859" s="57"/>
      <c r="AE859" s="55"/>
    </row>
    <row r="860" spans="1:31" ht="22.5" customHeight="1" x14ac:dyDescent="0.25">
      <c r="A860" s="54"/>
      <c r="B860" s="54"/>
      <c r="C860" s="54"/>
      <c r="D860" s="55"/>
      <c r="E860" s="56"/>
      <c r="F860" s="56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5"/>
      <c r="AB860" s="55"/>
      <c r="AC860" s="55"/>
      <c r="AD860" s="57"/>
      <c r="AE860" s="55"/>
    </row>
    <row r="861" spans="1:31" ht="22.5" customHeight="1" x14ac:dyDescent="0.25">
      <c r="A861" s="54"/>
      <c r="B861" s="54"/>
      <c r="C861" s="54"/>
      <c r="D861" s="55"/>
      <c r="E861" s="56"/>
      <c r="F861" s="56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5"/>
      <c r="AB861" s="55"/>
      <c r="AC861" s="55"/>
      <c r="AD861" s="57"/>
      <c r="AE861" s="55"/>
    </row>
    <row r="862" spans="1:31" ht="22.5" customHeight="1" x14ac:dyDescent="0.25">
      <c r="A862" s="54"/>
      <c r="B862" s="54"/>
      <c r="C862" s="54"/>
      <c r="D862" s="55"/>
      <c r="E862" s="56"/>
      <c r="F862" s="56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5"/>
      <c r="AB862" s="55"/>
      <c r="AC862" s="55"/>
      <c r="AD862" s="57"/>
      <c r="AE862" s="55"/>
    </row>
    <row r="863" spans="1:31" ht="22.5" customHeight="1" x14ac:dyDescent="0.25">
      <c r="A863" s="54"/>
      <c r="B863" s="54"/>
      <c r="C863" s="54"/>
      <c r="D863" s="55"/>
      <c r="E863" s="56"/>
      <c r="F863" s="56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5"/>
      <c r="AB863" s="55"/>
      <c r="AC863" s="55"/>
      <c r="AD863" s="57"/>
      <c r="AE863" s="55"/>
    </row>
    <row r="864" spans="1:31" ht="22.5" customHeight="1" x14ac:dyDescent="0.25">
      <c r="A864" s="54"/>
      <c r="B864" s="54"/>
      <c r="C864" s="54"/>
      <c r="D864" s="55"/>
      <c r="E864" s="56"/>
      <c r="F864" s="56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5"/>
      <c r="AB864" s="55"/>
      <c r="AC864" s="55"/>
      <c r="AD864" s="57"/>
      <c r="AE864" s="55"/>
    </row>
    <row r="865" spans="1:31" ht="22.5" customHeight="1" x14ac:dyDescent="0.25">
      <c r="A865" s="54"/>
      <c r="B865" s="54"/>
      <c r="C865" s="54"/>
      <c r="D865" s="55"/>
      <c r="E865" s="56"/>
      <c r="F865" s="56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5"/>
      <c r="AB865" s="55"/>
      <c r="AC865" s="55"/>
      <c r="AD865" s="57"/>
      <c r="AE865" s="55"/>
    </row>
    <row r="866" spans="1:31" ht="22.5" customHeight="1" x14ac:dyDescent="0.25">
      <c r="A866" s="54"/>
      <c r="B866" s="54"/>
      <c r="C866" s="54"/>
      <c r="D866" s="55"/>
      <c r="E866" s="56"/>
      <c r="F866" s="56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5"/>
      <c r="AB866" s="55"/>
      <c r="AC866" s="55"/>
      <c r="AD866" s="57"/>
      <c r="AE866" s="55"/>
    </row>
    <row r="867" spans="1:31" ht="22.5" customHeight="1" x14ac:dyDescent="0.25">
      <c r="A867" s="54"/>
      <c r="B867" s="54"/>
      <c r="C867" s="54"/>
      <c r="D867" s="55"/>
      <c r="E867" s="56"/>
      <c r="F867" s="56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5"/>
      <c r="AB867" s="55"/>
      <c r="AC867" s="55"/>
      <c r="AD867" s="57"/>
      <c r="AE867" s="55"/>
    </row>
    <row r="868" spans="1:31" ht="22.5" customHeight="1" x14ac:dyDescent="0.25">
      <c r="A868" s="54"/>
      <c r="B868" s="54"/>
      <c r="C868" s="54"/>
      <c r="D868" s="55"/>
      <c r="E868" s="56"/>
      <c r="F868" s="56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5"/>
      <c r="AB868" s="55"/>
      <c r="AC868" s="55"/>
      <c r="AD868" s="57"/>
      <c r="AE868" s="55"/>
    </row>
    <row r="869" spans="1:31" ht="22.5" customHeight="1" x14ac:dyDescent="0.25">
      <c r="A869" s="54"/>
      <c r="B869" s="54"/>
      <c r="C869" s="54"/>
      <c r="D869" s="55"/>
      <c r="E869" s="56"/>
      <c r="F869" s="56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5"/>
      <c r="AB869" s="55"/>
      <c r="AC869" s="55"/>
      <c r="AD869" s="57"/>
      <c r="AE869" s="55"/>
    </row>
    <row r="870" spans="1:31" ht="22.5" customHeight="1" x14ac:dyDescent="0.25">
      <c r="A870" s="54"/>
      <c r="B870" s="54"/>
      <c r="C870" s="54"/>
      <c r="D870" s="55"/>
      <c r="E870" s="56"/>
      <c r="F870" s="56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5"/>
      <c r="AB870" s="55"/>
      <c r="AC870" s="55"/>
      <c r="AD870" s="57"/>
      <c r="AE870" s="55"/>
    </row>
    <row r="871" spans="1:31" ht="22.5" customHeight="1" x14ac:dyDescent="0.25">
      <c r="A871" s="54"/>
      <c r="B871" s="54"/>
      <c r="C871" s="54"/>
      <c r="D871" s="55"/>
      <c r="E871" s="56"/>
      <c r="F871" s="56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5"/>
      <c r="AB871" s="55"/>
      <c r="AC871" s="55"/>
      <c r="AD871" s="57"/>
      <c r="AE871" s="55"/>
    </row>
    <row r="872" spans="1:31" ht="22.5" customHeight="1" x14ac:dyDescent="0.25">
      <c r="A872" s="54"/>
      <c r="B872" s="54"/>
      <c r="C872" s="54"/>
      <c r="D872" s="55"/>
      <c r="E872" s="56"/>
      <c r="F872" s="56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5"/>
      <c r="AB872" s="55"/>
      <c r="AC872" s="55"/>
      <c r="AD872" s="57"/>
      <c r="AE872" s="55"/>
    </row>
    <row r="873" spans="1:31" ht="22.5" customHeight="1" x14ac:dyDescent="0.25">
      <c r="A873" s="54"/>
      <c r="B873" s="54"/>
      <c r="C873" s="54"/>
      <c r="D873" s="55"/>
      <c r="E873" s="56"/>
      <c r="F873" s="56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5"/>
      <c r="AB873" s="55"/>
      <c r="AC873" s="55"/>
      <c r="AD873" s="57"/>
      <c r="AE873" s="55"/>
    </row>
    <row r="874" spans="1:31" ht="22.5" customHeight="1" x14ac:dyDescent="0.25">
      <c r="A874" s="54"/>
      <c r="B874" s="54"/>
      <c r="C874" s="54"/>
      <c r="D874" s="55"/>
      <c r="E874" s="56"/>
      <c r="F874" s="56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5"/>
      <c r="AB874" s="55"/>
      <c r="AC874" s="55"/>
      <c r="AD874" s="57"/>
      <c r="AE874" s="55"/>
    </row>
    <row r="875" spans="1:31" ht="22.5" customHeight="1" x14ac:dyDescent="0.25">
      <c r="A875" s="54"/>
      <c r="B875" s="54"/>
      <c r="C875" s="54"/>
      <c r="D875" s="55"/>
      <c r="E875" s="56"/>
      <c r="F875" s="56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5"/>
      <c r="AB875" s="55"/>
      <c r="AC875" s="55"/>
      <c r="AD875" s="57"/>
      <c r="AE875" s="55"/>
    </row>
    <row r="876" spans="1:31" ht="22.5" customHeight="1" x14ac:dyDescent="0.25">
      <c r="A876" s="54"/>
      <c r="B876" s="54"/>
      <c r="C876" s="54"/>
      <c r="D876" s="55"/>
      <c r="E876" s="56"/>
      <c r="F876" s="56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5"/>
      <c r="AB876" s="55"/>
      <c r="AC876" s="55"/>
      <c r="AD876" s="57"/>
      <c r="AE876" s="55"/>
    </row>
    <row r="877" spans="1:31" ht="22.5" customHeight="1" x14ac:dyDescent="0.25">
      <c r="A877" s="54"/>
      <c r="B877" s="54"/>
      <c r="C877" s="54"/>
      <c r="D877" s="55"/>
      <c r="E877" s="56"/>
      <c r="F877" s="56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5"/>
      <c r="AB877" s="55"/>
      <c r="AC877" s="55"/>
      <c r="AD877" s="57"/>
      <c r="AE877" s="55"/>
    </row>
    <row r="878" spans="1:31" ht="22.5" customHeight="1" x14ac:dyDescent="0.25">
      <c r="A878" s="54"/>
      <c r="B878" s="54"/>
      <c r="C878" s="54"/>
      <c r="D878" s="55"/>
      <c r="E878" s="56"/>
      <c r="F878" s="56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5"/>
      <c r="AB878" s="55"/>
      <c r="AC878" s="55"/>
      <c r="AD878" s="57"/>
      <c r="AE878" s="55"/>
    </row>
    <row r="879" spans="1:31" ht="22.5" customHeight="1" x14ac:dyDescent="0.25">
      <c r="A879" s="54"/>
      <c r="B879" s="54"/>
      <c r="C879" s="54"/>
      <c r="D879" s="55"/>
      <c r="E879" s="56"/>
      <c r="F879" s="56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5"/>
      <c r="AB879" s="55"/>
      <c r="AC879" s="55"/>
      <c r="AD879" s="57"/>
      <c r="AE879" s="55"/>
    </row>
    <row r="880" spans="1:31" ht="22.5" customHeight="1" x14ac:dyDescent="0.25">
      <c r="A880" s="54"/>
      <c r="B880" s="54"/>
      <c r="C880" s="54"/>
      <c r="D880" s="55"/>
      <c r="E880" s="56"/>
      <c r="F880" s="56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5"/>
      <c r="AB880" s="55"/>
      <c r="AC880" s="55"/>
      <c r="AD880" s="57"/>
      <c r="AE880" s="55"/>
    </row>
    <row r="881" spans="1:31" ht="22.5" customHeight="1" x14ac:dyDescent="0.25">
      <c r="A881" s="54"/>
      <c r="B881" s="54"/>
      <c r="C881" s="54"/>
      <c r="D881" s="55"/>
      <c r="E881" s="56"/>
      <c r="F881" s="56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5"/>
      <c r="AB881" s="55"/>
      <c r="AC881" s="55"/>
      <c r="AD881" s="57"/>
      <c r="AE881" s="55"/>
    </row>
    <row r="882" spans="1:31" ht="22.5" customHeight="1" x14ac:dyDescent="0.25">
      <c r="A882" s="54"/>
      <c r="B882" s="54"/>
      <c r="C882" s="54"/>
      <c r="D882" s="55"/>
      <c r="E882" s="56"/>
      <c r="F882" s="56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5"/>
      <c r="AB882" s="55"/>
      <c r="AC882" s="55"/>
      <c r="AD882" s="57"/>
      <c r="AE882" s="55"/>
    </row>
    <row r="883" spans="1:31" ht="22.5" customHeight="1" x14ac:dyDescent="0.25">
      <c r="A883" s="54"/>
      <c r="B883" s="54"/>
      <c r="C883" s="54"/>
      <c r="D883" s="55"/>
      <c r="E883" s="56"/>
      <c r="F883" s="56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5"/>
      <c r="AB883" s="55"/>
      <c r="AC883" s="55"/>
      <c r="AD883" s="57"/>
      <c r="AE883" s="55"/>
    </row>
    <row r="884" spans="1:31" ht="22.5" customHeight="1" x14ac:dyDescent="0.25">
      <c r="A884" s="54"/>
      <c r="B884" s="54"/>
      <c r="C884" s="54"/>
      <c r="D884" s="55"/>
      <c r="E884" s="56"/>
      <c r="F884" s="56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5"/>
      <c r="AB884" s="55"/>
      <c r="AC884" s="55"/>
      <c r="AD884" s="57"/>
      <c r="AE884" s="55"/>
    </row>
    <row r="885" spans="1:31" ht="22.5" customHeight="1" x14ac:dyDescent="0.25">
      <c r="A885" s="54"/>
      <c r="B885" s="54"/>
      <c r="C885" s="54"/>
      <c r="D885" s="55"/>
      <c r="E885" s="56"/>
      <c r="F885" s="56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5"/>
      <c r="AB885" s="55"/>
      <c r="AC885" s="55"/>
      <c r="AD885" s="57"/>
      <c r="AE885" s="55"/>
    </row>
    <row r="886" spans="1:31" ht="22.5" customHeight="1" x14ac:dyDescent="0.25">
      <c r="A886" s="54"/>
      <c r="B886" s="54"/>
      <c r="C886" s="54"/>
      <c r="D886" s="55"/>
      <c r="E886" s="56"/>
      <c r="F886" s="56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5"/>
      <c r="AB886" s="55"/>
      <c r="AC886" s="55"/>
      <c r="AD886" s="57"/>
      <c r="AE886" s="55"/>
    </row>
    <row r="887" spans="1:31" ht="22.5" customHeight="1" x14ac:dyDescent="0.25">
      <c r="A887" s="54"/>
      <c r="B887" s="54"/>
      <c r="C887" s="54"/>
      <c r="D887" s="55"/>
      <c r="E887" s="56"/>
      <c r="F887" s="56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5"/>
      <c r="AB887" s="55"/>
      <c r="AC887" s="55"/>
      <c r="AD887" s="57"/>
      <c r="AE887" s="55"/>
    </row>
    <row r="888" spans="1:31" ht="22.5" customHeight="1" x14ac:dyDescent="0.25">
      <c r="A888" s="54"/>
      <c r="B888" s="54"/>
      <c r="C888" s="54"/>
      <c r="D888" s="55"/>
      <c r="E888" s="56"/>
      <c r="F888" s="56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5"/>
      <c r="AB888" s="55"/>
      <c r="AC888" s="55"/>
      <c r="AD888" s="57"/>
      <c r="AE888" s="55"/>
    </row>
    <row r="889" spans="1:31" ht="22.5" customHeight="1" x14ac:dyDescent="0.25">
      <c r="A889" s="54"/>
      <c r="B889" s="54"/>
      <c r="C889" s="54"/>
      <c r="D889" s="55"/>
      <c r="E889" s="56"/>
      <c r="F889" s="56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5"/>
      <c r="AB889" s="55"/>
      <c r="AC889" s="55"/>
      <c r="AD889" s="57"/>
      <c r="AE889" s="55"/>
    </row>
    <row r="890" spans="1:31" ht="22.5" customHeight="1" x14ac:dyDescent="0.25">
      <c r="A890" s="54"/>
      <c r="B890" s="54"/>
      <c r="C890" s="54"/>
      <c r="D890" s="55"/>
      <c r="E890" s="56"/>
      <c r="F890" s="56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5"/>
      <c r="AB890" s="55"/>
      <c r="AC890" s="55"/>
      <c r="AD890" s="57"/>
      <c r="AE890" s="55"/>
    </row>
    <row r="891" spans="1:31" ht="22.5" customHeight="1" x14ac:dyDescent="0.25">
      <c r="A891" s="54"/>
      <c r="B891" s="54"/>
      <c r="C891" s="54"/>
      <c r="D891" s="55"/>
      <c r="E891" s="56"/>
      <c r="F891" s="56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5"/>
      <c r="AB891" s="55"/>
      <c r="AC891" s="55"/>
      <c r="AD891" s="57"/>
      <c r="AE891" s="55"/>
    </row>
    <row r="892" spans="1:31" ht="22.5" customHeight="1" x14ac:dyDescent="0.25">
      <c r="A892" s="54"/>
      <c r="B892" s="54"/>
      <c r="C892" s="54"/>
      <c r="D892" s="55"/>
      <c r="E892" s="56"/>
      <c r="F892" s="56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5"/>
      <c r="AB892" s="55"/>
      <c r="AC892" s="55"/>
      <c r="AD892" s="57"/>
      <c r="AE892" s="55"/>
    </row>
    <row r="893" spans="1:31" ht="22.5" customHeight="1" x14ac:dyDescent="0.25">
      <c r="A893" s="54"/>
      <c r="B893" s="54"/>
      <c r="C893" s="54"/>
      <c r="D893" s="55"/>
      <c r="E893" s="56"/>
      <c r="F893" s="56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5"/>
      <c r="AB893" s="55"/>
      <c r="AC893" s="55"/>
      <c r="AD893" s="57"/>
      <c r="AE893" s="55"/>
    </row>
    <row r="894" spans="1:31" ht="22.5" customHeight="1" x14ac:dyDescent="0.25">
      <c r="A894" s="54"/>
      <c r="B894" s="54"/>
      <c r="C894" s="54"/>
      <c r="D894" s="55"/>
      <c r="E894" s="56"/>
      <c r="F894" s="56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5"/>
      <c r="AB894" s="55"/>
      <c r="AC894" s="55"/>
      <c r="AD894" s="57"/>
      <c r="AE894" s="55"/>
    </row>
    <row r="895" spans="1:31" ht="22.5" customHeight="1" x14ac:dyDescent="0.25">
      <c r="A895" s="54"/>
      <c r="B895" s="54"/>
      <c r="C895" s="54"/>
      <c r="D895" s="55"/>
      <c r="E895" s="56"/>
      <c r="F895" s="56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5"/>
      <c r="AB895" s="55"/>
      <c r="AC895" s="55"/>
      <c r="AD895" s="57"/>
      <c r="AE895" s="55"/>
    </row>
    <row r="896" spans="1:31" ht="22.5" customHeight="1" x14ac:dyDescent="0.25">
      <c r="A896" s="54"/>
      <c r="B896" s="54"/>
      <c r="C896" s="54"/>
      <c r="D896" s="55"/>
      <c r="E896" s="56"/>
      <c r="F896" s="56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5"/>
      <c r="AB896" s="55"/>
      <c r="AC896" s="55"/>
      <c r="AD896" s="57"/>
      <c r="AE896" s="55"/>
    </row>
    <row r="897" spans="1:31" ht="22.5" customHeight="1" x14ac:dyDescent="0.25">
      <c r="A897" s="54"/>
      <c r="B897" s="54"/>
      <c r="C897" s="54"/>
      <c r="D897" s="55"/>
      <c r="E897" s="56"/>
      <c r="F897" s="56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5"/>
      <c r="AB897" s="55"/>
      <c r="AC897" s="55"/>
      <c r="AD897" s="57"/>
      <c r="AE897" s="55"/>
    </row>
    <row r="898" spans="1:31" ht="22.5" customHeight="1" x14ac:dyDescent="0.25">
      <c r="A898" s="54"/>
      <c r="B898" s="54"/>
      <c r="C898" s="54"/>
      <c r="D898" s="55"/>
      <c r="E898" s="56"/>
      <c r="F898" s="56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5"/>
      <c r="AB898" s="55"/>
      <c r="AC898" s="55"/>
      <c r="AD898" s="57"/>
      <c r="AE898" s="55"/>
    </row>
    <row r="899" spans="1:31" ht="22.5" customHeight="1" x14ac:dyDescent="0.25">
      <c r="A899" s="54"/>
      <c r="B899" s="54"/>
      <c r="C899" s="54"/>
      <c r="D899" s="55"/>
      <c r="E899" s="56"/>
      <c r="F899" s="56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5"/>
      <c r="AB899" s="55"/>
      <c r="AC899" s="55"/>
      <c r="AD899" s="57"/>
      <c r="AE899" s="55"/>
    </row>
    <row r="900" spans="1:31" ht="22.5" customHeight="1" x14ac:dyDescent="0.25">
      <c r="A900" s="54"/>
      <c r="B900" s="54"/>
      <c r="C900" s="54"/>
      <c r="D900" s="55"/>
      <c r="E900" s="56"/>
      <c r="F900" s="56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5"/>
      <c r="AB900" s="55"/>
      <c r="AC900" s="55"/>
      <c r="AD900" s="57"/>
      <c r="AE900" s="55"/>
    </row>
    <row r="901" spans="1:31" ht="22.5" customHeight="1" x14ac:dyDescent="0.25">
      <c r="A901" s="54"/>
      <c r="B901" s="54"/>
      <c r="C901" s="54"/>
      <c r="D901" s="55"/>
      <c r="E901" s="56"/>
      <c r="F901" s="56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5"/>
      <c r="AB901" s="55"/>
      <c r="AC901" s="55"/>
      <c r="AD901" s="57"/>
      <c r="AE901" s="55"/>
    </row>
    <row r="902" spans="1:31" ht="22.5" customHeight="1" x14ac:dyDescent="0.25">
      <c r="A902" s="54"/>
      <c r="B902" s="54"/>
      <c r="C902" s="54"/>
      <c r="D902" s="55"/>
      <c r="E902" s="56"/>
      <c r="F902" s="56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5"/>
      <c r="AB902" s="55"/>
      <c r="AC902" s="55"/>
      <c r="AD902" s="57"/>
      <c r="AE902" s="55"/>
    </row>
    <row r="903" spans="1:31" ht="22.5" customHeight="1" x14ac:dyDescent="0.25">
      <c r="A903" s="54"/>
      <c r="B903" s="54"/>
      <c r="C903" s="54"/>
      <c r="D903" s="55"/>
      <c r="E903" s="56"/>
      <c r="F903" s="56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5"/>
      <c r="AB903" s="55"/>
      <c r="AC903" s="55"/>
      <c r="AD903" s="57"/>
      <c r="AE903" s="55"/>
    </row>
    <row r="904" spans="1:31" ht="22.5" customHeight="1" x14ac:dyDescent="0.25">
      <c r="A904" s="54"/>
      <c r="B904" s="54"/>
      <c r="C904" s="54"/>
      <c r="D904" s="55"/>
      <c r="E904" s="56"/>
      <c r="F904" s="56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5"/>
      <c r="AB904" s="55"/>
      <c r="AC904" s="55"/>
      <c r="AD904" s="57"/>
      <c r="AE904" s="55"/>
    </row>
    <row r="905" spans="1:31" ht="22.5" customHeight="1" x14ac:dyDescent="0.25">
      <c r="A905" s="54"/>
      <c r="B905" s="54"/>
      <c r="C905" s="54"/>
      <c r="D905" s="55"/>
      <c r="E905" s="56"/>
      <c r="F905" s="56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5"/>
      <c r="AB905" s="55"/>
      <c r="AC905" s="55"/>
      <c r="AD905" s="57"/>
      <c r="AE905" s="55"/>
    </row>
    <row r="906" spans="1:31" ht="22.5" customHeight="1" x14ac:dyDescent="0.25">
      <c r="A906" s="54"/>
      <c r="B906" s="54"/>
      <c r="C906" s="54"/>
      <c r="D906" s="55"/>
      <c r="E906" s="56"/>
      <c r="F906" s="56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5"/>
      <c r="AB906" s="55"/>
      <c r="AC906" s="55"/>
      <c r="AD906" s="57"/>
      <c r="AE906" s="55"/>
    </row>
    <row r="907" spans="1:31" ht="22.5" customHeight="1" x14ac:dyDescent="0.25">
      <c r="A907" s="54"/>
      <c r="B907" s="54"/>
      <c r="C907" s="54"/>
      <c r="D907" s="55"/>
      <c r="E907" s="56"/>
      <c r="F907" s="56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5"/>
      <c r="AB907" s="55"/>
      <c r="AC907" s="55"/>
      <c r="AD907" s="57"/>
      <c r="AE907" s="55"/>
    </row>
    <row r="908" spans="1:31" ht="22.5" customHeight="1" x14ac:dyDescent="0.25">
      <c r="A908" s="54"/>
      <c r="B908" s="54"/>
      <c r="C908" s="54"/>
      <c r="D908" s="55"/>
      <c r="E908" s="56"/>
      <c r="F908" s="56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5"/>
      <c r="AB908" s="55"/>
      <c r="AC908" s="55"/>
      <c r="AD908" s="57"/>
      <c r="AE908" s="55"/>
    </row>
    <row r="909" spans="1:31" ht="22.5" customHeight="1" x14ac:dyDescent="0.25">
      <c r="A909" s="54"/>
      <c r="B909" s="54"/>
      <c r="C909" s="54"/>
      <c r="D909" s="55"/>
      <c r="E909" s="56"/>
      <c r="F909" s="56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5"/>
      <c r="AB909" s="55"/>
      <c r="AC909" s="55"/>
      <c r="AD909" s="57"/>
      <c r="AE909" s="55"/>
    </row>
    <row r="910" spans="1:31" ht="22.5" customHeight="1" x14ac:dyDescent="0.25">
      <c r="A910" s="54"/>
      <c r="B910" s="54"/>
      <c r="C910" s="54"/>
      <c r="D910" s="55"/>
      <c r="E910" s="56"/>
      <c r="F910" s="56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5"/>
      <c r="AB910" s="55"/>
      <c r="AC910" s="55"/>
      <c r="AD910" s="57"/>
      <c r="AE910" s="55"/>
    </row>
    <row r="911" spans="1:31" ht="22.5" customHeight="1" x14ac:dyDescent="0.25">
      <c r="A911" s="54"/>
      <c r="B911" s="54"/>
      <c r="C911" s="54"/>
      <c r="D911" s="55"/>
      <c r="E911" s="56"/>
      <c r="F911" s="56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5"/>
      <c r="AB911" s="55"/>
      <c r="AC911" s="55"/>
      <c r="AD911" s="57"/>
      <c r="AE911" s="55"/>
    </row>
    <row r="912" spans="1:31" ht="22.5" customHeight="1" x14ac:dyDescent="0.25">
      <c r="A912" s="54"/>
      <c r="B912" s="54"/>
      <c r="C912" s="54"/>
      <c r="D912" s="55"/>
      <c r="E912" s="56"/>
      <c r="F912" s="56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5"/>
      <c r="AB912" s="55"/>
      <c r="AC912" s="55"/>
      <c r="AD912" s="57"/>
      <c r="AE912" s="55"/>
    </row>
    <row r="913" spans="1:31" ht="22.5" customHeight="1" x14ac:dyDescent="0.25">
      <c r="A913" s="54"/>
      <c r="B913" s="54"/>
      <c r="C913" s="54"/>
      <c r="D913" s="55"/>
      <c r="E913" s="56"/>
      <c r="F913" s="56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5"/>
      <c r="AB913" s="55"/>
      <c r="AC913" s="55"/>
      <c r="AD913" s="57"/>
      <c r="AE913" s="55"/>
    </row>
    <row r="914" spans="1:31" ht="22.5" customHeight="1" x14ac:dyDescent="0.25">
      <c r="A914" s="54"/>
      <c r="B914" s="54"/>
      <c r="C914" s="54"/>
      <c r="D914" s="55"/>
      <c r="E914" s="56"/>
      <c r="F914" s="56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5"/>
      <c r="AB914" s="55"/>
      <c r="AC914" s="55"/>
      <c r="AD914" s="57"/>
      <c r="AE914" s="55"/>
    </row>
    <row r="915" spans="1:31" ht="22.5" customHeight="1" x14ac:dyDescent="0.25">
      <c r="A915" s="54"/>
      <c r="B915" s="54"/>
      <c r="C915" s="54"/>
      <c r="D915" s="55"/>
      <c r="E915" s="56"/>
      <c r="F915" s="56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5"/>
      <c r="AB915" s="55"/>
      <c r="AC915" s="55"/>
      <c r="AD915" s="57"/>
      <c r="AE915" s="55"/>
    </row>
    <row r="916" spans="1:31" ht="22.5" customHeight="1" x14ac:dyDescent="0.25">
      <c r="A916" s="54"/>
      <c r="B916" s="54"/>
      <c r="C916" s="54"/>
      <c r="D916" s="55"/>
      <c r="E916" s="56"/>
      <c r="F916" s="56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5"/>
      <c r="AB916" s="55"/>
      <c r="AC916" s="55"/>
      <c r="AD916" s="57"/>
      <c r="AE916" s="55"/>
    </row>
    <row r="917" spans="1:31" ht="22.5" customHeight="1" x14ac:dyDescent="0.25">
      <c r="A917" s="54"/>
      <c r="B917" s="54"/>
      <c r="C917" s="54"/>
      <c r="D917" s="55"/>
      <c r="E917" s="56"/>
      <c r="F917" s="56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5"/>
      <c r="AB917" s="55"/>
      <c r="AC917" s="55"/>
      <c r="AD917" s="57"/>
      <c r="AE917" s="55"/>
    </row>
    <row r="918" spans="1:31" ht="22.5" customHeight="1" x14ac:dyDescent="0.25">
      <c r="A918" s="54"/>
      <c r="B918" s="54"/>
      <c r="C918" s="54"/>
      <c r="D918" s="55"/>
      <c r="E918" s="56"/>
      <c r="F918" s="56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5"/>
      <c r="AB918" s="55"/>
      <c r="AC918" s="55"/>
      <c r="AD918" s="57"/>
      <c r="AE918" s="55"/>
    </row>
    <row r="919" spans="1:31" ht="22.5" customHeight="1" x14ac:dyDescent="0.25">
      <c r="A919" s="54"/>
      <c r="B919" s="54"/>
      <c r="C919" s="54"/>
      <c r="D919" s="55"/>
      <c r="E919" s="56"/>
      <c r="F919" s="56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5"/>
      <c r="AB919" s="55"/>
      <c r="AC919" s="55"/>
      <c r="AD919" s="57"/>
      <c r="AE919" s="55"/>
    </row>
    <row r="920" spans="1:31" ht="22.5" customHeight="1" x14ac:dyDescent="0.25">
      <c r="A920" s="54"/>
      <c r="B920" s="54"/>
      <c r="C920" s="54"/>
      <c r="D920" s="55"/>
      <c r="E920" s="56"/>
      <c r="F920" s="56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5"/>
      <c r="AB920" s="55"/>
      <c r="AC920" s="55"/>
      <c r="AD920" s="57"/>
      <c r="AE920" s="55"/>
    </row>
    <row r="921" spans="1:31" ht="22.5" customHeight="1" x14ac:dyDescent="0.25">
      <c r="A921" s="54"/>
      <c r="B921" s="54"/>
      <c r="C921" s="54"/>
      <c r="D921" s="55"/>
      <c r="E921" s="56"/>
      <c r="F921" s="56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5"/>
      <c r="AB921" s="55"/>
      <c r="AC921" s="55"/>
      <c r="AD921" s="57"/>
      <c r="AE921" s="55"/>
    </row>
    <row r="922" spans="1:31" ht="22.5" customHeight="1" x14ac:dyDescent="0.25">
      <c r="A922" s="54"/>
      <c r="B922" s="54"/>
      <c r="C922" s="54"/>
      <c r="D922" s="55"/>
      <c r="E922" s="56"/>
      <c r="F922" s="56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5"/>
      <c r="AB922" s="55"/>
      <c r="AC922" s="55"/>
      <c r="AD922" s="57"/>
      <c r="AE922" s="55"/>
    </row>
    <row r="923" spans="1:31" ht="22.5" customHeight="1" x14ac:dyDescent="0.25">
      <c r="A923" s="54"/>
      <c r="B923" s="54"/>
      <c r="C923" s="54"/>
      <c r="D923" s="55"/>
      <c r="E923" s="56"/>
      <c r="F923" s="56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5"/>
      <c r="AB923" s="55"/>
      <c r="AC923" s="55"/>
      <c r="AD923" s="57"/>
      <c r="AE923" s="55"/>
    </row>
    <row r="924" spans="1:31" ht="22.5" customHeight="1" x14ac:dyDescent="0.25">
      <c r="A924" s="54"/>
      <c r="B924" s="54"/>
      <c r="C924" s="54"/>
      <c r="D924" s="55"/>
      <c r="E924" s="56"/>
      <c r="F924" s="56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5"/>
      <c r="AB924" s="55"/>
      <c r="AC924" s="55"/>
      <c r="AD924" s="57"/>
      <c r="AE924" s="55"/>
    </row>
    <row r="925" spans="1:31" ht="22.5" customHeight="1" x14ac:dyDescent="0.25">
      <c r="A925" s="54"/>
      <c r="B925" s="54"/>
      <c r="C925" s="54"/>
      <c r="D925" s="55"/>
      <c r="E925" s="56"/>
      <c r="F925" s="56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5"/>
      <c r="AB925" s="55"/>
      <c r="AC925" s="55"/>
      <c r="AD925" s="57"/>
      <c r="AE925" s="55"/>
    </row>
    <row r="926" spans="1:31" ht="22.5" customHeight="1" x14ac:dyDescent="0.25">
      <c r="A926" s="54"/>
      <c r="B926" s="54"/>
      <c r="C926" s="54"/>
      <c r="D926" s="55"/>
      <c r="E926" s="56"/>
      <c r="F926" s="56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5"/>
      <c r="AB926" s="55"/>
      <c r="AC926" s="55"/>
      <c r="AD926" s="57"/>
      <c r="AE926" s="55"/>
    </row>
    <row r="927" spans="1:31" ht="22.5" customHeight="1" x14ac:dyDescent="0.25">
      <c r="A927" s="54"/>
      <c r="B927" s="54"/>
      <c r="C927" s="54"/>
      <c r="D927" s="55"/>
      <c r="E927" s="56"/>
      <c r="F927" s="56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5"/>
      <c r="AB927" s="55"/>
      <c r="AC927" s="55"/>
      <c r="AD927" s="57"/>
      <c r="AE927" s="55"/>
    </row>
    <row r="928" spans="1:31" ht="22.5" customHeight="1" x14ac:dyDescent="0.25">
      <c r="A928" s="54"/>
      <c r="B928" s="54"/>
      <c r="C928" s="54"/>
      <c r="D928" s="55"/>
      <c r="E928" s="56"/>
      <c r="F928" s="56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5"/>
      <c r="AB928" s="55"/>
      <c r="AC928" s="55"/>
      <c r="AD928" s="57"/>
      <c r="AE928" s="55"/>
    </row>
    <row r="929" spans="1:31" ht="22.5" customHeight="1" x14ac:dyDescent="0.25">
      <c r="A929" s="54"/>
      <c r="B929" s="54"/>
      <c r="C929" s="54"/>
      <c r="D929" s="55"/>
      <c r="E929" s="56"/>
      <c r="F929" s="56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5"/>
      <c r="AB929" s="55"/>
      <c r="AC929" s="55"/>
      <c r="AD929" s="57"/>
      <c r="AE929" s="55"/>
    </row>
    <row r="930" spans="1:31" ht="22.5" customHeight="1" x14ac:dyDescent="0.25">
      <c r="A930" s="54"/>
      <c r="B930" s="54"/>
      <c r="C930" s="54"/>
      <c r="D930" s="55"/>
      <c r="E930" s="56"/>
      <c r="F930" s="56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5"/>
      <c r="AB930" s="55"/>
      <c r="AC930" s="55"/>
      <c r="AD930" s="57"/>
      <c r="AE930" s="55"/>
    </row>
    <row r="931" spans="1:31" ht="22.5" customHeight="1" x14ac:dyDescent="0.25">
      <c r="A931" s="54"/>
      <c r="B931" s="54"/>
      <c r="C931" s="54"/>
      <c r="D931" s="55"/>
      <c r="E931" s="56"/>
      <c r="F931" s="56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5"/>
      <c r="AB931" s="55"/>
      <c r="AC931" s="55"/>
      <c r="AD931" s="57"/>
      <c r="AE931" s="55"/>
    </row>
    <row r="932" spans="1:31" ht="22.5" customHeight="1" x14ac:dyDescent="0.25">
      <c r="A932" s="54"/>
      <c r="B932" s="54"/>
      <c r="C932" s="54"/>
      <c r="D932" s="55"/>
      <c r="E932" s="56"/>
      <c r="F932" s="56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5"/>
      <c r="AB932" s="55"/>
      <c r="AC932" s="55"/>
      <c r="AD932" s="57"/>
      <c r="AE932" s="55"/>
    </row>
    <row r="933" spans="1:31" ht="22.5" customHeight="1" x14ac:dyDescent="0.25">
      <c r="A933" s="54"/>
      <c r="B933" s="54"/>
      <c r="C933" s="54"/>
      <c r="D933" s="55"/>
      <c r="E933" s="56"/>
      <c r="F933" s="56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5"/>
      <c r="AB933" s="55"/>
      <c r="AC933" s="55"/>
      <c r="AD933" s="57"/>
      <c r="AE933" s="55"/>
    </row>
    <row r="934" spans="1:31" ht="22.5" customHeight="1" x14ac:dyDescent="0.25">
      <c r="A934" s="54"/>
      <c r="B934" s="54"/>
      <c r="C934" s="54"/>
      <c r="D934" s="55"/>
      <c r="E934" s="56"/>
      <c r="F934" s="56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5"/>
      <c r="AB934" s="55"/>
      <c r="AC934" s="55"/>
      <c r="AD934" s="57"/>
      <c r="AE934" s="55"/>
    </row>
    <row r="935" spans="1:31" ht="22.5" customHeight="1" x14ac:dyDescent="0.25">
      <c r="A935" s="54"/>
      <c r="B935" s="54"/>
      <c r="C935" s="54"/>
      <c r="D935" s="55"/>
      <c r="E935" s="56"/>
      <c r="F935" s="56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5"/>
      <c r="AB935" s="55"/>
      <c r="AC935" s="55"/>
      <c r="AD935" s="57"/>
      <c r="AE935" s="55"/>
    </row>
    <row r="936" spans="1:31" ht="22.5" customHeight="1" x14ac:dyDescent="0.25">
      <c r="A936" s="54"/>
      <c r="B936" s="54"/>
      <c r="C936" s="54"/>
      <c r="D936" s="55"/>
      <c r="E936" s="56"/>
      <c r="F936" s="56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5"/>
      <c r="AB936" s="55"/>
      <c r="AC936" s="55"/>
      <c r="AD936" s="57"/>
      <c r="AE936" s="55"/>
    </row>
    <row r="937" spans="1:31" ht="22.5" customHeight="1" x14ac:dyDescent="0.25">
      <c r="A937" s="54"/>
      <c r="B937" s="54"/>
      <c r="C937" s="54"/>
      <c r="D937" s="55"/>
      <c r="E937" s="56"/>
      <c r="F937" s="56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5"/>
      <c r="AB937" s="55"/>
      <c r="AC937" s="55"/>
      <c r="AD937" s="57"/>
      <c r="AE937" s="55"/>
    </row>
    <row r="938" spans="1:31" ht="22.5" customHeight="1" x14ac:dyDescent="0.25">
      <c r="A938" s="54"/>
      <c r="B938" s="54"/>
      <c r="C938" s="54"/>
      <c r="D938" s="55"/>
      <c r="E938" s="56"/>
      <c r="F938" s="56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5"/>
      <c r="AB938" s="55"/>
      <c r="AC938" s="55"/>
      <c r="AD938" s="57"/>
      <c r="AE938" s="55"/>
    </row>
    <row r="939" spans="1:31" ht="22.5" customHeight="1" x14ac:dyDescent="0.25">
      <c r="A939" s="54"/>
      <c r="B939" s="54"/>
      <c r="C939" s="54"/>
      <c r="D939" s="55"/>
      <c r="E939" s="56"/>
      <c r="F939" s="56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5"/>
      <c r="AB939" s="55"/>
      <c r="AC939" s="55"/>
      <c r="AD939" s="57"/>
      <c r="AE939" s="55"/>
    </row>
    <row r="940" spans="1:31" ht="22.5" customHeight="1" x14ac:dyDescent="0.25">
      <c r="A940" s="54"/>
      <c r="B940" s="54"/>
      <c r="C940" s="54"/>
      <c r="D940" s="55"/>
      <c r="E940" s="56"/>
      <c r="F940" s="56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5"/>
      <c r="AB940" s="55"/>
      <c r="AC940" s="55"/>
      <c r="AD940" s="57"/>
      <c r="AE940" s="55"/>
    </row>
    <row r="941" spans="1:31" ht="22.5" customHeight="1" x14ac:dyDescent="0.25">
      <c r="A941" s="54"/>
      <c r="B941" s="54"/>
      <c r="C941" s="54"/>
      <c r="D941" s="55"/>
      <c r="E941" s="56"/>
      <c r="F941" s="56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5"/>
      <c r="AB941" s="55"/>
      <c r="AC941" s="55"/>
      <c r="AD941" s="57"/>
      <c r="AE941" s="55"/>
    </row>
    <row r="942" spans="1:31" ht="22.5" customHeight="1" x14ac:dyDescent="0.25">
      <c r="A942" s="54"/>
      <c r="B942" s="54"/>
      <c r="C942" s="54"/>
      <c r="D942" s="55"/>
      <c r="E942" s="56"/>
      <c r="F942" s="56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5"/>
      <c r="AB942" s="55"/>
      <c r="AC942" s="55"/>
      <c r="AD942" s="57"/>
      <c r="AE942" s="55"/>
    </row>
    <row r="943" spans="1:31" ht="22.5" customHeight="1" x14ac:dyDescent="0.25">
      <c r="A943" s="54"/>
      <c r="B943" s="54"/>
      <c r="C943" s="54"/>
      <c r="D943" s="55"/>
      <c r="E943" s="56"/>
      <c r="F943" s="56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5"/>
      <c r="AB943" s="55"/>
      <c r="AC943" s="55"/>
      <c r="AD943" s="57"/>
      <c r="AE943" s="55"/>
    </row>
    <row r="944" spans="1:31" ht="22.5" customHeight="1" x14ac:dyDescent="0.25">
      <c r="A944" s="54"/>
      <c r="B944" s="54"/>
      <c r="C944" s="54"/>
      <c r="D944" s="55"/>
      <c r="E944" s="56"/>
      <c r="F944" s="56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5"/>
      <c r="AB944" s="55"/>
      <c r="AC944" s="55"/>
      <c r="AD944" s="57"/>
      <c r="AE944" s="55"/>
    </row>
    <row r="945" spans="1:31" ht="22.5" customHeight="1" x14ac:dyDescent="0.25">
      <c r="A945" s="54"/>
      <c r="B945" s="54"/>
      <c r="C945" s="54"/>
      <c r="D945" s="55"/>
      <c r="E945" s="56"/>
      <c r="F945" s="56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5"/>
      <c r="AB945" s="55"/>
      <c r="AC945" s="55"/>
      <c r="AD945" s="57"/>
      <c r="AE945" s="55"/>
    </row>
    <row r="946" spans="1:31" ht="22.5" customHeight="1" x14ac:dyDescent="0.25">
      <c r="A946" s="54"/>
      <c r="B946" s="54"/>
      <c r="C946" s="54"/>
      <c r="D946" s="55"/>
      <c r="E946" s="56"/>
      <c r="F946" s="56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5"/>
      <c r="AB946" s="55"/>
      <c r="AC946" s="55"/>
      <c r="AD946" s="57"/>
      <c r="AE946" s="55"/>
    </row>
    <row r="947" spans="1:31" ht="22.5" customHeight="1" x14ac:dyDescent="0.25">
      <c r="A947" s="54"/>
      <c r="B947" s="54"/>
      <c r="C947" s="54"/>
      <c r="D947" s="55"/>
      <c r="E947" s="56"/>
      <c r="F947" s="56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5"/>
      <c r="AB947" s="55"/>
      <c r="AC947" s="55"/>
      <c r="AD947" s="57"/>
      <c r="AE947" s="55"/>
    </row>
    <row r="948" spans="1:31" ht="22.5" customHeight="1" x14ac:dyDescent="0.25">
      <c r="A948" s="54"/>
      <c r="B948" s="54"/>
      <c r="C948" s="54"/>
      <c r="D948" s="55"/>
      <c r="E948" s="56"/>
      <c r="F948" s="56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5"/>
      <c r="AB948" s="55"/>
      <c r="AC948" s="55"/>
      <c r="AD948" s="57"/>
      <c r="AE948" s="55"/>
    </row>
    <row r="949" spans="1:31" ht="22.5" customHeight="1" x14ac:dyDescent="0.25">
      <c r="A949" s="54"/>
      <c r="B949" s="54"/>
      <c r="C949" s="54"/>
      <c r="D949" s="55"/>
      <c r="E949" s="56"/>
      <c r="F949" s="56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5"/>
      <c r="AB949" s="55"/>
      <c r="AC949" s="55"/>
      <c r="AD949" s="57"/>
      <c r="AE949" s="55"/>
    </row>
    <row r="950" spans="1:31" ht="22.5" customHeight="1" x14ac:dyDescent="0.25">
      <c r="A950" s="54"/>
      <c r="B950" s="54"/>
      <c r="C950" s="54"/>
      <c r="D950" s="55"/>
      <c r="E950" s="56"/>
      <c r="F950" s="56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5"/>
      <c r="AB950" s="55"/>
      <c r="AC950" s="55"/>
      <c r="AD950" s="57"/>
      <c r="AE950" s="55"/>
    </row>
    <row r="951" spans="1:31" ht="22.5" customHeight="1" x14ac:dyDescent="0.25">
      <c r="A951" s="54"/>
      <c r="B951" s="54"/>
      <c r="C951" s="54"/>
      <c r="D951" s="55"/>
      <c r="E951" s="56"/>
      <c r="F951" s="56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5"/>
      <c r="AB951" s="55"/>
      <c r="AC951" s="55"/>
      <c r="AD951" s="57"/>
      <c r="AE951" s="55"/>
    </row>
    <row r="952" spans="1:31" ht="22.5" customHeight="1" x14ac:dyDescent="0.25">
      <c r="A952" s="54"/>
      <c r="B952" s="54"/>
      <c r="C952" s="54"/>
      <c r="D952" s="55"/>
      <c r="E952" s="56"/>
      <c r="F952" s="56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5"/>
      <c r="AB952" s="55"/>
      <c r="AC952" s="55"/>
      <c r="AD952" s="57"/>
      <c r="AE952" s="55"/>
    </row>
    <row r="953" spans="1:31" ht="22.5" customHeight="1" x14ac:dyDescent="0.25">
      <c r="A953" s="54"/>
      <c r="B953" s="54"/>
      <c r="C953" s="54"/>
      <c r="D953" s="55"/>
      <c r="E953" s="56"/>
      <c r="F953" s="56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5"/>
      <c r="AB953" s="55"/>
      <c r="AC953" s="55"/>
      <c r="AD953" s="57"/>
      <c r="AE953" s="55"/>
    </row>
    <row r="954" spans="1:31" ht="22.5" customHeight="1" x14ac:dyDescent="0.25">
      <c r="A954" s="54"/>
      <c r="B954" s="54"/>
      <c r="C954" s="54"/>
      <c r="D954" s="55"/>
      <c r="E954" s="56"/>
      <c r="F954" s="56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5"/>
      <c r="AB954" s="55"/>
      <c r="AC954" s="55"/>
      <c r="AD954" s="57"/>
      <c r="AE954" s="55"/>
    </row>
    <row r="955" spans="1:31" ht="22.5" customHeight="1" x14ac:dyDescent="0.25">
      <c r="A955" s="54"/>
      <c r="B955" s="54"/>
      <c r="C955" s="54"/>
      <c r="D955" s="55"/>
      <c r="E955" s="56"/>
      <c r="F955" s="56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5"/>
      <c r="AB955" s="55"/>
      <c r="AC955" s="55"/>
      <c r="AD955" s="57"/>
      <c r="AE955" s="55"/>
    </row>
    <row r="956" spans="1:31" ht="22.5" customHeight="1" x14ac:dyDescent="0.25">
      <c r="A956" s="54"/>
      <c r="B956" s="54"/>
      <c r="C956" s="54"/>
      <c r="D956" s="55"/>
      <c r="E956" s="56"/>
      <c r="F956" s="56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5"/>
      <c r="AB956" s="55"/>
      <c r="AC956" s="55"/>
      <c r="AD956" s="57"/>
      <c r="AE956" s="55"/>
    </row>
    <row r="957" spans="1:31" ht="22.5" customHeight="1" x14ac:dyDescent="0.25">
      <c r="A957" s="54"/>
      <c r="B957" s="54"/>
      <c r="C957" s="54"/>
      <c r="D957" s="55"/>
      <c r="E957" s="56"/>
      <c r="F957" s="56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5"/>
      <c r="AB957" s="55"/>
      <c r="AC957" s="55"/>
      <c r="AD957" s="57"/>
      <c r="AE957" s="55"/>
    </row>
    <row r="958" spans="1:31" ht="22.5" customHeight="1" x14ac:dyDescent="0.25">
      <c r="A958" s="54"/>
      <c r="B958" s="54"/>
      <c r="C958" s="54"/>
      <c r="D958" s="55"/>
      <c r="E958" s="56"/>
      <c r="F958" s="56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5"/>
      <c r="AB958" s="55"/>
      <c r="AC958" s="55"/>
      <c r="AD958" s="57"/>
      <c r="AE958" s="55"/>
    </row>
    <row r="959" spans="1:31" ht="22.5" customHeight="1" x14ac:dyDescent="0.25">
      <c r="A959" s="54"/>
      <c r="B959" s="54"/>
      <c r="C959" s="54"/>
      <c r="D959" s="55"/>
      <c r="E959" s="56"/>
      <c r="F959" s="56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5"/>
      <c r="AB959" s="55"/>
      <c r="AC959" s="55"/>
      <c r="AD959" s="57"/>
      <c r="AE959" s="55"/>
    </row>
    <row r="960" spans="1:31" ht="22.5" customHeight="1" x14ac:dyDescent="0.25">
      <c r="A960" s="54"/>
      <c r="B960" s="54"/>
      <c r="C960" s="54"/>
      <c r="D960" s="55"/>
      <c r="E960" s="56"/>
      <c r="F960" s="56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5"/>
      <c r="AB960" s="55"/>
      <c r="AC960" s="55"/>
      <c r="AD960" s="57"/>
      <c r="AE960" s="55"/>
    </row>
    <row r="961" spans="1:31" ht="22.5" customHeight="1" x14ac:dyDescent="0.25">
      <c r="A961" s="54"/>
      <c r="B961" s="54"/>
      <c r="C961" s="54"/>
      <c r="D961" s="55"/>
      <c r="E961" s="56"/>
      <c r="F961" s="56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5"/>
      <c r="AB961" s="55"/>
      <c r="AC961" s="55"/>
      <c r="AD961" s="57"/>
      <c r="AE961" s="55"/>
    </row>
    <row r="962" spans="1:31" ht="22.5" customHeight="1" x14ac:dyDescent="0.25">
      <c r="A962" s="54"/>
      <c r="B962" s="54"/>
      <c r="C962" s="54"/>
      <c r="D962" s="55"/>
      <c r="E962" s="56"/>
      <c r="F962" s="56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5"/>
      <c r="AB962" s="55"/>
      <c r="AC962" s="55"/>
      <c r="AD962" s="57"/>
      <c r="AE962" s="55"/>
    </row>
    <row r="963" spans="1:31" ht="22.5" customHeight="1" x14ac:dyDescent="0.25">
      <c r="A963" s="54"/>
      <c r="B963" s="54"/>
      <c r="C963" s="54"/>
      <c r="D963" s="55"/>
      <c r="E963" s="56"/>
      <c r="F963" s="56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5"/>
      <c r="AB963" s="55"/>
      <c r="AC963" s="55"/>
      <c r="AD963" s="57"/>
      <c r="AE963" s="55"/>
    </row>
    <row r="964" spans="1:31" ht="22.5" customHeight="1" x14ac:dyDescent="0.25">
      <c r="A964" s="54"/>
      <c r="B964" s="54"/>
      <c r="C964" s="54"/>
      <c r="D964" s="55"/>
      <c r="E964" s="56"/>
      <c r="F964" s="56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5"/>
      <c r="AB964" s="55"/>
      <c r="AC964" s="55"/>
      <c r="AD964" s="57"/>
      <c r="AE964" s="55"/>
    </row>
    <row r="965" spans="1:31" ht="22.5" customHeight="1" x14ac:dyDescent="0.25">
      <c r="A965" s="54"/>
      <c r="B965" s="54"/>
      <c r="C965" s="54"/>
      <c r="D965" s="55"/>
      <c r="E965" s="56"/>
      <c r="F965" s="56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5"/>
      <c r="AB965" s="55"/>
      <c r="AC965" s="55"/>
      <c r="AD965" s="57"/>
      <c r="AE965" s="55"/>
    </row>
    <row r="966" spans="1:31" ht="22.5" customHeight="1" x14ac:dyDescent="0.25">
      <c r="A966" s="54"/>
      <c r="B966" s="54"/>
      <c r="C966" s="54"/>
      <c r="D966" s="55"/>
      <c r="E966" s="56"/>
      <c r="F966" s="56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5"/>
      <c r="AB966" s="55"/>
      <c r="AC966" s="55"/>
      <c r="AD966" s="57"/>
      <c r="AE966" s="55"/>
    </row>
    <row r="967" spans="1:31" ht="22.5" customHeight="1" x14ac:dyDescent="0.25">
      <c r="A967" s="54"/>
      <c r="B967" s="54"/>
      <c r="C967" s="54"/>
      <c r="D967" s="55"/>
      <c r="E967" s="56"/>
      <c r="F967" s="56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5"/>
      <c r="AB967" s="55"/>
      <c r="AC967" s="55"/>
      <c r="AD967" s="57"/>
      <c r="AE967" s="55"/>
    </row>
    <row r="968" spans="1:31" ht="22.5" customHeight="1" x14ac:dyDescent="0.25">
      <c r="A968" s="54"/>
      <c r="B968" s="54"/>
      <c r="C968" s="54"/>
      <c r="D968" s="55"/>
      <c r="E968" s="56"/>
      <c r="F968" s="56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5"/>
      <c r="AB968" s="55"/>
      <c r="AC968" s="55"/>
      <c r="AD968" s="57"/>
      <c r="AE968" s="55"/>
    </row>
    <row r="969" spans="1:31" ht="22.5" customHeight="1" x14ac:dyDescent="0.25">
      <c r="A969" s="54"/>
      <c r="B969" s="54"/>
      <c r="C969" s="54"/>
      <c r="D969" s="55"/>
      <c r="E969" s="56"/>
      <c r="F969" s="56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5"/>
      <c r="AB969" s="55"/>
      <c r="AC969" s="55"/>
      <c r="AD969" s="57"/>
      <c r="AE969" s="55"/>
    </row>
    <row r="970" spans="1:31" ht="22.5" customHeight="1" x14ac:dyDescent="0.25">
      <c r="A970" s="54"/>
      <c r="B970" s="54"/>
      <c r="C970" s="54"/>
      <c r="D970" s="55"/>
      <c r="E970" s="56"/>
      <c r="F970" s="56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5"/>
      <c r="AB970" s="55"/>
      <c r="AC970" s="55"/>
      <c r="AD970" s="57"/>
      <c r="AE970" s="55"/>
    </row>
    <row r="971" spans="1:31" ht="22.5" customHeight="1" x14ac:dyDescent="0.25">
      <c r="A971" s="54"/>
      <c r="B971" s="54"/>
      <c r="C971" s="54"/>
      <c r="D971" s="55"/>
      <c r="E971" s="56"/>
      <c r="F971" s="56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5"/>
      <c r="AB971" s="55"/>
      <c r="AC971" s="55"/>
      <c r="AD971" s="57"/>
      <c r="AE971" s="55"/>
    </row>
    <row r="972" spans="1:31" ht="22.5" customHeight="1" x14ac:dyDescent="0.25">
      <c r="A972" s="54"/>
      <c r="B972" s="54"/>
      <c r="C972" s="54"/>
      <c r="D972" s="55"/>
      <c r="E972" s="56"/>
      <c r="F972" s="56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5"/>
      <c r="AB972" s="55"/>
      <c r="AC972" s="55"/>
      <c r="AD972" s="57"/>
      <c r="AE972" s="55"/>
    </row>
    <row r="973" spans="1:31" ht="22.5" customHeight="1" x14ac:dyDescent="0.25">
      <c r="A973" s="54"/>
      <c r="B973" s="54"/>
      <c r="C973" s="54"/>
      <c r="D973" s="55"/>
      <c r="E973" s="56"/>
      <c r="F973" s="56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5"/>
      <c r="AB973" s="55"/>
      <c r="AC973" s="55"/>
      <c r="AD973" s="57"/>
      <c r="AE973" s="55"/>
    </row>
    <row r="974" spans="1:31" ht="22.5" customHeight="1" x14ac:dyDescent="0.25">
      <c r="A974" s="54"/>
      <c r="B974" s="54"/>
      <c r="C974" s="54"/>
      <c r="D974" s="55"/>
      <c r="E974" s="56"/>
      <c r="F974" s="56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5"/>
      <c r="AB974" s="55"/>
      <c r="AC974" s="55"/>
      <c r="AD974" s="57"/>
      <c r="AE974" s="55"/>
    </row>
    <row r="975" spans="1:31" ht="22.5" customHeight="1" x14ac:dyDescent="0.25">
      <c r="A975" s="54"/>
      <c r="B975" s="54"/>
      <c r="C975" s="54"/>
      <c r="D975" s="55"/>
      <c r="E975" s="56"/>
      <c r="F975" s="56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5"/>
      <c r="AB975" s="55"/>
      <c r="AC975" s="55"/>
      <c r="AD975" s="57"/>
      <c r="AE975" s="55"/>
    </row>
    <row r="976" spans="1:31" ht="22.5" customHeight="1" x14ac:dyDescent="0.25">
      <c r="A976" s="54"/>
      <c r="B976" s="54"/>
      <c r="C976" s="54"/>
      <c r="D976" s="55"/>
      <c r="E976" s="56"/>
      <c r="F976" s="56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5"/>
      <c r="AB976" s="55"/>
      <c r="AC976" s="55"/>
      <c r="AD976" s="57"/>
      <c r="AE976" s="55"/>
    </row>
    <row r="977" spans="1:31" ht="22.5" customHeight="1" x14ac:dyDescent="0.25">
      <c r="A977" s="54"/>
      <c r="B977" s="54"/>
      <c r="C977" s="54"/>
      <c r="D977" s="55"/>
      <c r="E977" s="56"/>
      <c r="F977" s="56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5"/>
      <c r="AB977" s="55"/>
      <c r="AC977" s="55"/>
      <c r="AD977" s="57"/>
      <c r="AE977" s="55"/>
    </row>
    <row r="978" spans="1:31" ht="22.5" customHeight="1" x14ac:dyDescent="0.25">
      <c r="A978" s="54"/>
      <c r="B978" s="54"/>
      <c r="C978" s="54"/>
      <c r="D978" s="55"/>
      <c r="E978" s="56"/>
      <c r="F978" s="56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5"/>
      <c r="AB978" s="55"/>
      <c r="AC978" s="55"/>
      <c r="AD978" s="57"/>
      <c r="AE978" s="55"/>
    </row>
    <row r="979" spans="1:31" ht="22.5" customHeight="1" x14ac:dyDescent="0.25">
      <c r="A979" s="54"/>
      <c r="B979" s="54"/>
      <c r="C979" s="54"/>
      <c r="D979" s="55"/>
      <c r="E979" s="56"/>
      <c r="F979" s="56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5"/>
      <c r="AB979" s="55"/>
      <c r="AC979" s="55"/>
      <c r="AD979" s="57"/>
      <c r="AE979" s="55"/>
    </row>
    <row r="980" spans="1:31" ht="22.5" customHeight="1" x14ac:dyDescent="0.25">
      <c r="A980" s="54"/>
      <c r="B980" s="54"/>
      <c r="C980" s="54"/>
      <c r="D980" s="55"/>
      <c r="E980" s="56"/>
      <c r="F980" s="56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5"/>
      <c r="AB980" s="55"/>
      <c r="AC980" s="55"/>
      <c r="AD980" s="57"/>
      <c r="AE980" s="55"/>
    </row>
    <row r="981" spans="1:31" ht="22.5" customHeight="1" x14ac:dyDescent="0.25">
      <c r="A981" s="54"/>
      <c r="B981" s="54"/>
      <c r="C981" s="54"/>
      <c r="D981" s="55"/>
      <c r="E981" s="56"/>
      <c r="F981" s="56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5"/>
      <c r="AB981" s="55"/>
      <c r="AC981" s="55"/>
      <c r="AD981" s="57"/>
      <c r="AE981" s="55"/>
    </row>
    <row r="982" spans="1:31" ht="22.5" customHeight="1" x14ac:dyDescent="0.25">
      <c r="A982" s="54"/>
      <c r="B982" s="54"/>
      <c r="C982" s="54"/>
      <c r="D982" s="55"/>
      <c r="E982" s="56"/>
      <c r="F982" s="56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5"/>
      <c r="AB982" s="55"/>
      <c r="AC982" s="55"/>
      <c r="AD982" s="57"/>
      <c r="AE982" s="55"/>
    </row>
    <row r="983" spans="1:31" ht="22.5" customHeight="1" x14ac:dyDescent="0.25">
      <c r="A983" s="54"/>
      <c r="B983" s="54"/>
      <c r="C983" s="54"/>
      <c r="D983" s="55"/>
      <c r="E983" s="56"/>
      <c r="F983" s="56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5"/>
      <c r="AB983" s="55"/>
      <c r="AC983" s="55"/>
      <c r="AD983" s="57"/>
      <c r="AE983" s="55"/>
    </row>
    <row r="984" spans="1:31" ht="22.5" customHeight="1" x14ac:dyDescent="0.25">
      <c r="A984" s="54"/>
      <c r="B984" s="54"/>
      <c r="C984" s="54"/>
      <c r="D984" s="55"/>
      <c r="E984" s="56"/>
      <c r="F984" s="56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5"/>
      <c r="AB984" s="55"/>
      <c r="AC984" s="55"/>
      <c r="AD984" s="57"/>
      <c r="AE984" s="55"/>
    </row>
    <row r="985" spans="1:31" ht="22.5" customHeight="1" x14ac:dyDescent="0.25">
      <c r="A985" s="54"/>
      <c r="B985" s="54"/>
      <c r="C985" s="54"/>
      <c r="D985" s="55"/>
      <c r="E985" s="56"/>
      <c r="F985" s="56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5"/>
      <c r="AB985" s="55"/>
      <c r="AC985" s="55"/>
      <c r="AD985" s="57"/>
      <c r="AE985" s="55"/>
    </row>
    <row r="986" spans="1:31" ht="22.5" customHeight="1" x14ac:dyDescent="0.25">
      <c r="A986" s="54"/>
      <c r="B986" s="54"/>
      <c r="C986" s="54"/>
      <c r="D986" s="55"/>
      <c r="E986" s="56"/>
      <c r="F986" s="56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5"/>
      <c r="AB986" s="55"/>
      <c r="AC986" s="55"/>
      <c r="AD986" s="57"/>
      <c r="AE986" s="55"/>
    </row>
    <row r="987" spans="1:31" ht="22.5" customHeight="1" x14ac:dyDescent="0.25">
      <c r="A987" s="54"/>
      <c r="B987" s="54"/>
      <c r="C987" s="54"/>
      <c r="D987" s="55"/>
      <c r="E987" s="56"/>
      <c r="F987" s="56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5"/>
      <c r="AB987" s="55"/>
      <c r="AC987" s="55"/>
      <c r="AD987" s="57"/>
      <c r="AE987" s="55"/>
    </row>
    <row r="988" spans="1:31" ht="22.5" customHeight="1" x14ac:dyDescent="0.25">
      <c r="A988" s="54"/>
      <c r="B988" s="54"/>
      <c r="C988" s="54"/>
      <c r="D988" s="55"/>
      <c r="E988" s="56"/>
      <c r="F988" s="56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5"/>
      <c r="AB988" s="55"/>
      <c r="AC988" s="55"/>
      <c r="AD988" s="57"/>
      <c r="AE988" s="55"/>
    </row>
    <row r="989" spans="1:31" ht="22.5" customHeight="1" x14ac:dyDescent="0.25">
      <c r="A989" s="54"/>
      <c r="B989" s="54"/>
      <c r="C989" s="54"/>
      <c r="D989" s="55"/>
      <c r="E989" s="56"/>
      <c r="F989" s="56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5"/>
      <c r="AB989" s="55"/>
      <c r="AC989" s="55"/>
      <c r="AD989" s="57"/>
      <c r="AE989" s="55"/>
    </row>
    <row r="990" spans="1:31" ht="22.5" customHeight="1" x14ac:dyDescent="0.25">
      <c r="A990" s="54"/>
      <c r="B990" s="54"/>
      <c r="C990" s="54"/>
      <c r="D990" s="55"/>
      <c r="E990" s="56"/>
      <c r="F990" s="56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5"/>
      <c r="AB990" s="55"/>
      <c r="AC990" s="55"/>
      <c r="AD990" s="57"/>
      <c r="AE990" s="55"/>
    </row>
    <row r="991" spans="1:31" ht="22.5" customHeight="1" x14ac:dyDescent="0.25">
      <c r="A991" s="54"/>
      <c r="B991" s="54"/>
      <c r="C991" s="54"/>
      <c r="D991" s="55"/>
      <c r="E991" s="56"/>
      <c r="F991" s="56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5"/>
      <c r="AB991" s="55"/>
      <c r="AC991" s="55"/>
      <c r="AD991" s="57"/>
      <c r="AE991" s="55"/>
    </row>
    <row r="992" spans="1:31" ht="22.5" customHeight="1" x14ac:dyDescent="0.25">
      <c r="A992" s="54"/>
      <c r="B992" s="54"/>
      <c r="C992" s="54"/>
      <c r="D992" s="55"/>
      <c r="E992" s="56"/>
      <c r="F992" s="56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5"/>
      <c r="AB992" s="55"/>
      <c r="AC992" s="55"/>
      <c r="AD992" s="57"/>
      <c r="AE992" s="55"/>
    </row>
    <row r="993" spans="1:31" ht="22.5" customHeight="1" x14ac:dyDescent="0.25">
      <c r="A993" s="54"/>
      <c r="B993" s="54"/>
      <c r="C993" s="54"/>
      <c r="D993" s="55"/>
      <c r="E993" s="56"/>
      <c r="F993" s="56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5"/>
      <c r="AB993" s="55"/>
      <c r="AC993" s="55"/>
      <c r="AD993" s="57"/>
      <c r="AE993" s="55"/>
    </row>
    <row r="994" spans="1:31" ht="22.5" customHeight="1" x14ac:dyDescent="0.25">
      <c r="A994" s="54"/>
      <c r="B994" s="54"/>
      <c r="C994" s="54"/>
      <c r="D994" s="55"/>
      <c r="E994" s="56"/>
      <c r="F994" s="56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5"/>
      <c r="AB994" s="55"/>
      <c r="AC994" s="55"/>
      <c r="AD994" s="57"/>
      <c r="AE994" s="55"/>
    </row>
    <row r="995" spans="1:31" ht="22.5" customHeight="1" x14ac:dyDescent="0.25">
      <c r="A995" s="54"/>
      <c r="B995" s="54"/>
      <c r="C995" s="54"/>
      <c r="D995" s="55"/>
      <c r="E995" s="56"/>
      <c r="F995" s="56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5"/>
      <c r="AB995" s="55"/>
      <c r="AC995" s="55"/>
      <c r="AD995" s="57"/>
      <c r="AE995" s="55"/>
    </row>
    <row r="996" spans="1:31" ht="22.5" customHeight="1" x14ac:dyDescent="0.25">
      <c r="A996" s="54"/>
      <c r="B996" s="54"/>
      <c r="C996" s="54"/>
      <c r="D996" s="55"/>
      <c r="E996" s="56"/>
      <c r="F996" s="56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5"/>
      <c r="AB996" s="55"/>
      <c r="AC996" s="55"/>
      <c r="AD996" s="57"/>
      <c r="AE996" s="55"/>
    </row>
    <row r="997" spans="1:31" ht="22.5" customHeight="1" x14ac:dyDescent="0.25">
      <c r="A997" s="54"/>
      <c r="B997" s="54"/>
      <c r="C997" s="54"/>
      <c r="D997" s="55"/>
      <c r="E997" s="56"/>
      <c r="F997" s="56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5"/>
      <c r="AB997" s="55"/>
      <c r="AC997" s="55"/>
      <c r="AD997" s="57"/>
      <c r="AE997" s="55"/>
    </row>
    <row r="998" spans="1:31" ht="22.5" customHeight="1" x14ac:dyDescent="0.25">
      <c r="A998" s="54"/>
      <c r="B998" s="54"/>
      <c r="C998" s="54"/>
      <c r="D998" s="55"/>
      <c r="E998" s="56"/>
      <c r="F998" s="56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5"/>
      <c r="AB998" s="55"/>
      <c r="AC998" s="55"/>
      <c r="AD998" s="57"/>
      <c r="AE998" s="55"/>
    </row>
    <row r="999" spans="1:31" ht="22.5" customHeight="1" x14ac:dyDescent="0.25">
      <c r="A999" s="54"/>
      <c r="B999" s="54"/>
      <c r="C999" s="54"/>
      <c r="D999" s="55"/>
      <c r="E999" s="56"/>
      <c r="F999" s="56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5"/>
      <c r="AB999" s="55"/>
      <c r="AC999" s="55"/>
      <c r="AD999" s="57"/>
      <c r="AE999" s="55"/>
    </row>
    <row r="1000" spans="1:31" ht="22.5" customHeight="1" x14ac:dyDescent="0.25">
      <c r="A1000" s="54"/>
      <c r="B1000" s="54"/>
      <c r="C1000" s="54"/>
      <c r="D1000" s="55"/>
      <c r="E1000" s="56"/>
      <c r="F1000" s="56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5"/>
      <c r="AB1000" s="55"/>
      <c r="AC1000" s="55"/>
      <c r="AD1000" s="57"/>
      <c r="AE1000" s="55"/>
    </row>
  </sheetData>
  <mergeCells count="192">
    <mergeCell ref="AC42:AC43"/>
    <mergeCell ref="AD42:AD43"/>
    <mergeCell ref="AA40:AA41"/>
    <mergeCell ref="AB40:AB41"/>
    <mergeCell ref="AC40:AC41"/>
    <mergeCell ref="AD40:AD41"/>
    <mergeCell ref="AE40:AE41"/>
    <mergeCell ref="AA42:AA43"/>
    <mergeCell ref="AB42:AB43"/>
    <mergeCell ref="AC38:AC39"/>
    <mergeCell ref="AD38:AD39"/>
    <mergeCell ref="AA36:AA37"/>
    <mergeCell ref="AB36:AB37"/>
    <mergeCell ref="AC36:AC37"/>
    <mergeCell ref="AD36:AD37"/>
    <mergeCell ref="AE36:AE37"/>
    <mergeCell ref="AA38:AA39"/>
    <mergeCell ref="AB38:AB39"/>
    <mergeCell ref="AE38:AE39"/>
    <mergeCell ref="AA16:AA17"/>
    <mergeCell ref="AA18:AA19"/>
    <mergeCell ref="AB18:AB19"/>
    <mergeCell ref="AC18:AC19"/>
    <mergeCell ref="AD18:AD19"/>
    <mergeCell ref="AE18:AE19"/>
    <mergeCell ref="AA20:AA21"/>
    <mergeCell ref="AC26:AC27"/>
    <mergeCell ref="AD26:AD27"/>
    <mergeCell ref="AA24:AA25"/>
    <mergeCell ref="AB24:AB25"/>
    <mergeCell ref="AC24:AC25"/>
    <mergeCell ref="AD24:AD25"/>
    <mergeCell ref="AE24:AE25"/>
    <mergeCell ref="AA26:AA27"/>
    <mergeCell ref="AB26:AB27"/>
    <mergeCell ref="AE26:AE27"/>
    <mergeCell ref="AA10:AA11"/>
    <mergeCell ref="AB10:AB11"/>
    <mergeCell ref="AC10:AC11"/>
    <mergeCell ref="AD10:AD11"/>
    <mergeCell ref="AE10:AE11"/>
    <mergeCell ref="AA12:AA13"/>
    <mergeCell ref="AD12:AD13"/>
    <mergeCell ref="AE12:AE13"/>
    <mergeCell ref="AD14:AD15"/>
    <mergeCell ref="AE14:AE15"/>
    <mergeCell ref="AB12:AB13"/>
    <mergeCell ref="AC12:AC13"/>
    <mergeCell ref="AA14:AA15"/>
    <mergeCell ref="AB14:AB15"/>
    <mergeCell ref="AC14:AC15"/>
    <mergeCell ref="AA4:AA5"/>
    <mergeCell ref="AB4:AB5"/>
    <mergeCell ref="AC4:AC5"/>
    <mergeCell ref="AD4:AD5"/>
    <mergeCell ref="AE4:AE5"/>
    <mergeCell ref="C2:C3"/>
    <mergeCell ref="C4:C5"/>
    <mergeCell ref="C6:C7"/>
    <mergeCell ref="C8:C9"/>
    <mergeCell ref="AA6:AA7"/>
    <mergeCell ref="AB6:AB7"/>
    <mergeCell ref="AC6:AC7"/>
    <mergeCell ref="AD6:AD7"/>
    <mergeCell ref="AE6:AE7"/>
    <mergeCell ref="AB8:AB9"/>
    <mergeCell ref="AE8:AE9"/>
    <mergeCell ref="AA8:AA9"/>
    <mergeCell ref="S2:V2"/>
    <mergeCell ref="A1:AD1"/>
    <mergeCell ref="A2:A3"/>
    <mergeCell ref="D2:D3"/>
    <mergeCell ref="E2:E3"/>
    <mergeCell ref="G2:J2"/>
    <mergeCell ref="K2:N2"/>
    <mergeCell ref="AE2:AE3"/>
    <mergeCell ref="W2:Z2"/>
    <mergeCell ref="AA2:AD2"/>
    <mergeCell ref="C62:C63"/>
    <mergeCell ref="C30:C31"/>
    <mergeCell ref="C32:C33"/>
    <mergeCell ref="C34:C35"/>
    <mergeCell ref="C36:C37"/>
    <mergeCell ref="C38:C39"/>
    <mergeCell ref="C40:C41"/>
    <mergeCell ref="C42:C43"/>
    <mergeCell ref="O2:R2"/>
    <mergeCell ref="C10:C11"/>
    <mergeCell ref="C12:C13"/>
    <mergeCell ref="C14:C15"/>
    <mergeCell ref="C44:C45"/>
    <mergeCell ref="C46:C47"/>
    <mergeCell ref="C48:C49"/>
    <mergeCell ref="C50:C51"/>
    <mergeCell ref="C52:C53"/>
    <mergeCell ref="C54:C55"/>
    <mergeCell ref="AA58:AA59"/>
    <mergeCell ref="AB58:AB59"/>
    <mergeCell ref="AC58:AC59"/>
    <mergeCell ref="AD58:AD59"/>
    <mergeCell ref="AE58:AE59"/>
    <mergeCell ref="AA60:AA61"/>
    <mergeCell ref="C16:C17"/>
    <mergeCell ref="C18:C19"/>
    <mergeCell ref="C20:C21"/>
    <mergeCell ref="C22:C23"/>
    <mergeCell ref="C24:C25"/>
    <mergeCell ref="C26:C27"/>
    <mergeCell ref="C28:C29"/>
    <mergeCell ref="C56:C57"/>
    <mergeCell ref="C58:C59"/>
    <mergeCell ref="C60:C61"/>
    <mergeCell ref="AA50:AA51"/>
    <mergeCell ref="AB50:AB51"/>
    <mergeCell ref="AC50:AC51"/>
    <mergeCell ref="AA54:AA55"/>
    <mergeCell ref="AB54:AB55"/>
    <mergeCell ref="AC54:AC55"/>
    <mergeCell ref="AD54:AD55"/>
    <mergeCell ref="AE54:AE55"/>
    <mergeCell ref="AB60:AB61"/>
    <mergeCell ref="AC60:AC61"/>
    <mergeCell ref="AA62:AA63"/>
    <mergeCell ref="AB62:AB63"/>
    <mergeCell ref="AC62:AC63"/>
    <mergeCell ref="AD60:AD61"/>
    <mergeCell ref="AE60:AE61"/>
    <mergeCell ref="AD62:AD63"/>
    <mergeCell ref="AE62:AE63"/>
    <mergeCell ref="AA34:AA35"/>
    <mergeCell ref="AA44:AA45"/>
    <mergeCell ref="AA46:AA47"/>
    <mergeCell ref="AB46:AB47"/>
    <mergeCell ref="AC46:AC47"/>
    <mergeCell ref="AD46:AD47"/>
    <mergeCell ref="AE46:AE47"/>
    <mergeCell ref="AC56:AC57"/>
    <mergeCell ref="AD56:AD57"/>
    <mergeCell ref="AA48:AA49"/>
    <mergeCell ref="AB48:AB49"/>
    <mergeCell ref="AC48:AC49"/>
    <mergeCell ref="AD48:AD49"/>
    <mergeCell ref="AE48:AE49"/>
    <mergeCell ref="AB56:AB57"/>
    <mergeCell ref="AE56:AE57"/>
    <mergeCell ref="AA56:AA57"/>
    <mergeCell ref="AD50:AD51"/>
    <mergeCell ref="AE50:AE51"/>
    <mergeCell ref="AA52:AA53"/>
    <mergeCell ref="AB52:AB53"/>
    <mergeCell ref="AC52:AC53"/>
    <mergeCell ref="AD52:AD53"/>
    <mergeCell ref="AE52:AE53"/>
    <mergeCell ref="AB44:AB45"/>
    <mergeCell ref="AC44:AC45"/>
    <mergeCell ref="AD44:AD45"/>
    <mergeCell ref="AE44:AE45"/>
    <mergeCell ref="AC8:AC9"/>
    <mergeCell ref="AD8:AD9"/>
    <mergeCell ref="AB34:AB35"/>
    <mergeCell ref="AC34:AC35"/>
    <mergeCell ref="AD34:AD35"/>
    <mergeCell ref="AE34:AE35"/>
    <mergeCell ref="AE42:AE43"/>
    <mergeCell ref="AD16:AD17"/>
    <mergeCell ref="AE16:AE17"/>
    <mergeCell ref="AB16:AB17"/>
    <mergeCell ref="AC16:AC17"/>
    <mergeCell ref="AD20:AD21"/>
    <mergeCell ref="AE20:AE21"/>
    <mergeCell ref="AC30:AC31"/>
    <mergeCell ref="AD30:AD31"/>
    <mergeCell ref="AB28:AB29"/>
    <mergeCell ref="AC28:AC29"/>
    <mergeCell ref="AD28:AD29"/>
    <mergeCell ref="AE28:AE29"/>
    <mergeCell ref="AB30:AB31"/>
    <mergeCell ref="AA32:AA33"/>
    <mergeCell ref="AB32:AB33"/>
    <mergeCell ref="AC32:AC33"/>
    <mergeCell ref="AD32:AD33"/>
    <mergeCell ref="AE32:AE33"/>
    <mergeCell ref="AB20:AB21"/>
    <mergeCell ref="AC20:AC21"/>
    <mergeCell ref="AA22:AA23"/>
    <mergeCell ref="AB22:AB23"/>
    <mergeCell ref="AC22:AC23"/>
    <mergeCell ref="AD22:AD23"/>
    <mergeCell ref="AE22:AE23"/>
    <mergeCell ref="AA28:AA29"/>
    <mergeCell ref="AA30:AA31"/>
    <mergeCell ref="AE30:AE31"/>
  </mergeCells>
  <printOptions horizontalCentered="1" gridLines="1"/>
  <pageMargins left="0.19685039370078741" right="0.19685039370078741" top="0.19685039370078741" bottom="0.19685039370078741" header="0" footer="0"/>
  <pageSetup paperSize="9" scale="60" orientation="landscape" r:id="rId1"/>
  <headerFooter>
    <oddHeader>&amp;CLiberecký krajský kuželkářský svaz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topLeftCell="B3" workbookViewId="0">
      <selection activeCell="D24" sqref="D24"/>
    </sheetView>
  </sheetViews>
  <sheetFormatPr defaultColWidth="14.42578125" defaultRowHeight="15" customHeight="1" x14ac:dyDescent="0.2"/>
  <cols>
    <col min="1" max="1" width="9.140625" hidden="1" customWidth="1"/>
    <col min="2" max="2" width="4.5703125" customWidth="1"/>
    <col min="3" max="3" width="24.7109375" customWidth="1"/>
    <col min="4" max="4" width="26.7109375" customWidth="1"/>
    <col min="5" max="5" width="3.7109375" customWidth="1"/>
    <col min="6" max="28" width="7" customWidth="1"/>
    <col min="29" max="29" width="9.7109375" customWidth="1"/>
    <col min="30" max="30" width="6.28515625" customWidth="1"/>
  </cols>
  <sheetData>
    <row r="1" spans="1:30" ht="22.5" hidden="1" customHeight="1" x14ac:dyDescent="0.2">
      <c r="A1" s="55"/>
      <c r="B1" s="54"/>
      <c r="C1" s="55">
        <v>4</v>
      </c>
      <c r="D1" s="56">
        <v>5</v>
      </c>
      <c r="E1" s="55">
        <v>6</v>
      </c>
      <c r="F1" s="56">
        <v>7</v>
      </c>
      <c r="G1" s="55">
        <v>8</v>
      </c>
      <c r="H1" s="56">
        <v>9</v>
      </c>
      <c r="I1" s="55">
        <v>10</v>
      </c>
      <c r="J1" s="56">
        <v>11</v>
      </c>
      <c r="K1" s="55">
        <v>12</v>
      </c>
      <c r="L1" s="56">
        <v>13</v>
      </c>
      <c r="M1" s="55">
        <v>14</v>
      </c>
      <c r="N1" s="56">
        <v>15</v>
      </c>
      <c r="O1" s="55">
        <v>16</v>
      </c>
      <c r="P1" s="56">
        <v>17</v>
      </c>
      <c r="Q1" s="55">
        <v>18</v>
      </c>
      <c r="R1" s="56">
        <v>19</v>
      </c>
      <c r="S1" s="55">
        <v>20</v>
      </c>
      <c r="T1" s="56">
        <v>21</v>
      </c>
      <c r="U1" s="55">
        <v>22</v>
      </c>
      <c r="V1" s="56">
        <v>23</v>
      </c>
      <c r="W1" s="55">
        <v>24</v>
      </c>
      <c r="X1" s="56">
        <v>25</v>
      </c>
      <c r="Y1" s="55">
        <v>26</v>
      </c>
      <c r="Z1" s="56">
        <v>27</v>
      </c>
      <c r="AA1" s="55">
        <v>28</v>
      </c>
      <c r="AB1" s="56">
        <v>29</v>
      </c>
      <c r="AC1" s="55">
        <v>30</v>
      </c>
      <c r="AD1" s="56">
        <v>31</v>
      </c>
    </row>
    <row r="2" spans="1:30" ht="24" hidden="1" customHeight="1" x14ac:dyDescent="0.3">
      <c r="A2" s="55"/>
      <c r="B2" s="148" t="s">
        <v>73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"/>
    </row>
    <row r="3" spans="1:30" ht="24" customHeight="1" thickBot="1" x14ac:dyDescent="0.35">
      <c r="A3" s="55"/>
      <c r="B3" s="117" t="str">
        <f>+muži!A1</f>
        <v>Memoriál Václava Bíny 2024 - 2x120 HS - muži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1:30" ht="18" customHeight="1" x14ac:dyDescent="0.2">
      <c r="A4" s="55"/>
      <c r="B4" s="119" t="s">
        <v>1</v>
      </c>
      <c r="C4" s="120" t="s">
        <v>3</v>
      </c>
      <c r="D4" s="121" t="s">
        <v>4</v>
      </c>
      <c r="E4" s="3" t="s">
        <v>5</v>
      </c>
      <c r="F4" s="123" t="s">
        <v>6</v>
      </c>
      <c r="G4" s="124"/>
      <c r="H4" s="124"/>
      <c r="I4" s="125"/>
      <c r="J4" s="123" t="s">
        <v>7</v>
      </c>
      <c r="K4" s="124"/>
      <c r="L4" s="124"/>
      <c r="M4" s="125"/>
      <c r="N4" s="123" t="s">
        <v>8</v>
      </c>
      <c r="O4" s="124"/>
      <c r="P4" s="124"/>
      <c r="Q4" s="125"/>
      <c r="R4" s="123" t="s">
        <v>9</v>
      </c>
      <c r="S4" s="124"/>
      <c r="T4" s="124"/>
      <c r="U4" s="125"/>
      <c r="V4" s="123" t="s">
        <v>10</v>
      </c>
      <c r="W4" s="124"/>
      <c r="X4" s="124"/>
      <c r="Y4" s="125"/>
      <c r="Z4" s="123" t="s">
        <v>11</v>
      </c>
      <c r="AA4" s="124"/>
      <c r="AB4" s="124"/>
      <c r="AC4" s="125"/>
      <c r="AD4" s="130" t="s">
        <v>12</v>
      </c>
    </row>
    <row r="5" spans="1:30" ht="15.75" customHeight="1" thickBot="1" x14ac:dyDescent="0.25">
      <c r="A5" s="55"/>
      <c r="B5" s="104"/>
      <c r="C5" s="113"/>
      <c r="D5" s="122"/>
      <c r="E5" s="5" t="s">
        <v>13</v>
      </c>
      <c r="F5" s="6" t="s">
        <v>14</v>
      </c>
      <c r="G5" s="7" t="s">
        <v>15</v>
      </c>
      <c r="H5" s="7" t="s">
        <v>16</v>
      </c>
      <c r="I5" s="8" t="s">
        <v>17</v>
      </c>
      <c r="J5" s="6" t="s">
        <v>14</v>
      </c>
      <c r="K5" s="7" t="s">
        <v>15</v>
      </c>
      <c r="L5" s="7" t="s">
        <v>16</v>
      </c>
      <c r="M5" s="8" t="s">
        <v>17</v>
      </c>
      <c r="N5" s="6" t="s">
        <v>14</v>
      </c>
      <c r="O5" s="7" t="s">
        <v>15</v>
      </c>
      <c r="P5" s="7" t="s">
        <v>16</v>
      </c>
      <c r="Q5" s="8" t="s">
        <v>17</v>
      </c>
      <c r="R5" s="6" t="s">
        <v>14</v>
      </c>
      <c r="S5" s="7" t="s">
        <v>15</v>
      </c>
      <c r="T5" s="7" t="s">
        <v>16</v>
      </c>
      <c r="U5" s="8" t="s">
        <v>17</v>
      </c>
      <c r="V5" s="6" t="s">
        <v>14</v>
      </c>
      <c r="W5" s="7" t="s">
        <v>15</v>
      </c>
      <c r="X5" s="7" t="s">
        <v>16</v>
      </c>
      <c r="Y5" s="8" t="s">
        <v>18</v>
      </c>
      <c r="Z5" s="6" t="s">
        <v>14</v>
      </c>
      <c r="AA5" s="7" t="s">
        <v>15</v>
      </c>
      <c r="AB5" s="7" t="s">
        <v>16</v>
      </c>
      <c r="AC5" s="8" t="s">
        <v>18</v>
      </c>
      <c r="AD5" s="104"/>
    </row>
    <row r="6" spans="1:30" ht="15" customHeight="1" x14ac:dyDescent="0.25">
      <c r="A6" s="55">
        <f>+B6</f>
        <v>1</v>
      </c>
      <c r="B6" s="116">
        <v>1</v>
      </c>
      <c r="C6" s="151" t="str">
        <f ca="1">IF(ISERROR(VLOOKUP($A6,INDIRECT($B$2&amp;"!$a4:$AE125",TRUE),C$1,FALSE)),"",VLOOKUP($A6,INDIRECT($B$2&amp;"!$a4:$AE125",TRUE),C$1,FALSE))</f>
        <v>Jelínek David</v>
      </c>
      <c r="D6" s="81" t="str">
        <f t="shared" ref="D6:Y6" ca="1" si="0">IF(ISERROR(VLOOKUP($A6,INDIRECT($B$2&amp;"!$a4:$AE125",TRUE),D$1,FALSE)),"",VLOOKUP($A6,INDIRECT($B$2&amp;"!$a4:$AE125",TRUE),D$1,FALSE))</f>
        <v>TJ Slavoj Žirovnice</v>
      </c>
      <c r="E6" s="82">
        <f t="shared" ca="1" si="0"/>
        <v>1</v>
      </c>
      <c r="F6" s="83">
        <f t="shared" ca="1" si="0"/>
        <v>82</v>
      </c>
      <c r="G6" s="84">
        <f t="shared" ca="1" si="0"/>
        <v>41</v>
      </c>
      <c r="H6" s="84">
        <f t="shared" ca="1" si="0"/>
        <v>2</v>
      </c>
      <c r="I6" s="85">
        <f t="shared" ca="1" si="0"/>
        <v>123</v>
      </c>
      <c r="J6" s="83">
        <f t="shared" ca="1" si="0"/>
        <v>97</v>
      </c>
      <c r="K6" s="84">
        <f t="shared" ca="1" si="0"/>
        <v>40</v>
      </c>
      <c r="L6" s="84">
        <f t="shared" ca="1" si="0"/>
        <v>3</v>
      </c>
      <c r="M6" s="85">
        <f t="shared" ca="1" si="0"/>
        <v>137</v>
      </c>
      <c r="N6" s="83">
        <f t="shared" ca="1" si="0"/>
        <v>96</v>
      </c>
      <c r="O6" s="84">
        <f t="shared" ca="1" si="0"/>
        <v>36</v>
      </c>
      <c r="P6" s="84">
        <f t="shared" ca="1" si="0"/>
        <v>4</v>
      </c>
      <c r="Q6" s="85">
        <f t="shared" ca="1" si="0"/>
        <v>132</v>
      </c>
      <c r="R6" s="83">
        <f t="shared" ca="1" si="0"/>
        <v>101</v>
      </c>
      <c r="S6" s="84">
        <f t="shared" ca="1" si="0"/>
        <v>52</v>
      </c>
      <c r="T6" s="84">
        <f t="shared" ca="1" si="0"/>
        <v>1</v>
      </c>
      <c r="U6" s="85">
        <f t="shared" ca="1" si="0"/>
        <v>153</v>
      </c>
      <c r="V6" s="86">
        <f t="shared" ca="1" si="0"/>
        <v>376</v>
      </c>
      <c r="W6" s="86">
        <f t="shared" ca="1" si="0"/>
        <v>169</v>
      </c>
      <c r="X6" s="86">
        <f t="shared" ca="1" si="0"/>
        <v>10</v>
      </c>
      <c r="Y6" s="86">
        <f t="shared" ca="1" si="0"/>
        <v>545</v>
      </c>
      <c r="Z6" s="146">
        <f t="shared" ref="Z6:AB6" ca="1" si="1">SUM(V6:V7)</f>
        <v>771</v>
      </c>
      <c r="AA6" s="134">
        <f t="shared" ca="1" si="1"/>
        <v>374</v>
      </c>
      <c r="AB6" s="142">
        <f t="shared" ca="1" si="1"/>
        <v>10</v>
      </c>
      <c r="AC6" s="138">
        <f ca="1">SUM(Z6:AA7)</f>
        <v>1145</v>
      </c>
      <c r="AD6" s="140" t="str">
        <f ca="1">IF(ISERROR(VLOOKUP($A6,INDIRECT($B$2&amp;"!$a4:$AE125",TRUE),AD$1,FALSE)),"",VLOOKUP($A6,INDIRECT($B$2&amp;"!$a4:$AE125",TRUE),AD$1,FALSE))</f>
        <v>TV</v>
      </c>
    </row>
    <row r="7" spans="1:30" ht="15" customHeight="1" thickBot="1" x14ac:dyDescent="0.3">
      <c r="A7" s="55">
        <f>+B6+0.1</f>
        <v>1.1000000000000001</v>
      </c>
      <c r="B7" s="104"/>
      <c r="C7" s="152" t="str">
        <f t="shared" ref="C7:Y7" ca="1" si="2">IF(ISERROR(VLOOKUP($A7,INDIRECT($B$2&amp;"!$a4:$AE125",TRUE),C$1,FALSE)),"",VLOOKUP($A7,INDIRECT($B$2&amp;"!$a4:$AE125",TRUE),C$1,FALSE))</f>
        <v>Kočovský Libor</v>
      </c>
      <c r="D7" s="88" t="str">
        <f t="shared" ca="1" si="2"/>
        <v>TJ Slavoj Žirovnice</v>
      </c>
      <c r="E7" s="89">
        <f t="shared" ca="1" si="2"/>
        <v>2</v>
      </c>
      <c r="F7" s="90">
        <f t="shared" ca="1" si="2"/>
        <v>96</v>
      </c>
      <c r="G7" s="91">
        <f t="shared" ca="1" si="2"/>
        <v>61</v>
      </c>
      <c r="H7" s="91">
        <f t="shared" ca="1" si="2"/>
        <v>0</v>
      </c>
      <c r="I7" s="92">
        <f t="shared" ca="1" si="2"/>
        <v>157</v>
      </c>
      <c r="J7" s="90">
        <f t="shared" ca="1" si="2"/>
        <v>91</v>
      </c>
      <c r="K7" s="91">
        <f t="shared" ca="1" si="2"/>
        <v>54</v>
      </c>
      <c r="L7" s="91">
        <f t="shared" ca="1" si="2"/>
        <v>0</v>
      </c>
      <c r="M7" s="92">
        <f t="shared" ca="1" si="2"/>
        <v>145</v>
      </c>
      <c r="N7" s="90">
        <f t="shared" ca="1" si="2"/>
        <v>98</v>
      </c>
      <c r="O7" s="91">
        <f t="shared" ca="1" si="2"/>
        <v>54</v>
      </c>
      <c r="P7" s="91">
        <f t="shared" ca="1" si="2"/>
        <v>0</v>
      </c>
      <c r="Q7" s="92">
        <f t="shared" ca="1" si="2"/>
        <v>97</v>
      </c>
      <c r="R7" s="90">
        <f t="shared" ca="1" si="2"/>
        <v>110</v>
      </c>
      <c r="S7" s="91">
        <f t="shared" ca="1" si="2"/>
        <v>36</v>
      </c>
      <c r="T7" s="91">
        <f t="shared" ca="1" si="2"/>
        <v>0</v>
      </c>
      <c r="U7" s="92">
        <f t="shared" ca="1" si="2"/>
        <v>146</v>
      </c>
      <c r="V7" s="93">
        <f t="shared" ca="1" si="2"/>
        <v>395</v>
      </c>
      <c r="W7" s="94">
        <f t="shared" ca="1" si="2"/>
        <v>205</v>
      </c>
      <c r="X7" s="94">
        <f t="shared" ca="1" si="2"/>
        <v>0</v>
      </c>
      <c r="Y7" s="92">
        <f t="shared" ca="1" si="2"/>
        <v>600</v>
      </c>
      <c r="Z7" s="147"/>
      <c r="AA7" s="145"/>
      <c r="AB7" s="143"/>
      <c r="AC7" s="144"/>
      <c r="AD7" s="141"/>
    </row>
    <row r="8" spans="1:30" ht="15" customHeight="1" x14ac:dyDescent="0.25">
      <c r="A8" s="55">
        <f>+B8</f>
        <v>2</v>
      </c>
      <c r="B8" s="116">
        <v>2</v>
      </c>
      <c r="C8" s="153" t="str">
        <f t="shared" ref="C8:Y8" ca="1" si="3">IF(ISERROR(VLOOKUP($A8,INDIRECT($B$2&amp;"!$a4:$AE125",TRUE),C$1,FALSE)),"",VLOOKUP($A8,INDIRECT($B$2&amp;"!$a4:$AE125",TRUE),C$1,FALSE))</f>
        <v>Janů Jan</v>
      </c>
      <c r="D8" s="81" t="str">
        <f t="shared" ca="1" si="3"/>
        <v>TJ Spartak Pelhřimov</v>
      </c>
      <c r="E8" s="82">
        <f t="shared" ca="1" si="3"/>
        <v>3</v>
      </c>
      <c r="F8" s="83">
        <f t="shared" ca="1" si="3"/>
        <v>92</v>
      </c>
      <c r="G8" s="84">
        <f t="shared" ca="1" si="3"/>
        <v>53</v>
      </c>
      <c r="H8" s="84">
        <f t="shared" ca="1" si="3"/>
        <v>1</v>
      </c>
      <c r="I8" s="85">
        <f t="shared" ca="1" si="3"/>
        <v>145</v>
      </c>
      <c r="J8" s="83">
        <f t="shared" ca="1" si="3"/>
        <v>107</v>
      </c>
      <c r="K8" s="84">
        <f t="shared" ca="1" si="3"/>
        <v>36</v>
      </c>
      <c r="L8" s="84">
        <f t="shared" ca="1" si="3"/>
        <v>4</v>
      </c>
      <c r="M8" s="85">
        <f t="shared" ca="1" si="3"/>
        <v>143</v>
      </c>
      <c r="N8" s="83">
        <f t="shared" ca="1" si="3"/>
        <v>107</v>
      </c>
      <c r="O8" s="84">
        <f t="shared" ca="1" si="3"/>
        <v>60</v>
      </c>
      <c r="P8" s="84">
        <f t="shared" ca="1" si="3"/>
        <v>1</v>
      </c>
      <c r="Q8" s="85">
        <f t="shared" ca="1" si="3"/>
        <v>167</v>
      </c>
      <c r="R8" s="83">
        <f t="shared" ca="1" si="3"/>
        <v>78</v>
      </c>
      <c r="S8" s="84">
        <f t="shared" ca="1" si="3"/>
        <v>68</v>
      </c>
      <c r="T8" s="84">
        <f t="shared" ca="1" si="3"/>
        <v>0</v>
      </c>
      <c r="U8" s="85">
        <f t="shared" ca="1" si="3"/>
        <v>146</v>
      </c>
      <c r="V8" s="86">
        <f t="shared" ca="1" si="3"/>
        <v>384</v>
      </c>
      <c r="W8" s="86">
        <f t="shared" ca="1" si="3"/>
        <v>217</v>
      </c>
      <c r="X8" s="86">
        <f t="shared" ca="1" si="3"/>
        <v>6</v>
      </c>
      <c r="Y8" s="86">
        <f t="shared" ca="1" si="3"/>
        <v>601</v>
      </c>
      <c r="Z8" s="132">
        <f t="shared" ref="Z8:AB8" ca="1" si="4">SUM(V8:V9)</f>
        <v>737</v>
      </c>
      <c r="AA8" s="134">
        <f t="shared" ca="1" si="4"/>
        <v>402</v>
      </c>
      <c r="AB8" s="136">
        <f t="shared" ca="1" si="4"/>
        <v>7</v>
      </c>
      <c r="AC8" s="138">
        <f ca="1">SUM(Z8:AA9)</f>
        <v>1139</v>
      </c>
      <c r="AD8" s="140">
        <f ca="1">IF(ISERROR(VLOOKUP($A8,INDIRECT($B$2&amp;"!$a4:$AE125",TRUE),AD$1,FALSE)),"",VLOOKUP($A8,INDIRECT($B$2&amp;"!$a4:$AE125",TRUE),AD$1,FALSE))</f>
        <v>0</v>
      </c>
    </row>
    <row r="9" spans="1:30" ht="15" customHeight="1" thickBot="1" x14ac:dyDescent="0.3">
      <c r="A9" s="55">
        <f>+B8+0.1</f>
        <v>2.1</v>
      </c>
      <c r="B9" s="104"/>
      <c r="C9" s="154" t="str">
        <f t="shared" ref="C9:Y9" ca="1" si="5">IF(ISERROR(VLOOKUP($A9,INDIRECT($B$2&amp;"!$a4:$AE125",TRUE),C$1,FALSE)),"",VLOOKUP($A9,INDIRECT($B$2&amp;"!$a4:$AE125",TRUE),C$1,FALSE))</f>
        <v>Novotný Václav</v>
      </c>
      <c r="D9" s="88" t="str">
        <f t="shared" ca="1" si="5"/>
        <v>TJ Spartak Pelhřimov</v>
      </c>
      <c r="E9" s="89">
        <f t="shared" ca="1" si="5"/>
        <v>4</v>
      </c>
      <c r="F9" s="90">
        <f t="shared" ca="1" si="5"/>
        <v>92</v>
      </c>
      <c r="G9" s="91">
        <f t="shared" ca="1" si="5"/>
        <v>52</v>
      </c>
      <c r="H9" s="91">
        <f t="shared" ca="1" si="5"/>
        <v>0</v>
      </c>
      <c r="I9" s="92">
        <f t="shared" ca="1" si="5"/>
        <v>144</v>
      </c>
      <c r="J9" s="90">
        <f t="shared" ca="1" si="5"/>
        <v>87</v>
      </c>
      <c r="K9" s="91">
        <f t="shared" ca="1" si="5"/>
        <v>36</v>
      </c>
      <c r="L9" s="91">
        <f t="shared" ca="1" si="5"/>
        <v>0</v>
      </c>
      <c r="M9" s="92">
        <f t="shared" ca="1" si="5"/>
        <v>123</v>
      </c>
      <c r="N9" s="90">
        <f t="shared" ca="1" si="5"/>
        <v>85</v>
      </c>
      <c r="O9" s="91">
        <f t="shared" ca="1" si="5"/>
        <v>53</v>
      </c>
      <c r="P9" s="91">
        <f t="shared" ca="1" si="5"/>
        <v>0</v>
      </c>
      <c r="Q9" s="92">
        <f t="shared" ca="1" si="5"/>
        <v>138</v>
      </c>
      <c r="R9" s="90">
        <f t="shared" ca="1" si="5"/>
        <v>89</v>
      </c>
      <c r="S9" s="91">
        <f t="shared" ca="1" si="5"/>
        <v>44</v>
      </c>
      <c r="T9" s="91">
        <f t="shared" ca="1" si="5"/>
        <v>1</v>
      </c>
      <c r="U9" s="92">
        <f t="shared" ca="1" si="5"/>
        <v>133</v>
      </c>
      <c r="V9" s="93">
        <f t="shared" ca="1" si="5"/>
        <v>353</v>
      </c>
      <c r="W9" s="94">
        <f t="shared" ca="1" si="5"/>
        <v>185</v>
      </c>
      <c r="X9" s="94">
        <f t="shared" ca="1" si="5"/>
        <v>1</v>
      </c>
      <c r="Y9" s="92">
        <f t="shared" ca="1" si="5"/>
        <v>538</v>
      </c>
      <c r="Z9" s="133"/>
      <c r="AA9" s="135"/>
      <c r="AB9" s="137"/>
      <c r="AC9" s="139"/>
      <c r="AD9" s="141"/>
    </row>
    <row r="10" spans="1:30" ht="15" customHeight="1" x14ac:dyDescent="0.25">
      <c r="A10" s="55">
        <f>+B10</f>
        <v>3</v>
      </c>
      <c r="B10" s="116">
        <v>3</v>
      </c>
      <c r="C10" s="151" t="str">
        <f t="shared" ref="C10:Y10" ca="1" si="6">IF(ISERROR(VLOOKUP($A10,INDIRECT($B$2&amp;"!$a4:$AE125",TRUE),C$1,FALSE)),"",VLOOKUP($A10,INDIRECT($B$2&amp;"!$a4:$AE125",TRUE),C$1,FALSE))</f>
        <v>Votava Petr</v>
      </c>
      <c r="D10" s="81" t="str">
        <f t="shared" ca="1" si="6"/>
        <v xml:space="preserve">TJ Start Jihlava </v>
      </c>
      <c r="E10" s="82">
        <f t="shared" ca="1" si="6"/>
        <v>1</v>
      </c>
      <c r="F10" s="83">
        <f t="shared" ca="1" si="6"/>
        <v>101</v>
      </c>
      <c r="G10" s="84">
        <f t="shared" ca="1" si="6"/>
        <v>44</v>
      </c>
      <c r="H10" s="84">
        <f t="shared" ca="1" si="6"/>
        <v>0</v>
      </c>
      <c r="I10" s="85">
        <f t="shared" ca="1" si="6"/>
        <v>145</v>
      </c>
      <c r="J10" s="83">
        <f t="shared" ca="1" si="6"/>
        <v>91</v>
      </c>
      <c r="K10" s="84">
        <f t="shared" ca="1" si="6"/>
        <v>45</v>
      </c>
      <c r="L10" s="84">
        <f t="shared" ca="1" si="6"/>
        <v>0</v>
      </c>
      <c r="M10" s="85">
        <f t="shared" ca="1" si="6"/>
        <v>136</v>
      </c>
      <c r="N10" s="83">
        <f t="shared" ca="1" si="6"/>
        <v>99</v>
      </c>
      <c r="O10" s="84">
        <f t="shared" ca="1" si="6"/>
        <v>52</v>
      </c>
      <c r="P10" s="84">
        <f t="shared" ca="1" si="6"/>
        <v>1</v>
      </c>
      <c r="Q10" s="85">
        <f t="shared" ca="1" si="6"/>
        <v>151</v>
      </c>
      <c r="R10" s="83">
        <f t="shared" ca="1" si="6"/>
        <v>100</v>
      </c>
      <c r="S10" s="84">
        <f t="shared" ca="1" si="6"/>
        <v>45</v>
      </c>
      <c r="T10" s="84">
        <f t="shared" ca="1" si="6"/>
        <v>2</v>
      </c>
      <c r="U10" s="85">
        <f t="shared" ca="1" si="6"/>
        <v>145</v>
      </c>
      <c r="V10" s="86">
        <f t="shared" ca="1" si="6"/>
        <v>391</v>
      </c>
      <c r="W10" s="86">
        <f t="shared" ca="1" si="6"/>
        <v>186</v>
      </c>
      <c r="X10" s="86">
        <f t="shared" ca="1" si="6"/>
        <v>3</v>
      </c>
      <c r="Y10" s="86">
        <f t="shared" ca="1" si="6"/>
        <v>577</v>
      </c>
      <c r="Z10" s="146">
        <f t="shared" ref="Z10:AB10" ca="1" si="7">SUM(V10:V11)</f>
        <v>755</v>
      </c>
      <c r="AA10" s="134">
        <f t="shared" ca="1" si="7"/>
        <v>367</v>
      </c>
      <c r="AB10" s="142">
        <f t="shared" ca="1" si="7"/>
        <v>6</v>
      </c>
      <c r="AC10" s="138">
        <f ca="1">SUM(Z10:AA11)</f>
        <v>1122</v>
      </c>
      <c r="AD10" s="140" t="str">
        <f ca="1">IF(ISERROR(VLOOKUP($A10,INDIRECT($B$2&amp;"!$a4:$AE125",TRUE),AD$1,FALSE)),"",VLOOKUP($A10,INDIRECT($B$2&amp;"!$a4:$AE125",TRUE),AD$1,FALSE))</f>
        <v>TV</v>
      </c>
    </row>
    <row r="11" spans="1:30" ht="15" customHeight="1" thickBot="1" x14ac:dyDescent="0.3">
      <c r="A11" s="55">
        <f>+B10+0.1</f>
        <v>3.1</v>
      </c>
      <c r="B11" s="104"/>
      <c r="C11" s="152" t="str">
        <f t="shared" ref="C11:Y11" ca="1" si="8">IF(ISERROR(VLOOKUP($A11,INDIRECT($B$2&amp;"!$a4:$AE125",TRUE),C$1,FALSE)),"",VLOOKUP($A11,INDIRECT($B$2&amp;"!$a4:$AE125",TRUE),C$1,FALSE))</f>
        <v>Votava Martin</v>
      </c>
      <c r="D11" s="88" t="str">
        <f t="shared" ca="1" si="8"/>
        <v>TJ Start Jihlava</v>
      </c>
      <c r="E11" s="89">
        <f t="shared" ca="1" si="8"/>
        <v>2</v>
      </c>
      <c r="F11" s="90">
        <f t="shared" ca="1" si="8"/>
        <v>83</v>
      </c>
      <c r="G11" s="91">
        <f t="shared" ca="1" si="8"/>
        <v>62</v>
      </c>
      <c r="H11" s="91">
        <f t="shared" ca="1" si="8"/>
        <v>0</v>
      </c>
      <c r="I11" s="92">
        <f t="shared" ca="1" si="8"/>
        <v>145</v>
      </c>
      <c r="J11" s="90">
        <f t="shared" ca="1" si="8"/>
        <v>95</v>
      </c>
      <c r="K11" s="91">
        <f t="shared" ca="1" si="8"/>
        <v>42</v>
      </c>
      <c r="L11" s="91">
        <f t="shared" ca="1" si="8"/>
        <v>0</v>
      </c>
      <c r="M11" s="92">
        <f t="shared" ca="1" si="8"/>
        <v>137</v>
      </c>
      <c r="N11" s="90">
        <f t="shared" ca="1" si="8"/>
        <v>99</v>
      </c>
      <c r="O11" s="91">
        <f t="shared" ca="1" si="8"/>
        <v>36</v>
      </c>
      <c r="P11" s="91">
        <f t="shared" ca="1" si="8"/>
        <v>2</v>
      </c>
      <c r="Q11" s="92">
        <f t="shared" ca="1" si="8"/>
        <v>135</v>
      </c>
      <c r="R11" s="90">
        <f t="shared" ca="1" si="8"/>
        <v>87</v>
      </c>
      <c r="S11" s="91">
        <f t="shared" ca="1" si="8"/>
        <v>41</v>
      </c>
      <c r="T11" s="91">
        <f t="shared" ca="1" si="8"/>
        <v>1</v>
      </c>
      <c r="U11" s="92">
        <f t="shared" ca="1" si="8"/>
        <v>128</v>
      </c>
      <c r="V11" s="93">
        <f t="shared" ca="1" si="8"/>
        <v>364</v>
      </c>
      <c r="W11" s="94">
        <f t="shared" ca="1" si="8"/>
        <v>181</v>
      </c>
      <c r="X11" s="94">
        <f t="shared" ca="1" si="8"/>
        <v>3</v>
      </c>
      <c r="Y11" s="92">
        <f t="shared" ca="1" si="8"/>
        <v>545</v>
      </c>
      <c r="Z11" s="147"/>
      <c r="AA11" s="145"/>
      <c r="AB11" s="143"/>
      <c r="AC11" s="144"/>
      <c r="AD11" s="141"/>
    </row>
    <row r="12" spans="1:30" ht="14.25" customHeight="1" x14ac:dyDescent="0.25">
      <c r="A12" s="55">
        <f>+B12</f>
        <v>4</v>
      </c>
      <c r="B12" s="116">
        <v>4</v>
      </c>
      <c r="C12" s="153" t="str">
        <f t="shared" ref="C12:Y12" ca="1" si="9">IF(ISERROR(VLOOKUP($A12,INDIRECT($B$2&amp;"!$a4:$AE125",TRUE),C$1,FALSE)),"",VLOOKUP($A12,INDIRECT($B$2&amp;"!$a4:$AE125",TRUE),C$1,FALSE))</f>
        <v>Novotný Mojmír</v>
      </c>
      <c r="D12" s="81" t="str">
        <f t="shared" ca="1" si="9"/>
        <v>TJ Třebíč</v>
      </c>
      <c r="E12" s="82">
        <f t="shared" ca="1" si="9"/>
        <v>1</v>
      </c>
      <c r="F12" s="83">
        <f t="shared" ca="1" si="9"/>
        <v>103</v>
      </c>
      <c r="G12" s="84">
        <f t="shared" ca="1" si="9"/>
        <v>61</v>
      </c>
      <c r="H12" s="84">
        <f t="shared" ca="1" si="9"/>
        <v>0</v>
      </c>
      <c r="I12" s="85">
        <f t="shared" ca="1" si="9"/>
        <v>164</v>
      </c>
      <c r="J12" s="83">
        <f t="shared" ca="1" si="9"/>
        <v>88</v>
      </c>
      <c r="K12" s="84">
        <f t="shared" ca="1" si="9"/>
        <v>53</v>
      </c>
      <c r="L12" s="84">
        <f t="shared" ca="1" si="9"/>
        <v>1</v>
      </c>
      <c r="M12" s="85">
        <f t="shared" ca="1" si="9"/>
        <v>141</v>
      </c>
      <c r="N12" s="83">
        <f t="shared" ca="1" si="9"/>
        <v>98</v>
      </c>
      <c r="O12" s="84">
        <f t="shared" ca="1" si="9"/>
        <v>27</v>
      </c>
      <c r="P12" s="84">
        <f t="shared" ca="1" si="9"/>
        <v>0</v>
      </c>
      <c r="Q12" s="85">
        <f t="shared" ca="1" si="9"/>
        <v>125</v>
      </c>
      <c r="R12" s="83">
        <f t="shared" ca="1" si="9"/>
        <v>102</v>
      </c>
      <c r="S12" s="84">
        <f t="shared" ca="1" si="9"/>
        <v>34</v>
      </c>
      <c r="T12" s="84">
        <f t="shared" ca="1" si="9"/>
        <v>3</v>
      </c>
      <c r="U12" s="85">
        <f t="shared" ca="1" si="9"/>
        <v>136</v>
      </c>
      <c r="V12" s="86">
        <f t="shared" ca="1" si="9"/>
        <v>391</v>
      </c>
      <c r="W12" s="86">
        <f t="shared" ca="1" si="9"/>
        <v>175</v>
      </c>
      <c r="X12" s="86">
        <f t="shared" ca="1" si="9"/>
        <v>4</v>
      </c>
      <c r="Y12" s="86">
        <f t="shared" ca="1" si="9"/>
        <v>566</v>
      </c>
      <c r="Z12" s="132">
        <f t="shared" ref="Z12:AB12" ca="1" si="10">SUM(V12:V13)</f>
        <v>762</v>
      </c>
      <c r="AA12" s="134">
        <f t="shared" ca="1" si="10"/>
        <v>356</v>
      </c>
      <c r="AB12" s="136">
        <f t="shared" ca="1" si="10"/>
        <v>8</v>
      </c>
      <c r="AC12" s="138">
        <f ca="1">SUM(Z12:AA13)</f>
        <v>1118</v>
      </c>
      <c r="AD12" s="140">
        <f ca="1">IF(ISERROR(VLOOKUP($A12,INDIRECT($B$2&amp;"!$a4:$AE125",TRUE),AD$1,FALSE)),"",VLOOKUP($A12,INDIRECT($B$2&amp;"!$a4:$AE125",TRUE),AD$1,FALSE))</f>
        <v>0</v>
      </c>
    </row>
    <row r="13" spans="1:30" ht="15" customHeight="1" thickBot="1" x14ac:dyDescent="0.3">
      <c r="A13" s="55">
        <f>+B12+0.1</f>
        <v>4.0999999999999996</v>
      </c>
      <c r="B13" s="104"/>
      <c r="C13" s="154" t="str">
        <f t="shared" ref="C13:Y13" ca="1" si="11">IF(ISERROR(VLOOKUP($A13,INDIRECT($B$2&amp;"!$a4:$AE125",TRUE),C$1,FALSE)),"",VLOOKUP($A13,INDIRECT($B$2&amp;"!$a4:$AE125",TRUE),C$1,FALSE))</f>
        <v>Novotný Václav</v>
      </c>
      <c r="D13" s="88" t="str">
        <f t="shared" ca="1" si="11"/>
        <v>TJ Spartak Pelhřimov</v>
      </c>
      <c r="E13" s="89">
        <f t="shared" ca="1" si="11"/>
        <v>2</v>
      </c>
      <c r="F13" s="90">
        <f t="shared" ca="1" si="11"/>
        <v>94</v>
      </c>
      <c r="G13" s="91">
        <f t="shared" ca="1" si="11"/>
        <v>52</v>
      </c>
      <c r="H13" s="91">
        <f t="shared" ca="1" si="11"/>
        <v>0</v>
      </c>
      <c r="I13" s="92">
        <f t="shared" ca="1" si="11"/>
        <v>146</v>
      </c>
      <c r="J13" s="90">
        <f t="shared" ca="1" si="11"/>
        <v>96</v>
      </c>
      <c r="K13" s="91">
        <f t="shared" ca="1" si="11"/>
        <v>45</v>
      </c>
      <c r="L13" s="91">
        <f t="shared" ca="1" si="11"/>
        <v>2</v>
      </c>
      <c r="M13" s="92">
        <f t="shared" ca="1" si="11"/>
        <v>141</v>
      </c>
      <c r="N13" s="90">
        <f t="shared" ca="1" si="11"/>
        <v>100</v>
      </c>
      <c r="O13" s="91">
        <f t="shared" ca="1" si="11"/>
        <v>49</v>
      </c>
      <c r="P13" s="91">
        <f t="shared" ca="1" si="11"/>
        <v>0</v>
      </c>
      <c r="Q13" s="92">
        <f t="shared" ca="1" si="11"/>
        <v>149</v>
      </c>
      <c r="R13" s="90">
        <f t="shared" ca="1" si="11"/>
        <v>81</v>
      </c>
      <c r="S13" s="91">
        <f t="shared" ca="1" si="11"/>
        <v>35</v>
      </c>
      <c r="T13" s="91">
        <f t="shared" ca="1" si="11"/>
        <v>2</v>
      </c>
      <c r="U13" s="92">
        <f t="shared" ca="1" si="11"/>
        <v>116</v>
      </c>
      <c r="V13" s="93">
        <f t="shared" ca="1" si="11"/>
        <v>371</v>
      </c>
      <c r="W13" s="94">
        <f t="shared" ca="1" si="11"/>
        <v>181</v>
      </c>
      <c r="X13" s="94">
        <f t="shared" ca="1" si="11"/>
        <v>4</v>
      </c>
      <c r="Y13" s="92">
        <f t="shared" ca="1" si="11"/>
        <v>552</v>
      </c>
      <c r="Z13" s="133"/>
      <c r="AA13" s="135"/>
      <c r="AB13" s="137"/>
      <c r="AC13" s="139"/>
      <c r="AD13" s="141"/>
    </row>
    <row r="14" spans="1:30" ht="15" customHeight="1" x14ac:dyDescent="0.25">
      <c r="A14" s="55">
        <f>+B14</f>
        <v>5</v>
      </c>
      <c r="B14" s="116">
        <v>5</v>
      </c>
      <c r="C14" s="151" t="str">
        <f t="shared" ref="C14:Y14" ca="1" si="12">IF(ISERROR(VLOOKUP($A14,INDIRECT($B$2&amp;"!$a4:$AE125",TRUE),C$1,FALSE)),"",VLOOKUP($A14,INDIRECT($B$2&amp;"!$a4:$AE125",TRUE),C$1,FALSE))</f>
        <v>Fučík Josef</v>
      </c>
      <c r="D14" s="81" t="str">
        <f t="shared" ca="1" si="12"/>
        <v>TJ Spartak Pelhřimov</v>
      </c>
      <c r="E14" s="82">
        <f t="shared" ca="1" si="12"/>
        <v>3</v>
      </c>
      <c r="F14" s="83">
        <f t="shared" ca="1" si="12"/>
        <v>93</v>
      </c>
      <c r="G14" s="84">
        <f t="shared" ca="1" si="12"/>
        <v>44</v>
      </c>
      <c r="H14" s="84">
        <f t="shared" ca="1" si="12"/>
        <v>4</v>
      </c>
      <c r="I14" s="85">
        <f t="shared" ca="1" si="12"/>
        <v>137</v>
      </c>
      <c r="J14" s="83">
        <f t="shared" ca="1" si="12"/>
        <v>84</v>
      </c>
      <c r="K14" s="84">
        <f t="shared" ca="1" si="12"/>
        <v>42</v>
      </c>
      <c r="L14" s="84">
        <f t="shared" ca="1" si="12"/>
        <v>4</v>
      </c>
      <c r="M14" s="85">
        <f t="shared" ca="1" si="12"/>
        <v>126</v>
      </c>
      <c r="N14" s="83">
        <f t="shared" ca="1" si="12"/>
        <v>91</v>
      </c>
      <c r="O14" s="84">
        <f t="shared" ca="1" si="12"/>
        <v>44</v>
      </c>
      <c r="P14" s="84">
        <f t="shared" ca="1" si="12"/>
        <v>3</v>
      </c>
      <c r="Q14" s="85">
        <f t="shared" ca="1" si="12"/>
        <v>135</v>
      </c>
      <c r="R14" s="83">
        <f t="shared" ca="1" si="12"/>
        <v>97</v>
      </c>
      <c r="S14" s="84">
        <f t="shared" ca="1" si="12"/>
        <v>49</v>
      </c>
      <c r="T14" s="84">
        <f t="shared" ca="1" si="12"/>
        <v>0</v>
      </c>
      <c r="U14" s="85">
        <f t="shared" ca="1" si="12"/>
        <v>146</v>
      </c>
      <c r="V14" s="86">
        <f t="shared" ca="1" si="12"/>
        <v>365</v>
      </c>
      <c r="W14" s="86">
        <f t="shared" ca="1" si="12"/>
        <v>179</v>
      </c>
      <c r="X14" s="86">
        <f t="shared" ca="1" si="12"/>
        <v>11</v>
      </c>
      <c r="Y14" s="86">
        <f t="shared" ca="1" si="12"/>
        <v>544</v>
      </c>
      <c r="Z14" s="146">
        <f t="shared" ref="Z14:AB14" ca="1" si="13">SUM(V14:V15)</f>
        <v>721</v>
      </c>
      <c r="AA14" s="134">
        <f t="shared" ca="1" si="13"/>
        <v>384</v>
      </c>
      <c r="AB14" s="142">
        <f t="shared" ca="1" si="13"/>
        <v>16</v>
      </c>
      <c r="AC14" s="138">
        <f ca="1">SUM(Z14:AA15)</f>
        <v>1105</v>
      </c>
      <c r="AD14" s="140" t="str">
        <f ca="1">IF(ISERROR(VLOOKUP($A14,INDIRECT($B$2&amp;"!$a4:$AE125",TRUE),AD$1,FALSE)),"",VLOOKUP($A14,INDIRECT($B$2&amp;"!$a4:$AE125",TRUE),AD$1,FALSE))</f>
        <v>TV</v>
      </c>
    </row>
    <row r="15" spans="1:30" ht="15" customHeight="1" thickBot="1" x14ac:dyDescent="0.3">
      <c r="A15" s="55">
        <f>+B14+0.1</f>
        <v>5.0999999999999996</v>
      </c>
      <c r="B15" s="104"/>
      <c r="C15" s="152" t="str">
        <f t="shared" ref="C15:Y15" ca="1" si="14">IF(ISERROR(VLOOKUP($A15,INDIRECT($B$2&amp;"!$a4:$AE125",TRUE),C$1,FALSE)),"",VLOOKUP($A15,INDIRECT($B$2&amp;"!$a4:$AE125",TRUE),C$1,FALSE))</f>
        <v>Benda Jaroslav</v>
      </c>
      <c r="D15" s="88" t="str">
        <f t="shared" ca="1" si="14"/>
        <v>TJ Spartak Pelhřimov</v>
      </c>
      <c r="E15" s="89">
        <f t="shared" ca="1" si="14"/>
        <v>4</v>
      </c>
      <c r="F15" s="90">
        <f t="shared" ca="1" si="14"/>
        <v>90</v>
      </c>
      <c r="G15" s="91">
        <f t="shared" ca="1" si="14"/>
        <v>61</v>
      </c>
      <c r="H15" s="91">
        <f t="shared" ca="1" si="14"/>
        <v>0</v>
      </c>
      <c r="I15" s="92">
        <f t="shared" ca="1" si="14"/>
        <v>151</v>
      </c>
      <c r="J15" s="90">
        <f t="shared" ca="1" si="14"/>
        <v>94</v>
      </c>
      <c r="K15" s="91">
        <f t="shared" ca="1" si="14"/>
        <v>49</v>
      </c>
      <c r="L15" s="91">
        <f t="shared" ca="1" si="14"/>
        <v>3</v>
      </c>
      <c r="M15" s="92">
        <f t="shared" ca="1" si="14"/>
        <v>143</v>
      </c>
      <c r="N15" s="90">
        <f t="shared" ca="1" si="14"/>
        <v>85</v>
      </c>
      <c r="O15" s="91">
        <f t="shared" ca="1" si="14"/>
        <v>51</v>
      </c>
      <c r="P15" s="91">
        <f t="shared" ca="1" si="14"/>
        <v>0</v>
      </c>
      <c r="Q15" s="92">
        <f t="shared" ca="1" si="14"/>
        <v>136</v>
      </c>
      <c r="R15" s="90">
        <f t="shared" ca="1" si="14"/>
        <v>87</v>
      </c>
      <c r="S15" s="91">
        <f t="shared" ca="1" si="14"/>
        <v>44</v>
      </c>
      <c r="T15" s="91">
        <f t="shared" ca="1" si="14"/>
        <v>2</v>
      </c>
      <c r="U15" s="92">
        <f t="shared" ca="1" si="14"/>
        <v>131</v>
      </c>
      <c r="V15" s="93">
        <f t="shared" ca="1" si="14"/>
        <v>356</v>
      </c>
      <c r="W15" s="94">
        <f t="shared" ca="1" si="14"/>
        <v>205</v>
      </c>
      <c r="X15" s="94">
        <f t="shared" ca="1" si="14"/>
        <v>5</v>
      </c>
      <c r="Y15" s="92">
        <f t="shared" ca="1" si="14"/>
        <v>561</v>
      </c>
      <c r="Z15" s="147"/>
      <c r="AA15" s="145"/>
      <c r="AB15" s="143"/>
      <c r="AC15" s="144"/>
      <c r="AD15" s="141"/>
    </row>
    <row r="16" spans="1:30" ht="15" customHeight="1" x14ac:dyDescent="0.25">
      <c r="A16" s="55">
        <f>+B16</f>
        <v>6</v>
      </c>
      <c r="B16" s="116">
        <v>6</v>
      </c>
      <c r="C16" s="153" t="str">
        <f t="shared" ref="C16:Y16" ca="1" si="15">IF(ISERROR(VLOOKUP($A16,INDIRECT($B$2&amp;"!$a4:$AE125",TRUE),C$1,FALSE)),"",VLOOKUP($A16,INDIRECT($B$2&amp;"!$a4:$AE125",TRUE),C$1,FALSE))</f>
        <v>Rozkošný Jiří</v>
      </c>
      <c r="D16" s="81" t="str">
        <f t="shared" ca="1" si="15"/>
        <v>TJ Spartak Pelhřimov</v>
      </c>
      <c r="E16" s="82">
        <f t="shared" ca="1" si="15"/>
        <v>3</v>
      </c>
      <c r="F16" s="83">
        <f t="shared" ca="1" si="15"/>
        <v>87</v>
      </c>
      <c r="G16" s="84">
        <f t="shared" ca="1" si="15"/>
        <v>36</v>
      </c>
      <c r="H16" s="84">
        <f t="shared" ca="1" si="15"/>
        <v>1</v>
      </c>
      <c r="I16" s="85">
        <f t="shared" ca="1" si="15"/>
        <v>123</v>
      </c>
      <c r="J16" s="83">
        <f t="shared" ca="1" si="15"/>
        <v>87</v>
      </c>
      <c r="K16" s="84">
        <f t="shared" ca="1" si="15"/>
        <v>32</v>
      </c>
      <c r="L16" s="84">
        <f t="shared" ca="1" si="15"/>
        <v>4</v>
      </c>
      <c r="M16" s="85">
        <f t="shared" ca="1" si="15"/>
        <v>119</v>
      </c>
      <c r="N16" s="83">
        <f t="shared" ca="1" si="15"/>
        <v>85</v>
      </c>
      <c r="O16" s="84">
        <f t="shared" ca="1" si="15"/>
        <v>44</v>
      </c>
      <c r="P16" s="84">
        <f t="shared" ca="1" si="15"/>
        <v>0</v>
      </c>
      <c r="Q16" s="85">
        <f t="shared" ca="1" si="15"/>
        <v>129</v>
      </c>
      <c r="R16" s="83">
        <f t="shared" ca="1" si="15"/>
        <v>107</v>
      </c>
      <c r="S16" s="84">
        <f t="shared" ca="1" si="15"/>
        <v>45</v>
      </c>
      <c r="T16" s="84">
        <f t="shared" ca="1" si="15"/>
        <v>2</v>
      </c>
      <c r="U16" s="85">
        <f t="shared" ca="1" si="15"/>
        <v>152</v>
      </c>
      <c r="V16" s="86">
        <f t="shared" ca="1" si="15"/>
        <v>366</v>
      </c>
      <c r="W16" s="86">
        <f t="shared" ca="1" si="15"/>
        <v>157</v>
      </c>
      <c r="X16" s="86">
        <f t="shared" ca="1" si="15"/>
        <v>7</v>
      </c>
      <c r="Y16" s="86">
        <f t="shared" ca="1" si="15"/>
        <v>523</v>
      </c>
      <c r="Z16" s="132">
        <f t="shared" ref="Z16:AB16" ca="1" si="16">SUM(V16:V17)</f>
        <v>741</v>
      </c>
      <c r="AA16" s="134">
        <f t="shared" ca="1" si="16"/>
        <v>350</v>
      </c>
      <c r="AB16" s="136">
        <f t="shared" ca="1" si="16"/>
        <v>11</v>
      </c>
      <c r="AC16" s="138">
        <f ca="1">SUM(Z16:AA17)</f>
        <v>1091</v>
      </c>
      <c r="AD16" s="140">
        <f ca="1">IF(ISERROR(VLOOKUP($A16,INDIRECT($B$2&amp;"!$a4:$AE125",TRUE),AD$1,FALSE)),"",VLOOKUP($A16,INDIRECT($B$2&amp;"!$a4:$AE125",TRUE),AD$1,FALSE))</f>
        <v>0</v>
      </c>
    </row>
    <row r="17" spans="1:30" ht="15" customHeight="1" thickBot="1" x14ac:dyDescent="0.3">
      <c r="A17" s="55">
        <f>+B16+0.1</f>
        <v>6.1</v>
      </c>
      <c r="B17" s="104"/>
      <c r="C17" s="154" t="str">
        <f t="shared" ref="C17:Y17" ca="1" si="17">IF(ISERROR(VLOOKUP($A17,INDIRECT($B$2&amp;"!$a4:$AE125",TRUE),C$1,FALSE)),"",VLOOKUP($A17,INDIRECT($B$2&amp;"!$a4:$AE125",TRUE),C$1,FALSE))</f>
        <v>Linhart Libor</v>
      </c>
      <c r="D17" s="88" t="str">
        <f t="shared" ca="1" si="17"/>
        <v>TJ Spartak Pelhřimov</v>
      </c>
      <c r="E17" s="89">
        <f t="shared" ca="1" si="17"/>
        <v>4</v>
      </c>
      <c r="F17" s="90">
        <f t="shared" ca="1" si="17"/>
        <v>87</v>
      </c>
      <c r="G17" s="91">
        <f t="shared" ca="1" si="17"/>
        <v>61</v>
      </c>
      <c r="H17" s="91">
        <f t="shared" ca="1" si="17"/>
        <v>0</v>
      </c>
      <c r="I17" s="92">
        <f t="shared" ca="1" si="17"/>
        <v>148</v>
      </c>
      <c r="J17" s="90">
        <f t="shared" ca="1" si="17"/>
        <v>95</v>
      </c>
      <c r="K17" s="91">
        <f t="shared" ca="1" si="17"/>
        <v>44</v>
      </c>
      <c r="L17" s="91">
        <f t="shared" ca="1" si="17"/>
        <v>1</v>
      </c>
      <c r="M17" s="92">
        <f t="shared" ca="1" si="17"/>
        <v>139</v>
      </c>
      <c r="N17" s="90">
        <f t="shared" ca="1" si="17"/>
        <v>99</v>
      </c>
      <c r="O17" s="91">
        <f t="shared" ca="1" si="17"/>
        <v>44</v>
      </c>
      <c r="P17" s="91">
        <f t="shared" ca="1" si="17"/>
        <v>2</v>
      </c>
      <c r="Q17" s="92">
        <f t="shared" ca="1" si="17"/>
        <v>143</v>
      </c>
      <c r="R17" s="90">
        <f t="shared" ca="1" si="17"/>
        <v>94</v>
      </c>
      <c r="S17" s="91">
        <f t="shared" ca="1" si="17"/>
        <v>44</v>
      </c>
      <c r="T17" s="91">
        <f t="shared" ca="1" si="17"/>
        <v>1</v>
      </c>
      <c r="U17" s="92">
        <f t="shared" ca="1" si="17"/>
        <v>138</v>
      </c>
      <c r="V17" s="93">
        <f t="shared" ca="1" si="17"/>
        <v>375</v>
      </c>
      <c r="W17" s="94">
        <f t="shared" ca="1" si="17"/>
        <v>193</v>
      </c>
      <c r="X17" s="94">
        <f t="shared" ca="1" si="17"/>
        <v>4</v>
      </c>
      <c r="Y17" s="92">
        <f t="shared" ca="1" si="17"/>
        <v>568</v>
      </c>
      <c r="Z17" s="133"/>
      <c r="AA17" s="135"/>
      <c r="AB17" s="137"/>
      <c r="AC17" s="139"/>
      <c r="AD17" s="141"/>
    </row>
    <row r="18" spans="1:30" ht="15" customHeight="1" x14ac:dyDescent="0.25">
      <c r="A18" s="55">
        <f>+B18</f>
        <v>7</v>
      </c>
      <c r="B18" s="116">
        <v>7</v>
      </c>
      <c r="C18" s="151" t="str">
        <f t="shared" ref="C18:Y18" ca="1" si="18">IF(ISERROR(VLOOKUP($A18,INDIRECT($B$2&amp;"!$a4:$AE125",TRUE),C$1,FALSE)),"",VLOOKUP($A18,INDIRECT($B$2&amp;"!$a4:$AE125",TRUE),C$1,FALSE))</f>
        <v>Malovaný Jiří</v>
      </c>
      <c r="D18" s="81" t="str">
        <f t="shared" ca="1" si="18"/>
        <v xml:space="preserve">Kuželky Borovany </v>
      </c>
      <c r="E18" s="82">
        <f t="shared" ca="1" si="18"/>
        <v>3</v>
      </c>
      <c r="F18" s="83">
        <f t="shared" ca="1" si="18"/>
        <v>89</v>
      </c>
      <c r="G18" s="84">
        <f t="shared" ca="1" si="18"/>
        <v>58</v>
      </c>
      <c r="H18" s="84">
        <f t="shared" ca="1" si="18"/>
        <v>3</v>
      </c>
      <c r="I18" s="85">
        <f t="shared" ca="1" si="18"/>
        <v>147</v>
      </c>
      <c r="J18" s="83">
        <f t="shared" ca="1" si="18"/>
        <v>101</v>
      </c>
      <c r="K18" s="84">
        <f t="shared" ca="1" si="18"/>
        <v>45</v>
      </c>
      <c r="L18" s="84">
        <f t="shared" ca="1" si="18"/>
        <v>3</v>
      </c>
      <c r="M18" s="85">
        <f t="shared" ca="1" si="18"/>
        <v>146</v>
      </c>
      <c r="N18" s="83">
        <f t="shared" ca="1" si="18"/>
        <v>95</v>
      </c>
      <c r="O18" s="84">
        <f t="shared" ca="1" si="18"/>
        <v>54</v>
      </c>
      <c r="P18" s="84">
        <f t="shared" ca="1" si="18"/>
        <v>1</v>
      </c>
      <c r="Q18" s="85">
        <f t="shared" ca="1" si="18"/>
        <v>149</v>
      </c>
      <c r="R18" s="83">
        <f t="shared" ca="1" si="18"/>
        <v>91</v>
      </c>
      <c r="S18" s="84">
        <f t="shared" ca="1" si="18"/>
        <v>27</v>
      </c>
      <c r="T18" s="84">
        <f t="shared" ca="1" si="18"/>
        <v>4</v>
      </c>
      <c r="U18" s="85">
        <f t="shared" ca="1" si="18"/>
        <v>118</v>
      </c>
      <c r="V18" s="86">
        <f t="shared" ca="1" si="18"/>
        <v>376</v>
      </c>
      <c r="W18" s="86">
        <f t="shared" ca="1" si="18"/>
        <v>184</v>
      </c>
      <c r="X18" s="86">
        <f t="shared" ca="1" si="18"/>
        <v>11</v>
      </c>
      <c r="Y18" s="86">
        <f t="shared" ca="1" si="18"/>
        <v>560</v>
      </c>
      <c r="Z18" s="146">
        <f t="shared" ref="Z18:AB18" ca="1" si="19">SUM(V18:V19)</f>
        <v>747</v>
      </c>
      <c r="AA18" s="134">
        <f t="shared" ca="1" si="19"/>
        <v>343</v>
      </c>
      <c r="AB18" s="142">
        <f t="shared" ca="1" si="19"/>
        <v>22</v>
      </c>
      <c r="AC18" s="138">
        <f ca="1">SUM(Z18:AA19)</f>
        <v>1090</v>
      </c>
      <c r="AD18" s="140">
        <f ca="1">IF(ISERROR(VLOOKUP($A18,INDIRECT($B$2&amp;"!$a4:$AE125",TRUE),AD$1,FALSE)),"",VLOOKUP($A18,INDIRECT($B$2&amp;"!$a4:$AE125",TRUE),AD$1,FALSE))</f>
        <v>0</v>
      </c>
    </row>
    <row r="19" spans="1:30" ht="15" customHeight="1" thickBot="1" x14ac:dyDescent="0.3">
      <c r="A19" s="55">
        <f>+B18+0.1</f>
        <v>7.1</v>
      </c>
      <c r="B19" s="104"/>
      <c r="C19" s="152" t="str">
        <f t="shared" ref="C19:Y19" ca="1" si="20">IF(ISERROR(VLOOKUP($A19,INDIRECT($B$2&amp;"!$a4:$AE125",TRUE),C$1,FALSE)),"",VLOOKUP($A19,INDIRECT($B$2&amp;"!$a4:$AE125",TRUE),C$1,FALSE))</f>
        <v>Trőstl Jiří</v>
      </c>
      <c r="D19" s="88" t="str">
        <f t="shared" ca="1" si="20"/>
        <v xml:space="preserve">Kuželky Borovany </v>
      </c>
      <c r="E19" s="89">
        <f t="shared" ca="1" si="20"/>
        <v>4</v>
      </c>
      <c r="F19" s="90">
        <f t="shared" ca="1" si="20"/>
        <v>85</v>
      </c>
      <c r="G19" s="91">
        <f t="shared" ca="1" si="20"/>
        <v>27</v>
      </c>
      <c r="H19" s="91">
        <f t="shared" ca="1" si="20"/>
        <v>5</v>
      </c>
      <c r="I19" s="92">
        <f t="shared" ca="1" si="20"/>
        <v>112</v>
      </c>
      <c r="J19" s="90">
        <f t="shared" ca="1" si="20"/>
        <v>102</v>
      </c>
      <c r="K19" s="91">
        <f t="shared" ca="1" si="20"/>
        <v>43</v>
      </c>
      <c r="L19" s="91">
        <f t="shared" ca="1" si="20"/>
        <v>1</v>
      </c>
      <c r="M19" s="92">
        <f t="shared" ca="1" si="20"/>
        <v>145</v>
      </c>
      <c r="N19" s="90">
        <f t="shared" ca="1" si="20"/>
        <v>88</v>
      </c>
      <c r="O19" s="91">
        <f t="shared" ca="1" si="20"/>
        <v>53</v>
      </c>
      <c r="P19" s="91">
        <f t="shared" ca="1" si="20"/>
        <v>1</v>
      </c>
      <c r="Q19" s="92">
        <f t="shared" ca="1" si="20"/>
        <v>141</v>
      </c>
      <c r="R19" s="90">
        <f t="shared" ca="1" si="20"/>
        <v>96</v>
      </c>
      <c r="S19" s="91">
        <f t="shared" ca="1" si="20"/>
        <v>36</v>
      </c>
      <c r="T19" s="91">
        <f t="shared" ca="1" si="20"/>
        <v>4</v>
      </c>
      <c r="U19" s="92">
        <f t="shared" ca="1" si="20"/>
        <v>132</v>
      </c>
      <c r="V19" s="93">
        <f t="shared" ca="1" si="20"/>
        <v>371</v>
      </c>
      <c r="W19" s="94">
        <f t="shared" ca="1" si="20"/>
        <v>159</v>
      </c>
      <c r="X19" s="94">
        <f t="shared" ca="1" si="20"/>
        <v>11</v>
      </c>
      <c r="Y19" s="92">
        <f t="shared" ca="1" si="20"/>
        <v>530</v>
      </c>
      <c r="Z19" s="147"/>
      <c r="AA19" s="145"/>
      <c r="AB19" s="143"/>
      <c r="AC19" s="144"/>
      <c r="AD19" s="141"/>
    </row>
    <row r="20" spans="1:30" ht="15" customHeight="1" x14ac:dyDescent="0.25">
      <c r="A20" s="55">
        <f>+B20</f>
        <v>8</v>
      </c>
      <c r="B20" s="116">
        <v>8</v>
      </c>
      <c r="C20" s="153" t="str">
        <f t="shared" ref="C20:Y20" ca="1" si="21">IF(ISERROR(VLOOKUP($A20,INDIRECT($B$2&amp;"!$a4:$AE125",TRUE),C$1,FALSE)),"",VLOOKUP($A20,INDIRECT($B$2&amp;"!$a4:$AE125",TRUE),C$1,FALSE))</f>
        <v>Novotný Václav</v>
      </c>
      <c r="D20" s="81" t="str">
        <f t="shared" ca="1" si="21"/>
        <v>Pelhřimovská sportovní</v>
      </c>
      <c r="E20" s="82">
        <f t="shared" ca="1" si="21"/>
        <v>3</v>
      </c>
      <c r="F20" s="83">
        <f t="shared" ca="1" si="21"/>
        <v>96</v>
      </c>
      <c r="G20" s="84">
        <f t="shared" ca="1" si="21"/>
        <v>52</v>
      </c>
      <c r="H20" s="84">
        <f t="shared" ca="1" si="21"/>
        <v>0</v>
      </c>
      <c r="I20" s="85">
        <f t="shared" ca="1" si="21"/>
        <v>148</v>
      </c>
      <c r="J20" s="83">
        <f t="shared" ca="1" si="21"/>
        <v>85</v>
      </c>
      <c r="K20" s="84">
        <f t="shared" ca="1" si="21"/>
        <v>44</v>
      </c>
      <c r="L20" s="84">
        <f t="shared" ca="1" si="21"/>
        <v>1</v>
      </c>
      <c r="M20" s="85">
        <f t="shared" ca="1" si="21"/>
        <v>129</v>
      </c>
      <c r="N20" s="83">
        <f t="shared" ca="1" si="21"/>
        <v>79</v>
      </c>
      <c r="O20" s="84">
        <f t="shared" ca="1" si="21"/>
        <v>44</v>
      </c>
      <c r="P20" s="84">
        <f t="shared" ca="1" si="21"/>
        <v>0</v>
      </c>
      <c r="Q20" s="85">
        <f t="shared" ca="1" si="21"/>
        <v>123</v>
      </c>
      <c r="R20" s="83">
        <f t="shared" ca="1" si="21"/>
        <v>92</v>
      </c>
      <c r="S20" s="84">
        <f t="shared" ca="1" si="21"/>
        <v>61</v>
      </c>
      <c r="T20" s="84">
        <f t="shared" ca="1" si="21"/>
        <v>1</v>
      </c>
      <c r="U20" s="85">
        <f t="shared" ca="1" si="21"/>
        <v>153</v>
      </c>
      <c r="V20" s="86">
        <f t="shared" ca="1" si="21"/>
        <v>352</v>
      </c>
      <c r="W20" s="86">
        <f t="shared" ca="1" si="21"/>
        <v>201</v>
      </c>
      <c r="X20" s="86">
        <f t="shared" ca="1" si="21"/>
        <v>2</v>
      </c>
      <c r="Y20" s="86">
        <f t="shared" ca="1" si="21"/>
        <v>553</v>
      </c>
      <c r="Z20" s="132">
        <f t="shared" ref="Z20:AB20" ca="1" si="22">SUM(V20:V21)</f>
        <v>712</v>
      </c>
      <c r="AA20" s="134">
        <f t="shared" ca="1" si="22"/>
        <v>375</v>
      </c>
      <c r="AB20" s="136">
        <f t="shared" ca="1" si="22"/>
        <v>7</v>
      </c>
      <c r="AC20" s="138">
        <f ca="1">SUM(Z20:AA21)</f>
        <v>1087</v>
      </c>
      <c r="AD20" s="140">
        <f ca="1">IF(ISERROR(VLOOKUP($A20,INDIRECT($B$2&amp;"!$a4:$AE125",TRUE),AD$1,FALSE)),"",VLOOKUP($A20,INDIRECT($B$2&amp;"!$a4:$AE125",TRUE),AD$1,FALSE))</f>
        <v>0</v>
      </c>
    </row>
    <row r="21" spans="1:30" ht="15" customHeight="1" thickBot="1" x14ac:dyDescent="0.3">
      <c r="A21" s="55">
        <f>+B20+0.1</f>
        <v>8.1</v>
      </c>
      <c r="B21" s="104"/>
      <c r="C21" s="154" t="str">
        <f t="shared" ref="C21:Y21" ca="1" si="23">IF(ISERROR(VLOOKUP($A21,INDIRECT($B$2&amp;"!$a4:$AE125",TRUE),C$1,FALSE)),"",VLOOKUP($A21,INDIRECT($B$2&amp;"!$a4:$AE125",TRUE),C$1,FALSE))</f>
        <v>Rozkošný Jiří</v>
      </c>
      <c r="D21" s="88" t="str">
        <f t="shared" ca="1" si="23"/>
        <v>Pelhřimovská sportovní</v>
      </c>
      <c r="E21" s="89">
        <f t="shared" ca="1" si="23"/>
        <v>4</v>
      </c>
      <c r="F21" s="90">
        <f t="shared" ca="1" si="23"/>
        <v>78</v>
      </c>
      <c r="G21" s="91">
        <f t="shared" ca="1" si="23"/>
        <v>50</v>
      </c>
      <c r="H21" s="91">
        <f t="shared" ca="1" si="23"/>
        <v>1</v>
      </c>
      <c r="I21" s="92">
        <f t="shared" ca="1" si="23"/>
        <v>128</v>
      </c>
      <c r="J21" s="90">
        <f t="shared" ca="1" si="23"/>
        <v>95</v>
      </c>
      <c r="K21" s="91">
        <f t="shared" ca="1" si="23"/>
        <v>35</v>
      </c>
      <c r="L21" s="91">
        <f t="shared" ca="1" si="23"/>
        <v>2</v>
      </c>
      <c r="M21" s="92">
        <f t="shared" ca="1" si="23"/>
        <v>130</v>
      </c>
      <c r="N21" s="90">
        <f t="shared" ca="1" si="23"/>
        <v>92</v>
      </c>
      <c r="O21" s="91">
        <f t="shared" ca="1" si="23"/>
        <v>35</v>
      </c>
      <c r="P21" s="91">
        <f t="shared" ca="1" si="23"/>
        <v>2</v>
      </c>
      <c r="Q21" s="92">
        <f t="shared" ca="1" si="23"/>
        <v>127</v>
      </c>
      <c r="R21" s="90">
        <f t="shared" ca="1" si="23"/>
        <v>95</v>
      </c>
      <c r="S21" s="91">
        <f t="shared" ca="1" si="23"/>
        <v>54</v>
      </c>
      <c r="T21" s="91">
        <f t="shared" ca="1" si="23"/>
        <v>0</v>
      </c>
      <c r="U21" s="92">
        <f t="shared" ca="1" si="23"/>
        <v>149</v>
      </c>
      <c r="V21" s="93">
        <f t="shared" ca="1" si="23"/>
        <v>360</v>
      </c>
      <c r="W21" s="94">
        <f t="shared" ca="1" si="23"/>
        <v>174</v>
      </c>
      <c r="X21" s="94">
        <f t="shared" ca="1" si="23"/>
        <v>5</v>
      </c>
      <c r="Y21" s="92">
        <f t="shared" ca="1" si="23"/>
        <v>534</v>
      </c>
      <c r="Z21" s="133"/>
      <c r="AA21" s="135"/>
      <c r="AB21" s="137"/>
      <c r="AC21" s="139"/>
      <c r="AD21" s="141"/>
    </row>
    <row r="22" spans="1:30" ht="15" customHeight="1" x14ac:dyDescent="0.25">
      <c r="A22" s="55">
        <f>+B22</f>
        <v>9</v>
      </c>
      <c r="B22" s="116">
        <v>9</v>
      </c>
      <c r="C22" s="151" t="str">
        <f t="shared" ref="C22:Y22" ca="1" si="24">IF(ISERROR(VLOOKUP($A22,INDIRECT($B$2&amp;"!$a4:$AE125",TRUE),C$1,FALSE)),"",VLOOKUP($A22,INDIRECT($B$2&amp;"!$a4:$AE125",TRUE),C$1,FALSE))</f>
        <v>Kancner Vlastimil</v>
      </c>
      <c r="D22" s="81" t="str">
        <f t="shared" ca="1" si="24"/>
        <v>VKK Vsetín</v>
      </c>
      <c r="E22" s="82">
        <f t="shared" ca="1" si="24"/>
        <v>1</v>
      </c>
      <c r="F22" s="83">
        <f t="shared" ca="1" si="24"/>
        <v>89</v>
      </c>
      <c r="G22" s="84">
        <f t="shared" ca="1" si="24"/>
        <v>45</v>
      </c>
      <c r="H22" s="84">
        <f t="shared" ca="1" si="24"/>
        <v>0</v>
      </c>
      <c r="I22" s="85">
        <f t="shared" ca="1" si="24"/>
        <v>134</v>
      </c>
      <c r="J22" s="83">
        <f t="shared" ca="1" si="24"/>
        <v>94</v>
      </c>
      <c r="K22" s="84">
        <f t="shared" ca="1" si="24"/>
        <v>32</v>
      </c>
      <c r="L22" s="84">
        <f t="shared" ca="1" si="24"/>
        <v>2</v>
      </c>
      <c r="M22" s="85">
        <f t="shared" ca="1" si="24"/>
        <v>126</v>
      </c>
      <c r="N22" s="83">
        <f t="shared" ca="1" si="24"/>
        <v>101</v>
      </c>
      <c r="O22" s="84">
        <f t="shared" ca="1" si="24"/>
        <v>31</v>
      </c>
      <c r="P22" s="84">
        <f t="shared" ca="1" si="24"/>
        <v>3</v>
      </c>
      <c r="Q22" s="85">
        <f t="shared" ca="1" si="24"/>
        <v>132</v>
      </c>
      <c r="R22" s="83">
        <f t="shared" ca="1" si="24"/>
        <v>88</v>
      </c>
      <c r="S22" s="84">
        <f t="shared" ca="1" si="24"/>
        <v>54</v>
      </c>
      <c r="T22" s="84">
        <f t="shared" ca="1" si="24"/>
        <v>1</v>
      </c>
      <c r="U22" s="85">
        <f t="shared" ca="1" si="24"/>
        <v>142</v>
      </c>
      <c r="V22" s="86">
        <f t="shared" ca="1" si="24"/>
        <v>372</v>
      </c>
      <c r="W22" s="86">
        <f t="shared" ca="1" si="24"/>
        <v>162</v>
      </c>
      <c r="X22" s="86">
        <f t="shared" ca="1" si="24"/>
        <v>6</v>
      </c>
      <c r="Y22" s="86">
        <f t="shared" ca="1" si="24"/>
        <v>534</v>
      </c>
      <c r="Z22" s="146">
        <f t="shared" ref="Z22:AB22" ca="1" si="25">SUM(V22:V23)</f>
        <v>736</v>
      </c>
      <c r="AA22" s="134">
        <f t="shared" ca="1" si="25"/>
        <v>341</v>
      </c>
      <c r="AB22" s="142">
        <f t="shared" ca="1" si="25"/>
        <v>12</v>
      </c>
      <c r="AC22" s="138">
        <f ca="1">SUM(Z22:AA23)</f>
        <v>1077</v>
      </c>
      <c r="AD22" s="140">
        <f ca="1">IF(ISERROR(VLOOKUP($A22,INDIRECT($B$2&amp;"!$a4:$AE125",TRUE),AD$1,FALSE)),"",VLOOKUP($A22,INDIRECT($B$2&amp;"!$a4:$AE125",TRUE),AD$1,FALSE))</f>
        <v>0</v>
      </c>
    </row>
    <row r="23" spans="1:30" ht="15" customHeight="1" thickBot="1" x14ac:dyDescent="0.3">
      <c r="A23" s="55">
        <f>+B22+0.1</f>
        <v>9.1</v>
      </c>
      <c r="B23" s="104"/>
      <c r="C23" s="152" t="str">
        <f t="shared" ref="C23:Y23" ca="1" si="26">IF(ISERROR(VLOOKUP($A23,INDIRECT($B$2&amp;"!$a4:$AE125",TRUE),C$1,FALSE)),"",VLOOKUP($A23,INDIRECT($B$2&amp;"!$a4:$AE125",TRUE),C$1,FALSE))</f>
        <v>Matějíček Lubomír</v>
      </c>
      <c r="D23" s="88" t="str">
        <f t="shared" ca="1" si="26"/>
        <v>KC Zlín</v>
      </c>
      <c r="E23" s="89">
        <f t="shared" ca="1" si="26"/>
        <v>2</v>
      </c>
      <c r="F23" s="90">
        <f t="shared" ca="1" si="26"/>
        <v>93</v>
      </c>
      <c r="G23" s="91">
        <f t="shared" ca="1" si="26"/>
        <v>43</v>
      </c>
      <c r="H23" s="91">
        <f t="shared" ca="1" si="26"/>
        <v>2</v>
      </c>
      <c r="I23" s="92">
        <f t="shared" ca="1" si="26"/>
        <v>136</v>
      </c>
      <c r="J23" s="90">
        <f t="shared" ca="1" si="26"/>
        <v>88</v>
      </c>
      <c r="K23" s="91">
        <f t="shared" ca="1" si="26"/>
        <v>59</v>
      </c>
      <c r="L23" s="91">
        <f t="shared" ca="1" si="26"/>
        <v>1</v>
      </c>
      <c r="M23" s="92">
        <f t="shared" ca="1" si="26"/>
        <v>147</v>
      </c>
      <c r="N23" s="90">
        <f t="shared" ca="1" si="26"/>
        <v>94</v>
      </c>
      <c r="O23" s="91">
        <f t="shared" ca="1" si="26"/>
        <v>33</v>
      </c>
      <c r="P23" s="91">
        <f t="shared" ca="1" si="26"/>
        <v>1</v>
      </c>
      <c r="Q23" s="92">
        <f t="shared" ca="1" si="26"/>
        <v>127</v>
      </c>
      <c r="R23" s="90">
        <f t="shared" ca="1" si="26"/>
        <v>89</v>
      </c>
      <c r="S23" s="91">
        <f t="shared" ca="1" si="26"/>
        <v>44</v>
      </c>
      <c r="T23" s="91">
        <f t="shared" ca="1" si="26"/>
        <v>2</v>
      </c>
      <c r="U23" s="92">
        <f t="shared" ca="1" si="26"/>
        <v>133</v>
      </c>
      <c r="V23" s="93">
        <f t="shared" ca="1" si="26"/>
        <v>364</v>
      </c>
      <c r="W23" s="94">
        <f t="shared" ca="1" si="26"/>
        <v>179</v>
      </c>
      <c r="X23" s="94">
        <f t="shared" ca="1" si="26"/>
        <v>6</v>
      </c>
      <c r="Y23" s="92">
        <f t="shared" ca="1" si="26"/>
        <v>543</v>
      </c>
      <c r="Z23" s="147"/>
      <c r="AA23" s="145"/>
      <c r="AB23" s="143"/>
      <c r="AC23" s="144"/>
      <c r="AD23" s="141"/>
    </row>
    <row r="24" spans="1:30" ht="14.25" customHeight="1" x14ac:dyDescent="0.25">
      <c r="A24" s="55">
        <f>+B24</f>
        <v>10</v>
      </c>
      <c r="B24" s="116">
        <v>10</v>
      </c>
      <c r="C24" s="153" t="str">
        <f t="shared" ref="C24:Y24" ca="1" si="27">IF(ISERROR(VLOOKUP($A24,INDIRECT($B$2&amp;"!$a4:$AE125",TRUE),C$1,FALSE)),"",VLOOKUP($A24,INDIRECT($B$2&amp;"!$a4:$AE125",TRUE),C$1,FALSE))</f>
        <v>Tichánek Michal</v>
      </c>
      <c r="D24" s="81" t="str">
        <f t="shared" ca="1" si="27"/>
        <v>Swietelsky</v>
      </c>
      <c r="E24" s="82">
        <f t="shared" ca="1" si="27"/>
        <v>3</v>
      </c>
      <c r="F24" s="83">
        <f t="shared" ca="1" si="27"/>
        <v>86</v>
      </c>
      <c r="G24" s="84">
        <f t="shared" ca="1" si="27"/>
        <v>36</v>
      </c>
      <c r="H24" s="84">
        <f t="shared" ca="1" si="27"/>
        <v>3</v>
      </c>
      <c r="I24" s="85">
        <f t="shared" ca="1" si="27"/>
        <v>122</v>
      </c>
      <c r="J24" s="83">
        <f t="shared" ca="1" si="27"/>
        <v>88</v>
      </c>
      <c r="K24" s="84">
        <f t="shared" ca="1" si="27"/>
        <v>51</v>
      </c>
      <c r="L24" s="84">
        <f t="shared" ca="1" si="27"/>
        <v>1</v>
      </c>
      <c r="M24" s="85">
        <f t="shared" ca="1" si="27"/>
        <v>139</v>
      </c>
      <c r="N24" s="83">
        <f t="shared" ca="1" si="27"/>
        <v>86</v>
      </c>
      <c r="O24" s="84">
        <f t="shared" ca="1" si="27"/>
        <v>34</v>
      </c>
      <c r="P24" s="84">
        <f t="shared" ca="1" si="27"/>
        <v>2</v>
      </c>
      <c r="Q24" s="85">
        <f t="shared" ca="1" si="27"/>
        <v>120</v>
      </c>
      <c r="R24" s="83">
        <f t="shared" ca="1" si="27"/>
        <v>75</v>
      </c>
      <c r="S24" s="84">
        <f t="shared" ca="1" si="27"/>
        <v>53</v>
      </c>
      <c r="T24" s="84">
        <f t="shared" ca="1" si="27"/>
        <v>0</v>
      </c>
      <c r="U24" s="85">
        <f t="shared" ca="1" si="27"/>
        <v>128</v>
      </c>
      <c r="V24" s="86">
        <f t="shared" ca="1" si="27"/>
        <v>335</v>
      </c>
      <c r="W24" s="86">
        <f t="shared" ca="1" si="27"/>
        <v>174</v>
      </c>
      <c r="X24" s="86">
        <f t="shared" ca="1" si="27"/>
        <v>6</v>
      </c>
      <c r="Y24" s="86">
        <f t="shared" ca="1" si="27"/>
        <v>509</v>
      </c>
      <c r="Z24" s="132">
        <f t="shared" ref="Z24:AB24" ca="1" si="28">SUM(V24:V25)</f>
        <v>703</v>
      </c>
      <c r="AA24" s="134">
        <f t="shared" ca="1" si="28"/>
        <v>373</v>
      </c>
      <c r="AB24" s="136">
        <f t="shared" ca="1" si="28"/>
        <v>8</v>
      </c>
      <c r="AC24" s="138">
        <f ca="1">SUM(Z24:AA25)</f>
        <v>1076</v>
      </c>
      <c r="AD24" s="140">
        <f ca="1">IF(ISERROR(VLOOKUP($A24,INDIRECT($B$2&amp;"!$a4:$AE125",TRUE),AD$1,FALSE)),"",VLOOKUP($A24,INDIRECT($B$2&amp;"!$a4:$AE125",TRUE),AD$1,FALSE))</f>
        <v>0</v>
      </c>
    </row>
    <row r="25" spans="1:30" ht="15" customHeight="1" thickBot="1" x14ac:dyDescent="0.3">
      <c r="A25" s="55">
        <f>+B24+0.1</f>
        <v>10.1</v>
      </c>
      <c r="B25" s="104"/>
      <c r="C25" s="154" t="str">
        <f t="shared" ref="C25:Y25" ca="1" si="29">IF(ISERROR(VLOOKUP($A25,INDIRECT($B$2&amp;"!$a4:$AE125",TRUE),C$1,FALSE)),"",VLOOKUP($A25,INDIRECT($B$2&amp;"!$a4:$AE125",TRUE),C$1,FALSE))</f>
        <v>Novotný Václav</v>
      </c>
      <c r="D25" s="88" t="str">
        <f t="shared" ca="1" si="29"/>
        <v>Swietelsky</v>
      </c>
      <c r="E25" s="89">
        <f t="shared" ca="1" si="29"/>
        <v>4</v>
      </c>
      <c r="F25" s="90">
        <f t="shared" ca="1" si="29"/>
        <v>94</v>
      </c>
      <c r="G25" s="91">
        <f t="shared" ca="1" si="29"/>
        <v>53</v>
      </c>
      <c r="H25" s="91">
        <f t="shared" ca="1" si="29"/>
        <v>0</v>
      </c>
      <c r="I25" s="92">
        <f t="shared" ca="1" si="29"/>
        <v>147</v>
      </c>
      <c r="J25" s="90">
        <f t="shared" ca="1" si="29"/>
        <v>94</v>
      </c>
      <c r="K25" s="91">
        <f t="shared" ca="1" si="29"/>
        <v>61</v>
      </c>
      <c r="L25" s="91">
        <f t="shared" ca="1" si="29"/>
        <v>0</v>
      </c>
      <c r="M25" s="92">
        <f t="shared" ca="1" si="29"/>
        <v>155</v>
      </c>
      <c r="N25" s="90">
        <f t="shared" ca="1" si="29"/>
        <v>87</v>
      </c>
      <c r="O25" s="91">
        <f t="shared" ca="1" si="29"/>
        <v>42</v>
      </c>
      <c r="P25" s="91">
        <f t="shared" ca="1" si="29"/>
        <v>0</v>
      </c>
      <c r="Q25" s="92">
        <f t="shared" ca="1" si="29"/>
        <v>129</v>
      </c>
      <c r="R25" s="90">
        <f t="shared" ca="1" si="29"/>
        <v>93</v>
      </c>
      <c r="S25" s="91">
        <f t="shared" ca="1" si="29"/>
        <v>43</v>
      </c>
      <c r="T25" s="91">
        <f t="shared" ca="1" si="29"/>
        <v>2</v>
      </c>
      <c r="U25" s="92">
        <f t="shared" ca="1" si="29"/>
        <v>136</v>
      </c>
      <c r="V25" s="93">
        <f t="shared" ca="1" si="29"/>
        <v>368</v>
      </c>
      <c r="W25" s="94">
        <f t="shared" ca="1" si="29"/>
        <v>199</v>
      </c>
      <c r="X25" s="94">
        <f t="shared" ca="1" si="29"/>
        <v>2</v>
      </c>
      <c r="Y25" s="92">
        <f t="shared" ca="1" si="29"/>
        <v>567</v>
      </c>
      <c r="Z25" s="133"/>
      <c r="AA25" s="135"/>
      <c r="AB25" s="137"/>
      <c r="AC25" s="139"/>
      <c r="AD25" s="141"/>
    </row>
    <row r="26" spans="1:30" ht="15" customHeight="1" x14ac:dyDescent="0.25">
      <c r="A26" s="55">
        <f>+B26</f>
        <v>11</v>
      </c>
      <c r="B26" s="116">
        <v>11</v>
      </c>
      <c r="C26" s="151" t="str">
        <f t="shared" ref="C26:Y26" ca="1" si="30">IF(ISERROR(VLOOKUP($A26,INDIRECT($B$2&amp;"!$a4:$AE125",TRUE),C$1,FALSE)),"",VLOOKUP($A26,INDIRECT($B$2&amp;"!$a4:$AE125",TRUE),C$1,FALSE))</f>
        <v>Linhart Libor</v>
      </c>
      <c r="D26" s="81" t="str">
        <f t="shared" ca="1" si="30"/>
        <v>TJ Spartak Pelhřimov</v>
      </c>
      <c r="E26" s="82">
        <f t="shared" ca="1" si="30"/>
        <v>1</v>
      </c>
      <c r="F26" s="83">
        <f t="shared" ca="1" si="30"/>
        <v>98</v>
      </c>
      <c r="G26" s="84">
        <f t="shared" ca="1" si="30"/>
        <v>34</v>
      </c>
      <c r="H26" s="84">
        <f t="shared" ca="1" si="30"/>
        <v>0</v>
      </c>
      <c r="I26" s="85">
        <f t="shared" ca="1" si="30"/>
        <v>132</v>
      </c>
      <c r="J26" s="83">
        <f t="shared" ca="1" si="30"/>
        <v>100</v>
      </c>
      <c r="K26" s="84">
        <f t="shared" ca="1" si="30"/>
        <v>44</v>
      </c>
      <c r="L26" s="84">
        <f t="shared" ca="1" si="30"/>
        <v>0</v>
      </c>
      <c r="M26" s="85">
        <f t="shared" ca="1" si="30"/>
        <v>144</v>
      </c>
      <c r="N26" s="83">
        <f t="shared" ca="1" si="30"/>
        <v>86</v>
      </c>
      <c r="O26" s="84">
        <f t="shared" ca="1" si="30"/>
        <v>27</v>
      </c>
      <c r="P26" s="84">
        <f t="shared" ca="1" si="30"/>
        <v>5</v>
      </c>
      <c r="Q26" s="85">
        <f t="shared" ca="1" si="30"/>
        <v>113</v>
      </c>
      <c r="R26" s="83">
        <f t="shared" ca="1" si="30"/>
        <v>96</v>
      </c>
      <c r="S26" s="84">
        <f t="shared" ca="1" si="30"/>
        <v>52</v>
      </c>
      <c r="T26" s="84">
        <f t="shared" ca="1" si="30"/>
        <v>1</v>
      </c>
      <c r="U26" s="85">
        <f t="shared" ca="1" si="30"/>
        <v>148</v>
      </c>
      <c r="V26" s="86">
        <f t="shared" ca="1" si="30"/>
        <v>380</v>
      </c>
      <c r="W26" s="86">
        <f t="shared" ca="1" si="30"/>
        <v>157</v>
      </c>
      <c r="X26" s="86">
        <f t="shared" ca="1" si="30"/>
        <v>6</v>
      </c>
      <c r="Y26" s="86">
        <f t="shared" ca="1" si="30"/>
        <v>537</v>
      </c>
      <c r="Z26" s="146">
        <f t="shared" ref="Z26:AB26" ca="1" si="31">SUM(V26:V27)</f>
        <v>743</v>
      </c>
      <c r="AA26" s="134">
        <f t="shared" ca="1" si="31"/>
        <v>330</v>
      </c>
      <c r="AB26" s="142">
        <f t="shared" ca="1" si="31"/>
        <v>11</v>
      </c>
      <c r="AC26" s="138">
        <f ca="1">SUM(Z26:AA27)</f>
        <v>1073</v>
      </c>
      <c r="AD26" s="140">
        <f ca="1">IF(ISERROR(VLOOKUP($A26,INDIRECT($B$2&amp;"!$a4:$AE125",TRUE),AD$1,FALSE)),"",VLOOKUP($A26,INDIRECT($B$2&amp;"!$a4:$AE125",TRUE),AD$1,FALSE))</f>
        <v>0</v>
      </c>
    </row>
    <row r="27" spans="1:30" ht="15" customHeight="1" thickBot="1" x14ac:dyDescent="0.3">
      <c r="A27" s="55">
        <f>+B26+0.1</f>
        <v>11.1</v>
      </c>
      <c r="B27" s="104"/>
      <c r="C27" s="152" t="str">
        <f t="shared" ref="C27:Y27" ca="1" si="32">IF(ISERROR(VLOOKUP($A27,INDIRECT($B$2&amp;"!$a4:$AE125",TRUE),C$1,FALSE)),"",VLOOKUP($A27,INDIRECT($B$2&amp;"!$a4:$AE125",TRUE),C$1,FALSE))</f>
        <v>Kropáček Stanislav</v>
      </c>
      <c r="D27" s="88" t="str">
        <f t="shared" ca="1" si="32"/>
        <v>TJ Spartak Pelhřimov</v>
      </c>
      <c r="E27" s="89">
        <f t="shared" ca="1" si="32"/>
        <v>2</v>
      </c>
      <c r="F27" s="90">
        <f t="shared" ca="1" si="32"/>
        <v>81</v>
      </c>
      <c r="G27" s="91">
        <f t="shared" ca="1" si="32"/>
        <v>42</v>
      </c>
      <c r="H27" s="91">
        <f t="shared" ca="1" si="32"/>
        <v>1</v>
      </c>
      <c r="I27" s="92">
        <f t="shared" ca="1" si="32"/>
        <v>123</v>
      </c>
      <c r="J27" s="90">
        <f t="shared" ca="1" si="32"/>
        <v>90</v>
      </c>
      <c r="K27" s="91">
        <f t="shared" ca="1" si="32"/>
        <v>45</v>
      </c>
      <c r="L27" s="91">
        <f t="shared" ca="1" si="32"/>
        <v>1</v>
      </c>
      <c r="M27" s="92">
        <f t="shared" ca="1" si="32"/>
        <v>135</v>
      </c>
      <c r="N27" s="90">
        <f t="shared" ca="1" si="32"/>
        <v>100</v>
      </c>
      <c r="O27" s="91">
        <f t="shared" ca="1" si="32"/>
        <v>50</v>
      </c>
      <c r="P27" s="91">
        <f t="shared" ca="1" si="32"/>
        <v>1</v>
      </c>
      <c r="Q27" s="92">
        <f t="shared" ca="1" si="32"/>
        <v>150</v>
      </c>
      <c r="R27" s="90">
        <f t="shared" ca="1" si="32"/>
        <v>92</v>
      </c>
      <c r="S27" s="91">
        <f t="shared" ca="1" si="32"/>
        <v>36</v>
      </c>
      <c r="T27" s="91">
        <f t="shared" ca="1" si="32"/>
        <v>2</v>
      </c>
      <c r="U27" s="92">
        <f t="shared" ca="1" si="32"/>
        <v>128</v>
      </c>
      <c r="V27" s="93">
        <f t="shared" ca="1" si="32"/>
        <v>363</v>
      </c>
      <c r="W27" s="94">
        <f t="shared" ca="1" si="32"/>
        <v>173</v>
      </c>
      <c r="X27" s="94">
        <f t="shared" ca="1" si="32"/>
        <v>5</v>
      </c>
      <c r="Y27" s="92">
        <f t="shared" ca="1" si="32"/>
        <v>536</v>
      </c>
      <c r="Z27" s="147"/>
      <c r="AA27" s="145"/>
      <c r="AB27" s="143"/>
      <c r="AC27" s="144"/>
      <c r="AD27" s="141"/>
    </row>
    <row r="28" spans="1:30" ht="15" customHeight="1" x14ac:dyDescent="0.25">
      <c r="A28" s="55">
        <f>+B28</f>
        <v>12</v>
      </c>
      <c r="B28" s="116">
        <v>12</v>
      </c>
      <c r="C28" s="153" t="str">
        <f t="shared" ref="C28:Y28" ca="1" si="33">IF(ISERROR(VLOOKUP($A28,INDIRECT($B$2&amp;"!$a4:$AE125",TRUE),C$1,FALSE)),"",VLOOKUP($A28,INDIRECT($B$2&amp;"!$a4:$AE125",TRUE),C$1,FALSE))</f>
        <v>Hlisnikovský Karel</v>
      </c>
      <c r="D28" s="81" t="str">
        <f t="shared" ca="1" si="33"/>
        <v>TJ Nové Město na Moravě</v>
      </c>
      <c r="E28" s="82">
        <f t="shared" ca="1" si="33"/>
        <v>1</v>
      </c>
      <c r="F28" s="83">
        <f t="shared" ca="1" si="33"/>
        <v>89</v>
      </c>
      <c r="G28" s="84">
        <f t="shared" ca="1" si="33"/>
        <v>45</v>
      </c>
      <c r="H28" s="84">
        <f t="shared" ca="1" si="33"/>
        <v>1</v>
      </c>
      <c r="I28" s="85">
        <f t="shared" ca="1" si="33"/>
        <v>134</v>
      </c>
      <c r="J28" s="83">
        <f t="shared" ca="1" si="33"/>
        <v>87</v>
      </c>
      <c r="K28" s="84">
        <f t="shared" ca="1" si="33"/>
        <v>36</v>
      </c>
      <c r="L28" s="84">
        <f t="shared" ca="1" si="33"/>
        <v>2</v>
      </c>
      <c r="M28" s="85">
        <f t="shared" ca="1" si="33"/>
        <v>123</v>
      </c>
      <c r="N28" s="83">
        <f t="shared" ca="1" si="33"/>
        <v>87</v>
      </c>
      <c r="O28" s="84">
        <f t="shared" ca="1" si="33"/>
        <v>44</v>
      </c>
      <c r="P28" s="84">
        <f t="shared" ca="1" si="33"/>
        <v>1</v>
      </c>
      <c r="Q28" s="85">
        <f t="shared" ca="1" si="33"/>
        <v>131</v>
      </c>
      <c r="R28" s="83">
        <f t="shared" ca="1" si="33"/>
        <v>93</v>
      </c>
      <c r="S28" s="84">
        <f t="shared" ca="1" si="33"/>
        <v>45</v>
      </c>
      <c r="T28" s="84">
        <f t="shared" ca="1" si="33"/>
        <v>3</v>
      </c>
      <c r="U28" s="85">
        <f t="shared" ca="1" si="33"/>
        <v>138</v>
      </c>
      <c r="V28" s="86">
        <f t="shared" ca="1" si="33"/>
        <v>356</v>
      </c>
      <c r="W28" s="86">
        <f t="shared" ca="1" si="33"/>
        <v>170</v>
      </c>
      <c r="X28" s="86">
        <f t="shared" ca="1" si="33"/>
        <v>7</v>
      </c>
      <c r="Y28" s="86">
        <f t="shared" ca="1" si="33"/>
        <v>526</v>
      </c>
      <c r="Z28" s="132">
        <f t="shared" ref="Z28:AB28" ca="1" si="34">SUM(V28:V29)</f>
        <v>722</v>
      </c>
      <c r="AA28" s="134">
        <f t="shared" ca="1" si="34"/>
        <v>339</v>
      </c>
      <c r="AB28" s="136">
        <f t="shared" ca="1" si="34"/>
        <v>16</v>
      </c>
      <c r="AC28" s="138">
        <f ca="1">SUM(Z28:AA29)</f>
        <v>1061</v>
      </c>
      <c r="AD28" s="140" t="str">
        <f ca="1">IF(ISERROR(VLOOKUP($A28,INDIRECT($B$2&amp;"!$a4:$AE125",TRUE),AD$1,FALSE)),"",VLOOKUP($A28,INDIRECT($B$2&amp;"!$a4:$AE125",TRUE),AD$1,FALSE))</f>
        <v>TV</v>
      </c>
    </row>
    <row r="29" spans="1:30" ht="15" customHeight="1" thickBot="1" x14ac:dyDescent="0.3">
      <c r="A29" s="55">
        <f>+B28+0.1</f>
        <v>12.1</v>
      </c>
      <c r="B29" s="104"/>
      <c r="C29" s="154" t="str">
        <f t="shared" ref="C29:Y29" ca="1" si="35">IF(ISERROR(VLOOKUP($A29,INDIRECT($B$2&amp;"!$a4:$AE125",TRUE),C$1,FALSE)),"",VLOOKUP($A29,INDIRECT($B$2&amp;"!$a4:$AE125",TRUE),C$1,FALSE))</f>
        <v>Škoda Pavel</v>
      </c>
      <c r="D29" s="88" t="str">
        <f t="shared" ca="1" si="35"/>
        <v>TJ Nové Město na Moravě</v>
      </c>
      <c r="E29" s="89">
        <f t="shared" ca="1" si="35"/>
        <v>2</v>
      </c>
      <c r="F29" s="90">
        <f t="shared" ca="1" si="35"/>
        <v>90</v>
      </c>
      <c r="G29" s="91">
        <f t="shared" ca="1" si="35"/>
        <v>31</v>
      </c>
      <c r="H29" s="91">
        <f t="shared" ca="1" si="35"/>
        <v>4</v>
      </c>
      <c r="I29" s="92">
        <f t="shared" ca="1" si="35"/>
        <v>121</v>
      </c>
      <c r="J29" s="90">
        <f t="shared" ca="1" si="35"/>
        <v>98</v>
      </c>
      <c r="K29" s="91">
        <f t="shared" ca="1" si="35"/>
        <v>43</v>
      </c>
      <c r="L29" s="91">
        <f t="shared" ca="1" si="35"/>
        <v>0</v>
      </c>
      <c r="M29" s="92">
        <f t="shared" ca="1" si="35"/>
        <v>141</v>
      </c>
      <c r="N29" s="90">
        <f t="shared" ca="1" si="35"/>
        <v>95</v>
      </c>
      <c r="O29" s="91">
        <f t="shared" ca="1" si="35"/>
        <v>52</v>
      </c>
      <c r="P29" s="91">
        <f t="shared" ca="1" si="35"/>
        <v>3</v>
      </c>
      <c r="Q29" s="92">
        <f t="shared" ca="1" si="35"/>
        <v>147</v>
      </c>
      <c r="R29" s="90">
        <f t="shared" ca="1" si="35"/>
        <v>83</v>
      </c>
      <c r="S29" s="91">
        <f t="shared" ca="1" si="35"/>
        <v>43</v>
      </c>
      <c r="T29" s="91">
        <f t="shared" ca="1" si="35"/>
        <v>2</v>
      </c>
      <c r="U29" s="92">
        <f t="shared" ca="1" si="35"/>
        <v>126</v>
      </c>
      <c r="V29" s="93">
        <f t="shared" ca="1" si="35"/>
        <v>366</v>
      </c>
      <c r="W29" s="94">
        <f t="shared" ca="1" si="35"/>
        <v>169</v>
      </c>
      <c r="X29" s="94">
        <f t="shared" ca="1" si="35"/>
        <v>9</v>
      </c>
      <c r="Y29" s="92">
        <f t="shared" ca="1" si="35"/>
        <v>535</v>
      </c>
      <c r="Z29" s="133"/>
      <c r="AA29" s="135"/>
      <c r="AB29" s="137"/>
      <c r="AC29" s="139"/>
      <c r="AD29" s="141"/>
    </row>
    <row r="30" spans="1:30" ht="15" customHeight="1" x14ac:dyDescent="0.25">
      <c r="A30" s="55">
        <f>+B30</f>
        <v>13</v>
      </c>
      <c r="B30" s="116">
        <v>13</v>
      </c>
      <c r="C30" s="151" t="str">
        <f t="shared" ref="C30:Y30" ca="1" si="36">IF(ISERROR(VLOOKUP($A30,INDIRECT($B$2&amp;"!$a4:$AE125",TRUE),C$1,FALSE)),"",VLOOKUP($A30,INDIRECT($B$2&amp;"!$a4:$AE125",TRUE),C$1,FALSE))</f>
        <v>Rozkošný Jiří</v>
      </c>
      <c r="D30" s="81" t="str">
        <f t="shared" ca="1" si="36"/>
        <v>TJ Spartak Pelhřimov</v>
      </c>
      <c r="E30" s="82">
        <f t="shared" ca="1" si="36"/>
        <v>1</v>
      </c>
      <c r="F30" s="83">
        <f t="shared" ca="1" si="36"/>
        <v>85</v>
      </c>
      <c r="G30" s="84">
        <f t="shared" ca="1" si="36"/>
        <v>44</v>
      </c>
      <c r="H30" s="84">
        <f t="shared" ca="1" si="36"/>
        <v>2</v>
      </c>
      <c r="I30" s="85">
        <f t="shared" ca="1" si="36"/>
        <v>129</v>
      </c>
      <c r="J30" s="83">
        <f t="shared" ca="1" si="36"/>
        <v>90</v>
      </c>
      <c r="K30" s="84">
        <f t="shared" ca="1" si="36"/>
        <v>38</v>
      </c>
      <c r="L30" s="84">
        <f t="shared" ca="1" si="36"/>
        <v>0</v>
      </c>
      <c r="M30" s="85">
        <f t="shared" ca="1" si="36"/>
        <v>128</v>
      </c>
      <c r="N30" s="83">
        <f t="shared" ca="1" si="36"/>
        <v>86</v>
      </c>
      <c r="O30" s="84">
        <f t="shared" ca="1" si="36"/>
        <v>42</v>
      </c>
      <c r="P30" s="84">
        <f t="shared" ca="1" si="36"/>
        <v>1</v>
      </c>
      <c r="Q30" s="85">
        <f t="shared" ca="1" si="36"/>
        <v>128</v>
      </c>
      <c r="R30" s="83">
        <f t="shared" ca="1" si="36"/>
        <v>86</v>
      </c>
      <c r="S30" s="84">
        <f t="shared" ca="1" si="36"/>
        <v>36</v>
      </c>
      <c r="T30" s="84">
        <f t="shared" ca="1" si="36"/>
        <v>2</v>
      </c>
      <c r="U30" s="85">
        <f t="shared" ca="1" si="36"/>
        <v>122</v>
      </c>
      <c r="V30" s="86">
        <f t="shared" ca="1" si="36"/>
        <v>347</v>
      </c>
      <c r="W30" s="86">
        <f t="shared" ca="1" si="36"/>
        <v>160</v>
      </c>
      <c r="X30" s="86">
        <f t="shared" ca="1" si="36"/>
        <v>5</v>
      </c>
      <c r="Y30" s="86">
        <f t="shared" ca="1" si="36"/>
        <v>507</v>
      </c>
      <c r="Z30" s="146">
        <f t="shared" ref="Z30:AB30" ca="1" si="37">SUM(V30:V31)</f>
        <v>716</v>
      </c>
      <c r="AA30" s="134">
        <f t="shared" ca="1" si="37"/>
        <v>336</v>
      </c>
      <c r="AB30" s="142">
        <f t="shared" ca="1" si="37"/>
        <v>9</v>
      </c>
      <c r="AC30" s="138">
        <f ca="1">SUM(Z30:AA31)</f>
        <v>1052</v>
      </c>
      <c r="AD30" s="140">
        <f ca="1">IF(ISERROR(VLOOKUP($A30,INDIRECT($B$2&amp;"!$a4:$AE125",TRUE),AD$1,FALSE)),"",VLOOKUP($A30,INDIRECT($B$2&amp;"!$a4:$AE125",TRUE),AD$1,FALSE))</f>
        <v>0</v>
      </c>
    </row>
    <row r="31" spans="1:30" ht="15" customHeight="1" thickBot="1" x14ac:dyDescent="0.3">
      <c r="A31" s="55">
        <f>+B30+0.1</f>
        <v>13.1</v>
      </c>
      <c r="B31" s="104"/>
      <c r="C31" s="152" t="str">
        <f t="shared" ref="C31:Y31" ca="1" si="38">IF(ISERROR(VLOOKUP($A31,INDIRECT($B$2&amp;"!$a4:$AE125",TRUE),C$1,FALSE)),"",VLOOKUP($A31,INDIRECT($B$2&amp;"!$a4:$AE125",TRUE),C$1,FALSE))</f>
        <v>Směták Josef</v>
      </c>
      <c r="D31" s="88" t="str">
        <f t="shared" ca="1" si="38"/>
        <v>TJ Spartak Pelhřimov</v>
      </c>
      <c r="E31" s="89">
        <f t="shared" ca="1" si="38"/>
        <v>2</v>
      </c>
      <c r="F31" s="90">
        <f t="shared" ca="1" si="38"/>
        <v>96</v>
      </c>
      <c r="G31" s="91">
        <f t="shared" ca="1" si="38"/>
        <v>45</v>
      </c>
      <c r="H31" s="91">
        <f t="shared" ca="1" si="38"/>
        <v>2</v>
      </c>
      <c r="I31" s="92">
        <f t="shared" ca="1" si="38"/>
        <v>141</v>
      </c>
      <c r="J31" s="90">
        <f t="shared" ca="1" si="38"/>
        <v>96</v>
      </c>
      <c r="K31" s="91">
        <f t="shared" ca="1" si="38"/>
        <v>34</v>
      </c>
      <c r="L31" s="91">
        <f t="shared" ca="1" si="38"/>
        <v>1</v>
      </c>
      <c r="M31" s="92">
        <f t="shared" ca="1" si="38"/>
        <v>130</v>
      </c>
      <c r="N31" s="90">
        <f t="shared" ca="1" si="38"/>
        <v>92</v>
      </c>
      <c r="O31" s="91">
        <f t="shared" ca="1" si="38"/>
        <v>54</v>
      </c>
      <c r="P31" s="91">
        <f t="shared" ca="1" si="38"/>
        <v>0</v>
      </c>
      <c r="Q31" s="92">
        <f t="shared" ca="1" si="38"/>
        <v>146</v>
      </c>
      <c r="R31" s="90">
        <f t="shared" ca="1" si="38"/>
        <v>85</v>
      </c>
      <c r="S31" s="91">
        <f t="shared" ca="1" si="38"/>
        <v>43</v>
      </c>
      <c r="T31" s="91">
        <f t="shared" ca="1" si="38"/>
        <v>1</v>
      </c>
      <c r="U31" s="92">
        <f t="shared" ca="1" si="38"/>
        <v>128</v>
      </c>
      <c r="V31" s="93">
        <f t="shared" ca="1" si="38"/>
        <v>369</v>
      </c>
      <c r="W31" s="94">
        <f t="shared" ca="1" si="38"/>
        <v>176</v>
      </c>
      <c r="X31" s="94">
        <f t="shared" ca="1" si="38"/>
        <v>4</v>
      </c>
      <c r="Y31" s="92">
        <f t="shared" ca="1" si="38"/>
        <v>545</v>
      </c>
      <c r="Z31" s="147"/>
      <c r="AA31" s="145"/>
      <c r="AB31" s="143"/>
      <c r="AC31" s="144"/>
      <c r="AD31" s="141"/>
    </row>
    <row r="32" spans="1:30" ht="15" customHeight="1" x14ac:dyDescent="0.25">
      <c r="A32" s="55">
        <f>+B32</f>
        <v>14</v>
      </c>
      <c r="B32" s="116">
        <v>14</v>
      </c>
      <c r="C32" s="153" t="str">
        <f t="shared" ref="C32:Y32" ca="1" si="39">IF(ISERROR(VLOOKUP($A32,INDIRECT($B$2&amp;"!$a4:$AE125",TRUE),C$1,FALSE)),"",VLOOKUP($A32,INDIRECT($B$2&amp;"!$a4:$AE125",TRUE),C$1,FALSE))</f>
        <v>Vašek Tomáš</v>
      </c>
      <c r="D32" s="81" t="str">
        <f t="shared" ca="1" si="39"/>
        <v>TJ Dynamo České Budějovice</v>
      </c>
      <c r="E32" s="82">
        <f t="shared" ca="1" si="39"/>
        <v>1</v>
      </c>
      <c r="F32" s="83">
        <f t="shared" ca="1" si="39"/>
        <v>89</v>
      </c>
      <c r="G32" s="84">
        <f t="shared" ca="1" si="39"/>
        <v>35</v>
      </c>
      <c r="H32" s="84">
        <f t="shared" ca="1" si="39"/>
        <v>2</v>
      </c>
      <c r="I32" s="85">
        <f t="shared" ca="1" si="39"/>
        <v>124</v>
      </c>
      <c r="J32" s="83">
        <f t="shared" ca="1" si="39"/>
        <v>87</v>
      </c>
      <c r="K32" s="84">
        <f t="shared" ca="1" si="39"/>
        <v>52</v>
      </c>
      <c r="L32" s="84">
        <f t="shared" ca="1" si="39"/>
        <v>1</v>
      </c>
      <c r="M32" s="85">
        <f t="shared" ca="1" si="39"/>
        <v>139</v>
      </c>
      <c r="N32" s="83">
        <f t="shared" ca="1" si="39"/>
        <v>77</v>
      </c>
      <c r="O32" s="84">
        <f t="shared" ca="1" si="39"/>
        <v>36</v>
      </c>
      <c r="P32" s="84">
        <f t="shared" ca="1" si="39"/>
        <v>2</v>
      </c>
      <c r="Q32" s="85">
        <f t="shared" ca="1" si="39"/>
        <v>113</v>
      </c>
      <c r="R32" s="83">
        <f t="shared" ca="1" si="39"/>
        <v>85</v>
      </c>
      <c r="S32" s="84">
        <f t="shared" ca="1" si="39"/>
        <v>33</v>
      </c>
      <c r="T32" s="84">
        <f t="shared" ca="1" si="39"/>
        <v>4</v>
      </c>
      <c r="U32" s="85">
        <f t="shared" ca="1" si="39"/>
        <v>118</v>
      </c>
      <c r="V32" s="86">
        <f t="shared" ca="1" si="39"/>
        <v>338</v>
      </c>
      <c r="W32" s="86">
        <f t="shared" ca="1" si="39"/>
        <v>156</v>
      </c>
      <c r="X32" s="86">
        <f t="shared" ca="1" si="39"/>
        <v>9</v>
      </c>
      <c r="Y32" s="86">
        <f t="shared" ca="1" si="39"/>
        <v>494</v>
      </c>
      <c r="Z32" s="132">
        <f t="shared" ref="Z32:AB32" ca="1" si="40">SUM(V32:V33)</f>
        <v>719</v>
      </c>
      <c r="AA32" s="134">
        <f t="shared" ca="1" si="40"/>
        <v>329</v>
      </c>
      <c r="AB32" s="136">
        <f t="shared" ca="1" si="40"/>
        <v>17</v>
      </c>
      <c r="AC32" s="138">
        <f ca="1">SUM(Z32:AA33)</f>
        <v>1048</v>
      </c>
      <c r="AD32" s="140">
        <f ca="1">IF(ISERROR(VLOOKUP($A32,INDIRECT($B$2&amp;"!$a4:$AE125",TRUE),AD$1,FALSE)),"",VLOOKUP($A32,INDIRECT($B$2&amp;"!$a4:$AE125",TRUE),AD$1,FALSE))</f>
        <v>0</v>
      </c>
    </row>
    <row r="33" spans="1:30" ht="15" customHeight="1" thickBot="1" x14ac:dyDescent="0.3">
      <c r="A33" s="55">
        <f>+B32+0.1</f>
        <v>14.1</v>
      </c>
      <c r="B33" s="104"/>
      <c r="C33" s="154" t="str">
        <f t="shared" ref="C33:Y33" ca="1" si="41">IF(ISERROR(VLOOKUP($A33,INDIRECT($B$2&amp;"!$a4:$AE125",TRUE),C$1,FALSE)),"",VLOOKUP($A33,INDIRECT($B$2&amp;"!$a4:$AE125",TRUE),C$1,FALSE))</f>
        <v>Kraus Miroslav</v>
      </c>
      <c r="D33" s="88" t="str">
        <f t="shared" ca="1" si="41"/>
        <v>TJ Dynamo České Budějovice</v>
      </c>
      <c r="E33" s="89">
        <f t="shared" ca="1" si="41"/>
        <v>2</v>
      </c>
      <c r="F33" s="90">
        <f t="shared" ca="1" si="41"/>
        <v>100</v>
      </c>
      <c r="G33" s="91">
        <f t="shared" ca="1" si="41"/>
        <v>36</v>
      </c>
      <c r="H33" s="91">
        <f t="shared" ca="1" si="41"/>
        <v>3</v>
      </c>
      <c r="I33" s="92">
        <f t="shared" ca="1" si="41"/>
        <v>136</v>
      </c>
      <c r="J33" s="90">
        <f t="shared" ca="1" si="41"/>
        <v>100</v>
      </c>
      <c r="K33" s="91">
        <f t="shared" ca="1" si="41"/>
        <v>51</v>
      </c>
      <c r="L33" s="91">
        <f t="shared" ca="1" si="41"/>
        <v>1</v>
      </c>
      <c r="M33" s="92">
        <f t="shared" ca="1" si="41"/>
        <v>151</v>
      </c>
      <c r="N33" s="90">
        <f t="shared" ca="1" si="41"/>
        <v>94</v>
      </c>
      <c r="O33" s="91">
        <f t="shared" ca="1" si="41"/>
        <v>61</v>
      </c>
      <c r="P33" s="91">
        <f t="shared" ca="1" si="41"/>
        <v>0</v>
      </c>
      <c r="Q33" s="92">
        <f t="shared" ca="1" si="41"/>
        <v>155</v>
      </c>
      <c r="R33" s="90">
        <f t="shared" ca="1" si="41"/>
        <v>87</v>
      </c>
      <c r="S33" s="91">
        <f t="shared" ca="1" si="41"/>
        <v>25</v>
      </c>
      <c r="T33" s="91">
        <f t="shared" ca="1" si="41"/>
        <v>4</v>
      </c>
      <c r="U33" s="92">
        <f t="shared" ca="1" si="41"/>
        <v>112</v>
      </c>
      <c r="V33" s="93">
        <f t="shared" ca="1" si="41"/>
        <v>381</v>
      </c>
      <c r="W33" s="94">
        <f t="shared" ca="1" si="41"/>
        <v>173</v>
      </c>
      <c r="X33" s="94">
        <f t="shared" ca="1" si="41"/>
        <v>8</v>
      </c>
      <c r="Y33" s="92">
        <f t="shared" ca="1" si="41"/>
        <v>554</v>
      </c>
      <c r="Z33" s="133"/>
      <c r="AA33" s="135"/>
      <c r="AB33" s="137"/>
      <c r="AC33" s="139"/>
      <c r="AD33" s="141"/>
    </row>
    <row r="34" spans="1:30" ht="15" customHeight="1" x14ac:dyDescent="0.25">
      <c r="A34" s="55">
        <f>+B34</f>
        <v>15</v>
      </c>
      <c r="B34" s="116">
        <v>15</v>
      </c>
      <c r="C34" s="151" t="str">
        <f t="shared" ref="C34:Y34" ca="1" si="42">IF(ISERROR(VLOOKUP($A34,INDIRECT($B$2&amp;"!$a4:$AE125",TRUE),C$1,FALSE)),"",VLOOKUP($A34,INDIRECT($B$2&amp;"!$a4:$AE125",TRUE),C$1,FALSE))</f>
        <v>Večeřa Petr</v>
      </c>
      <c r="D34" s="81" t="str">
        <f t="shared" ca="1" si="42"/>
        <v>SKK Veverky Brno</v>
      </c>
      <c r="E34" s="82">
        <f t="shared" ca="1" si="42"/>
        <v>1</v>
      </c>
      <c r="F34" s="83">
        <f t="shared" ca="1" si="42"/>
        <v>85</v>
      </c>
      <c r="G34" s="84">
        <f t="shared" ca="1" si="42"/>
        <v>62</v>
      </c>
      <c r="H34" s="84">
        <f t="shared" ca="1" si="42"/>
        <v>0</v>
      </c>
      <c r="I34" s="85">
        <f t="shared" ca="1" si="42"/>
        <v>147</v>
      </c>
      <c r="J34" s="83">
        <f t="shared" ca="1" si="42"/>
        <v>97</v>
      </c>
      <c r="K34" s="84">
        <f t="shared" ca="1" si="42"/>
        <v>53</v>
      </c>
      <c r="L34" s="84">
        <f t="shared" ca="1" si="42"/>
        <v>1</v>
      </c>
      <c r="M34" s="85">
        <f t="shared" ca="1" si="42"/>
        <v>150</v>
      </c>
      <c r="N34" s="83">
        <f t="shared" ca="1" si="42"/>
        <v>84</v>
      </c>
      <c r="O34" s="84">
        <f t="shared" ca="1" si="42"/>
        <v>45</v>
      </c>
      <c r="P34" s="84">
        <f t="shared" ca="1" si="42"/>
        <v>0</v>
      </c>
      <c r="Q34" s="85">
        <f t="shared" ca="1" si="42"/>
        <v>129</v>
      </c>
      <c r="R34" s="83">
        <f t="shared" ca="1" si="42"/>
        <v>87</v>
      </c>
      <c r="S34" s="84">
        <f t="shared" ca="1" si="42"/>
        <v>35</v>
      </c>
      <c r="T34" s="84">
        <f t="shared" ca="1" si="42"/>
        <v>3</v>
      </c>
      <c r="U34" s="85">
        <f t="shared" ca="1" si="42"/>
        <v>122</v>
      </c>
      <c r="V34" s="86">
        <f t="shared" ca="1" si="42"/>
        <v>353</v>
      </c>
      <c r="W34" s="86">
        <f t="shared" ca="1" si="42"/>
        <v>195</v>
      </c>
      <c r="X34" s="86">
        <f t="shared" ca="1" si="42"/>
        <v>4</v>
      </c>
      <c r="Y34" s="86">
        <f t="shared" ca="1" si="42"/>
        <v>548</v>
      </c>
      <c r="Z34" s="146">
        <f t="shared" ref="Z34:AB34" ca="1" si="43">SUM(V34:V35)</f>
        <v>684</v>
      </c>
      <c r="AA34" s="134">
        <f t="shared" ca="1" si="43"/>
        <v>361</v>
      </c>
      <c r="AB34" s="142">
        <f t="shared" ca="1" si="43"/>
        <v>7</v>
      </c>
      <c r="AC34" s="138">
        <f ca="1">SUM(Z34:AA35)</f>
        <v>1045</v>
      </c>
      <c r="AD34" s="140" t="str">
        <f ca="1">IF(ISERROR(VLOOKUP($A34,INDIRECT($B$2&amp;"!$a4:$AE125",TRUE),AD$1,FALSE)),"",VLOOKUP($A34,INDIRECT($B$2&amp;"!$a4:$AE125",TRUE),AD$1,FALSE))</f>
        <v>TV</v>
      </c>
    </row>
    <row r="35" spans="1:30" ht="15" customHeight="1" thickBot="1" x14ac:dyDescent="0.3">
      <c r="A35" s="55">
        <f>+B34+0.1</f>
        <v>15.1</v>
      </c>
      <c r="B35" s="104"/>
      <c r="C35" s="152" t="str">
        <f t="shared" ref="C35:Y35" ca="1" si="44">IF(ISERROR(VLOOKUP($A35,INDIRECT($B$2&amp;"!$a4:$AE125",TRUE),C$1,FALSE)),"",VLOOKUP($A35,INDIRECT($B$2&amp;"!$a4:$AE125",TRUE),C$1,FALSE))</f>
        <v>Hnilička Radek</v>
      </c>
      <c r="D35" s="88" t="str">
        <f t="shared" ca="1" si="44"/>
        <v>SKK Veverky Brno</v>
      </c>
      <c r="E35" s="89">
        <f t="shared" ca="1" si="44"/>
        <v>2</v>
      </c>
      <c r="F35" s="90">
        <f t="shared" ca="1" si="44"/>
        <v>86</v>
      </c>
      <c r="G35" s="91">
        <f t="shared" ca="1" si="44"/>
        <v>41</v>
      </c>
      <c r="H35" s="91">
        <f t="shared" ca="1" si="44"/>
        <v>0</v>
      </c>
      <c r="I35" s="92">
        <f t="shared" ca="1" si="44"/>
        <v>127</v>
      </c>
      <c r="J35" s="90">
        <f t="shared" ca="1" si="44"/>
        <v>86</v>
      </c>
      <c r="K35" s="91">
        <f t="shared" ca="1" si="44"/>
        <v>60</v>
      </c>
      <c r="L35" s="91">
        <f t="shared" ca="1" si="44"/>
        <v>0</v>
      </c>
      <c r="M35" s="92">
        <f t="shared" ca="1" si="44"/>
        <v>146</v>
      </c>
      <c r="N35" s="90">
        <f t="shared" ca="1" si="44"/>
        <v>75</v>
      </c>
      <c r="O35" s="91">
        <f t="shared" ca="1" si="44"/>
        <v>26</v>
      </c>
      <c r="P35" s="91">
        <f t="shared" ca="1" si="44"/>
        <v>2</v>
      </c>
      <c r="Q35" s="92">
        <f t="shared" ca="1" si="44"/>
        <v>101</v>
      </c>
      <c r="R35" s="90">
        <f t="shared" ca="1" si="44"/>
        <v>84</v>
      </c>
      <c r="S35" s="91">
        <f t="shared" ca="1" si="44"/>
        <v>39</v>
      </c>
      <c r="T35" s="91">
        <f t="shared" ca="1" si="44"/>
        <v>1</v>
      </c>
      <c r="U35" s="92">
        <f t="shared" ca="1" si="44"/>
        <v>123</v>
      </c>
      <c r="V35" s="93">
        <f t="shared" ca="1" si="44"/>
        <v>331</v>
      </c>
      <c r="W35" s="94">
        <f t="shared" ca="1" si="44"/>
        <v>166</v>
      </c>
      <c r="X35" s="94">
        <f t="shared" ca="1" si="44"/>
        <v>3</v>
      </c>
      <c r="Y35" s="92">
        <f t="shared" ca="1" si="44"/>
        <v>497</v>
      </c>
      <c r="Z35" s="147"/>
      <c r="AA35" s="145"/>
      <c r="AB35" s="143"/>
      <c r="AC35" s="144"/>
      <c r="AD35" s="141"/>
    </row>
    <row r="36" spans="1:30" ht="15" customHeight="1" x14ac:dyDescent="0.25">
      <c r="A36" s="55">
        <f>+B36</f>
        <v>16</v>
      </c>
      <c r="B36" s="116">
        <v>16</v>
      </c>
      <c r="C36" s="153" t="str">
        <f t="shared" ref="C36:Y36" ca="1" si="45">IF(ISERROR(VLOOKUP($A36,INDIRECT($B$2&amp;"!$a4:$AE125",TRUE),C$1,FALSE)),"",VLOOKUP($A36,INDIRECT($B$2&amp;"!$a4:$AE125",TRUE),C$1,FALSE))</f>
        <v>Soukup Jindřich</v>
      </c>
      <c r="D36" s="81" t="str">
        <f t="shared" ca="1" si="45"/>
        <v xml:space="preserve">Kuželky Borovany </v>
      </c>
      <c r="E36" s="82">
        <f t="shared" ca="1" si="45"/>
        <v>1</v>
      </c>
      <c r="F36" s="83">
        <f t="shared" ca="1" si="45"/>
        <v>84</v>
      </c>
      <c r="G36" s="84">
        <f t="shared" ca="1" si="45"/>
        <v>36</v>
      </c>
      <c r="H36" s="84">
        <f t="shared" ca="1" si="45"/>
        <v>1</v>
      </c>
      <c r="I36" s="85">
        <f t="shared" ca="1" si="45"/>
        <v>120</v>
      </c>
      <c r="J36" s="83">
        <f t="shared" ca="1" si="45"/>
        <v>88</v>
      </c>
      <c r="K36" s="84">
        <f t="shared" ca="1" si="45"/>
        <v>35</v>
      </c>
      <c r="L36" s="84">
        <f t="shared" ca="1" si="45"/>
        <v>1</v>
      </c>
      <c r="M36" s="85">
        <f t="shared" ca="1" si="45"/>
        <v>123</v>
      </c>
      <c r="N36" s="83">
        <f t="shared" ca="1" si="45"/>
        <v>81</v>
      </c>
      <c r="O36" s="84">
        <f t="shared" ca="1" si="45"/>
        <v>53</v>
      </c>
      <c r="P36" s="84">
        <f t="shared" ca="1" si="45"/>
        <v>0</v>
      </c>
      <c r="Q36" s="85">
        <f t="shared" ca="1" si="45"/>
        <v>134</v>
      </c>
      <c r="R36" s="83">
        <f t="shared" ca="1" si="45"/>
        <v>95</v>
      </c>
      <c r="S36" s="84">
        <f t="shared" ca="1" si="45"/>
        <v>52</v>
      </c>
      <c r="T36" s="84">
        <f t="shared" ca="1" si="45"/>
        <v>2</v>
      </c>
      <c r="U36" s="85">
        <f t="shared" ca="1" si="45"/>
        <v>147</v>
      </c>
      <c r="V36" s="86">
        <f t="shared" ca="1" si="45"/>
        <v>348</v>
      </c>
      <c r="W36" s="86">
        <f t="shared" ca="1" si="45"/>
        <v>176</v>
      </c>
      <c r="X36" s="86">
        <f t="shared" ca="1" si="45"/>
        <v>4</v>
      </c>
      <c r="Y36" s="86">
        <f t="shared" ca="1" si="45"/>
        <v>524</v>
      </c>
      <c r="Z36" s="132">
        <f t="shared" ref="Z36:AB36" ca="1" si="46">SUM(V36:V37)</f>
        <v>686</v>
      </c>
      <c r="AA36" s="134">
        <f t="shared" ca="1" si="46"/>
        <v>359</v>
      </c>
      <c r="AB36" s="136">
        <f t="shared" ca="1" si="46"/>
        <v>11</v>
      </c>
      <c r="AC36" s="138">
        <f ca="1">SUM(Z36:AA37)</f>
        <v>1045</v>
      </c>
      <c r="AD36" s="140">
        <f ca="1">IF(ISERROR(VLOOKUP($A36,INDIRECT($B$2&amp;"!$a4:$AE125",TRUE),AD$1,FALSE)),"",VLOOKUP($A36,INDIRECT($B$2&amp;"!$a4:$AE125",TRUE),AD$1,FALSE))</f>
        <v>0</v>
      </c>
    </row>
    <row r="37" spans="1:30" ht="15" customHeight="1" thickBot="1" x14ac:dyDescent="0.3">
      <c r="A37" s="55">
        <f>+B36+0.1</f>
        <v>16.100000000000001</v>
      </c>
      <c r="B37" s="104"/>
      <c r="C37" s="154" t="str">
        <f t="shared" ref="C37:Y37" ca="1" si="47">IF(ISERROR(VLOOKUP($A37,INDIRECT($B$2&amp;"!$a4:$AE125",TRUE),C$1,FALSE)),"",VLOOKUP($A37,INDIRECT($B$2&amp;"!$a4:$AE125",TRUE),C$1,FALSE))</f>
        <v>Míka Milan</v>
      </c>
      <c r="D37" s="88" t="str">
        <f t="shared" ca="1" si="47"/>
        <v xml:space="preserve">Kuželky Borovany </v>
      </c>
      <c r="E37" s="89">
        <f t="shared" ca="1" si="47"/>
        <v>2</v>
      </c>
      <c r="F37" s="90">
        <f t="shared" ca="1" si="47"/>
        <v>88</v>
      </c>
      <c r="G37" s="91">
        <f t="shared" ca="1" si="47"/>
        <v>61</v>
      </c>
      <c r="H37" s="91">
        <f t="shared" ca="1" si="47"/>
        <v>0</v>
      </c>
      <c r="I37" s="92">
        <f t="shared" ca="1" si="47"/>
        <v>149</v>
      </c>
      <c r="J37" s="90">
        <f t="shared" ca="1" si="47"/>
        <v>96</v>
      </c>
      <c r="K37" s="91">
        <f t="shared" ca="1" si="47"/>
        <v>44</v>
      </c>
      <c r="L37" s="91">
        <f t="shared" ca="1" si="47"/>
        <v>1</v>
      </c>
      <c r="M37" s="92">
        <f t="shared" ca="1" si="47"/>
        <v>140</v>
      </c>
      <c r="N37" s="90">
        <f t="shared" ca="1" si="47"/>
        <v>77</v>
      </c>
      <c r="O37" s="91">
        <f t="shared" ca="1" si="47"/>
        <v>44</v>
      </c>
      <c r="P37" s="91">
        <f t="shared" ca="1" si="47"/>
        <v>0</v>
      </c>
      <c r="Q37" s="92">
        <f t="shared" ca="1" si="47"/>
        <v>121</v>
      </c>
      <c r="R37" s="90">
        <f t="shared" ca="1" si="47"/>
        <v>77</v>
      </c>
      <c r="S37" s="91">
        <f t="shared" ca="1" si="47"/>
        <v>34</v>
      </c>
      <c r="T37" s="91">
        <f t="shared" ca="1" si="47"/>
        <v>6</v>
      </c>
      <c r="U37" s="92">
        <f t="shared" ca="1" si="47"/>
        <v>111</v>
      </c>
      <c r="V37" s="93">
        <f t="shared" ca="1" si="47"/>
        <v>338</v>
      </c>
      <c r="W37" s="94">
        <f t="shared" ca="1" si="47"/>
        <v>183</v>
      </c>
      <c r="X37" s="94">
        <f t="shared" ca="1" si="47"/>
        <v>7</v>
      </c>
      <c r="Y37" s="92">
        <f t="shared" ca="1" si="47"/>
        <v>521</v>
      </c>
      <c r="Z37" s="133"/>
      <c r="AA37" s="135"/>
      <c r="AB37" s="137"/>
      <c r="AC37" s="139"/>
      <c r="AD37" s="141"/>
    </row>
    <row r="38" spans="1:30" ht="15" customHeight="1" x14ac:dyDescent="0.25">
      <c r="A38" s="55">
        <f>+B38</f>
        <v>17</v>
      </c>
      <c r="B38" s="116">
        <v>17</v>
      </c>
      <c r="C38" s="151" t="str">
        <f t="shared" ref="C38:Y38" ca="1" si="48">IF(ISERROR(VLOOKUP($A38,INDIRECT($B$2&amp;"!$a4:$AE125",TRUE),C$1,FALSE)),"",VLOOKUP($A38,INDIRECT($B$2&amp;"!$a4:$AE125",TRUE),C$1,FALSE))</f>
        <v>Hlaváček Petr</v>
      </c>
      <c r="D38" s="81" t="str">
        <f t="shared" ca="1" si="48"/>
        <v xml:space="preserve">TJ Start Jihlava </v>
      </c>
      <c r="E38" s="82">
        <f t="shared" ca="1" si="48"/>
        <v>3</v>
      </c>
      <c r="F38" s="83">
        <f t="shared" ca="1" si="48"/>
        <v>90</v>
      </c>
      <c r="G38" s="84">
        <f t="shared" ca="1" si="48"/>
        <v>17</v>
      </c>
      <c r="H38" s="84">
        <f t="shared" ca="1" si="48"/>
        <v>6</v>
      </c>
      <c r="I38" s="85">
        <f t="shared" ca="1" si="48"/>
        <v>107</v>
      </c>
      <c r="J38" s="83">
        <f t="shared" ca="1" si="48"/>
        <v>91</v>
      </c>
      <c r="K38" s="84">
        <f t="shared" ca="1" si="48"/>
        <v>44</v>
      </c>
      <c r="L38" s="84">
        <f t="shared" ca="1" si="48"/>
        <v>0</v>
      </c>
      <c r="M38" s="85">
        <f t="shared" ca="1" si="48"/>
        <v>135</v>
      </c>
      <c r="N38" s="83">
        <f t="shared" ca="1" si="48"/>
        <v>97</v>
      </c>
      <c r="O38" s="84">
        <f t="shared" ca="1" si="48"/>
        <v>36</v>
      </c>
      <c r="P38" s="84">
        <f t="shared" ca="1" si="48"/>
        <v>0</v>
      </c>
      <c r="Q38" s="85">
        <f t="shared" ca="1" si="48"/>
        <v>133</v>
      </c>
      <c r="R38" s="83">
        <f t="shared" ca="1" si="48"/>
        <v>95</v>
      </c>
      <c r="S38" s="84">
        <f t="shared" ca="1" si="48"/>
        <v>45</v>
      </c>
      <c r="T38" s="84">
        <f t="shared" ca="1" si="48"/>
        <v>1</v>
      </c>
      <c r="U38" s="85">
        <f t="shared" ca="1" si="48"/>
        <v>140</v>
      </c>
      <c r="V38" s="86">
        <f t="shared" ca="1" si="48"/>
        <v>373</v>
      </c>
      <c r="W38" s="86">
        <f t="shared" ca="1" si="48"/>
        <v>142</v>
      </c>
      <c r="X38" s="86">
        <f t="shared" ca="1" si="48"/>
        <v>7</v>
      </c>
      <c r="Y38" s="86">
        <f t="shared" ca="1" si="48"/>
        <v>515</v>
      </c>
      <c r="Z38" s="146">
        <f t="shared" ref="Z38:AB38" ca="1" si="49">SUM(V38:V39)</f>
        <v>735</v>
      </c>
      <c r="AA38" s="134">
        <f t="shared" ca="1" si="49"/>
        <v>304</v>
      </c>
      <c r="AB38" s="142">
        <f t="shared" ca="1" si="49"/>
        <v>18</v>
      </c>
      <c r="AC38" s="138">
        <f ca="1">SUM(Z38:AA39)</f>
        <v>1039</v>
      </c>
      <c r="AD38" s="140" t="str">
        <f ca="1">IF(ISERROR(VLOOKUP($A38,INDIRECT($B$2&amp;"!$a4:$AE125",TRUE),AD$1,FALSE)),"",VLOOKUP($A38,INDIRECT($B$2&amp;"!$a4:$AE125",TRUE),AD$1,FALSE))</f>
        <v>TV</v>
      </c>
    </row>
    <row r="39" spans="1:30" ht="15" customHeight="1" thickBot="1" x14ac:dyDescent="0.3">
      <c r="A39" s="55">
        <f>+B38+0.1</f>
        <v>17.100000000000001</v>
      </c>
      <c r="B39" s="104"/>
      <c r="C39" s="152" t="str">
        <f t="shared" ref="C39:Y39" ca="1" si="50">IF(ISERROR(VLOOKUP($A39,INDIRECT($B$2&amp;"!$a4:$AE125",TRUE),C$1,FALSE)),"",VLOOKUP($A39,INDIRECT($B$2&amp;"!$a4:$AE125",TRUE),C$1,FALSE))</f>
        <v>Švehlík Zdeněk</v>
      </c>
      <c r="D39" s="88" t="str">
        <f t="shared" ca="1" si="50"/>
        <v>TJ Start Jihlava</v>
      </c>
      <c r="E39" s="89">
        <f t="shared" ca="1" si="50"/>
        <v>4</v>
      </c>
      <c r="F39" s="90">
        <f t="shared" ca="1" si="50"/>
        <v>89</v>
      </c>
      <c r="G39" s="91">
        <f t="shared" ca="1" si="50"/>
        <v>41</v>
      </c>
      <c r="H39" s="91">
        <f t="shared" ca="1" si="50"/>
        <v>4</v>
      </c>
      <c r="I39" s="92">
        <f t="shared" ca="1" si="50"/>
        <v>130</v>
      </c>
      <c r="J39" s="90">
        <f t="shared" ca="1" si="50"/>
        <v>93</v>
      </c>
      <c r="K39" s="91">
        <f t="shared" ca="1" si="50"/>
        <v>53</v>
      </c>
      <c r="L39" s="91">
        <f t="shared" ca="1" si="50"/>
        <v>1</v>
      </c>
      <c r="M39" s="92">
        <f t="shared" ca="1" si="50"/>
        <v>146</v>
      </c>
      <c r="N39" s="90">
        <f t="shared" ca="1" si="50"/>
        <v>91</v>
      </c>
      <c r="O39" s="91">
        <f t="shared" ca="1" si="50"/>
        <v>43</v>
      </c>
      <c r="P39" s="91">
        <f t="shared" ca="1" si="50"/>
        <v>0</v>
      </c>
      <c r="Q39" s="92">
        <f t="shared" ca="1" si="50"/>
        <v>134</v>
      </c>
      <c r="R39" s="90">
        <f t="shared" ca="1" si="50"/>
        <v>89</v>
      </c>
      <c r="S39" s="91">
        <f t="shared" ca="1" si="50"/>
        <v>25</v>
      </c>
      <c r="T39" s="91">
        <f t="shared" ca="1" si="50"/>
        <v>6</v>
      </c>
      <c r="U39" s="92">
        <f t="shared" ca="1" si="50"/>
        <v>114</v>
      </c>
      <c r="V39" s="93">
        <f t="shared" ca="1" si="50"/>
        <v>362</v>
      </c>
      <c r="W39" s="94">
        <f t="shared" ca="1" si="50"/>
        <v>162</v>
      </c>
      <c r="X39" s="94">
        <f t="shared" ca="1" si="50"/>
        <v>11</v>
      </c>
      <c r="Y39" s="92">
        <f t="shared" ca="1" si="50"/>
        <v>524</v>
      </c>
      <c r="Z39" s="147"/>
      <c r="AA39" s="145"/>
      <c r="AB39" s="143"/>
      <c r="AC39" s="144"/>
      <c r="AD39" s="141"/>
    </row>
    <row r="40" spans="1:30" ht="15" customHeight="1" x14ac:dyDescent="0.25">
      <c r="A40" s="55">
        <f>+B40</f>
        <v>18</v>
      </c>
      <c r="B40" s="116">
        <v>18</v>
      </c>
      <c r="C40" s="153" t="str">
        <f t="shared" ref="C40:Y40" ca="1" si="51">IF(ISERROR(VLOOKUP($A40,INDIRECT($B$2&amp;"!$a4:$AE125",TRUE),C$1,FALSE)),"",VLOOKUP($A40,INDIRECT($B$2&amp;"!$a4:$AE125",TRUE),C$1,FALSE))</f>
        <v>Pešák David</v>
      </c>
      <c r="D40" s="81" t="str">
        <f t="shared" ca="1" si="51"/>
        <v>amatéři Slavonice - Pacoši</v>
      </c>
      <c r="E40" s="82">
        <f t="shared" ca="1" si="51"/>
        <v>1</v>
      </c>
      <c r="F40" s="83">
        <f t="shared" ca="1" si="51"/>
        <v>88</v>
      </c>
      <c r="G40" s="84">
        <f t="shared" ca="1" si="51"/>
        <v>35</v>
      </c>
      <c r="H40" s="84">
        <f t="shared" ca="1" si="51"/>
        <v>3</v>
      </c>
      <c r="I40" s="85">
        <f t="shared" ca="1" si="51"/>
        <v>123</v>
      </c>
      <c r="J40" s="83">
        <f t="shared" ca="1" si="51"/>
        <v>82</v>
      </c>
      <c r="K40" s="84">
        <f t="shared" ca="1" si="51"/>
        <v>35</v>
      </c>
      <c r="L40" s="84">
        <f t="shared" ca="1" si="51"/>
        <v>3</v>
      </c>
      <c r="M40" s="85">
        <f t="shared" ca="1" si="51"/>
        <v>117</v>
      </c>
      <c r="N40" s="83">
        <f t="shared" ca="1" si="51"/>
        <v>88</v>
      </c>
      <c r="O40" s="84">
        <f t="shared" ca="1" si="51"/>
        <v>43</v>
      </c>
      <c r="P40" s="84">
        <f t="shared" ca="1" si="51"/>
        <v>2</v>
      </c>
      <c r="Q40" s="85">
        <f t="shared" ca="1" si="51"/>
        <v>131</v>
      </c>
      <c r="R40" s="83">
        <f t="shared" ca="1" si="51"/>
        <v>88</v>
      </c>
      <c r="S40" s="84">
        <f t="shared" ca="1" si="51"/>
        <v>42</v>
      </c>
      <c r="T40" s="84">
        <f t="shared" ca="1" si="51"/>
        <v>1</v>
      </c>
      <c r="U40" s="85">
        <f t="shared" ca="1" si="51"/>
        <v>130</v>
      </c>
      <c r="V40" s="86">
        <f t="shared" ca="1" si="51"/>
        <v>346</v>
      </c>
      <c r="W40" s="86">
        <f t="shared" ca="1" si="51"/>
        <v>155</v>
      </c>
      <c r="X40" s="86">
        <f t="shared" ca="1" si="51"/>
        <v>9</v>
      </c>
      <c r="Y40" s="86">
        <f t="shared" ca="1" si="51"/>
        <v>501</v>
      </c>
      <c r="Z40" s="132">
        <f t="shared" ref="Z40:AB40" ca="1" si="52">SUM(V40:V41)</f>
        <v>701</v>
      </c>
      <c r="AA40" s="134">
        <f t="shared" ca="1" si="52"/>
        <v>331</v>
      </c>
      <c r="AB40" s="136">
        <f t="shared" ca="1" si="52"/>
        <v>20</v>
      </c>
      <c r="AC40" s="138">
        <f ca="1">SUM(Z40:AA41)</f>
        <v>1032</v>
      </c>
      <c r="AD40" s="140" t="str">
        <f ca="1">IF(ISERROR(VLOOKUP($A40,INDIRECT($B$2&amp;"!$a4:$AE125",TRUE),AD$1,FALSE)),"",VLOOKUP($A40,INDIRECT($B$2&amp;"!$a4:$AE125",TRUE),AD$1,FALSE))</f>
        <v>TV</v>
      </c>
    </row>
    <row r="41" spans="1:30" ht="15" customHeight="1" thickBot="1" x14ac:dyDescent="0.3">
      <c r="A41" s="55">
        <f>+B40+0.1</f>
        <v>18.100000000000001</v>
      </c>
      <c r="B41" s="104"/>
      <c r="C41" s="154" t="str">
        <f t="shared" ref="C41:Y41" ca="1" si="53">IF(ISERROR(VLOOKUP($A41,INDIRECT($B$2&amp;"!$a4:$AE125",TRUE),C$1,FALSE)),"",VLOOKUP($A41,INDIRECT($B$2&amp;"!$a4:$AE125",TRUE),C$1,FALSE))</f>
        <v>Šívr Dušan</v>
      </c>
      <c r="D41" s="88" t="str">
        <f t="shared" ca="1" si="53"/>
        <v>amatéři Slavonice - Pacoši</v>
      </c>
      <c r="E41" s="89">
        <f t="shared" ca="1" si="53"/>
        <v>2</v>
      </c>
      <c r="F41" s="90">
        <f t="shared" ca="1" si="53"/>
        <v>82</v>
      </c>
      <c r="G41" s="91">
        <f t="shared" ca="1" si="53"/>
        <v>53</v>
      </c>
      <c r="H41" s="91">
        <f t="shared" ca="1" si="53"/>
        <v>1</v>
      </c>
      <c r="I41" s="92">
        <f t="shared" ca="1" si="53"/>
        <v>135</v>
      </c>
      <c r="J41" s="90">
        <f t="shared" ca="1" si="53"/>
        <v>87</v>
      </c>
      <c r="K41" s="91">
        <f t="shared" ca="1" si="53"/>
        <v>35</v>
      </c>
      <c r="L41" s="91">
        <f t="shared" ca="1" si="53"/>
        <v>4</v>
      </c>
      <c r="M41" s="92">
        <f t="shared" ca="1" si="53"/>
        <v>122</v>
      </c>
      <c r="N41" s="90">
        <f t="shared" ca="1" si="53"/>
        <v>95</v>
      </c>
      <c r="O41" s="91">
        <f t="shared" ca="1" si="53"/>
        <v>52</v>
      </c>
      <c r="P41" s="91">
        <f t="shared" ca="1" si="53"/>
        <v>4</v>
      </c>
      <c r="Q41" s="92">
        <f t="shared" ca="1" si="53"/>
        <v>147</v>
      </c>
      <c r="R41" s="90">
        <f t="shared" ca="1" si="53"/>
        <v>91</v>
      </c>
      <c r="S41" s="91">
        <f t="shared" ca="1" si="53"/>
        <v>36</v>
      </c>
      <c r="T41" s="91">
        <f t="shared" ca="1" si="53"/>
        <v>2</v>
      </c>
      <c r="U41" s="92">
        <f t="shared" ca="1" si="53"/>
        <v>127</v>
      </c>
      <c r="V41" s="93">
        <f t="shared" ca="1" si="53"/>
        <v>355</v>
      </c>
      <c r="W41" s="94">
        <f t="shared" ca="1" si="53"/>
        <v>176</v>
      </c>
      <c r="X41" s="94">
        <f t="shared" ca="1" si="53"/>
        <v>11</v>
      </c>
      <c r="Y41" s="92">
        <f t="shared" ca="1" si="53"/>
        <v>531</v>
      </c>
      <c r="Z41" s="133"/>
      <c r="AA41" s="135"/>
      <c r="AB41" s="137"/>
      <c r="AC41" s="139"/>
      <c r="AD41" s="141"/>
    </row>
    <row r="42" spans="1:30" ht="15" customHeight="1" x14ac:dyDescent="0.25">
      <c r="A42" s="55">
        <f>+B42</f>
        <v>19</v>
      </c>
      <c r="B42" s="116">
        <v>19</v>
      </c>
      <c r="C42" s="151" t="str">
        <f t="shared" ref="C42:Y42" ca="1" si="54">IF(ISERROR(VLOOKUP($A42,INDIRECT($B$2&amp;"!$a4:$AE125",TRUE),C$1,FALSE)),"",VLOOKUP($A42,INDIRECT($B$2&amp;"!$a4:$AE125",TRUE),C$1,FALSE))</f>
        <v>Horák Lubomír</v>
      </c>
      <c r="D42" s="81" t="str">
        <f t="shared" ca="1" si="54"/>
        <v>TJ Třebíč</v>
      </c>
      <c r="E42" s="82">
        <f t="shared" ca="1" si="54"/>
        <v>1</v>
      </c>
      <c r="F42" s="83">
        <f t="shared" ca="1" si="54"/>
        <v>82</v>
      </c>
      <c r="G42" s="84">
        <f t="shared" ca="1" si="54"/>
        <v>36</v>
      </c>
      <c r="H42" s="84">
        <f t="shared" ca="1" si="54"/>
        <v>1</v>
      </c>
      <c r="I42" s="85">
        <f t="shared" ca="1" si="54"/>
        <v>118</v>
      </c>
      <c r="J42" s="83">
        <f t="shared" ca="1" si="54"/>
        <v>87</v>
      </c>
      <c r="K42" s="84">
        <f t="shared" ca="1" si="54"/>
        <v>30</v>
      </c>
      <c r="L42" s="84">
        <f t="shared" ca="1" si="54"/>
        <v>4</v>
      </c>
      <c r="M42" s="85">
        <f t="shared" ca="1" si="54"/>
        <v>117</v>
      </c>
      <c r="N42" s="83">
        <f t="shared" ca="1" si="54"/>
        <v>95</v>
      </c>
      <c r="O42" s="84">
        <f t="shared" ca="1" si="54"/>
        <v>61</v>
      </c>
      <c r="P42" s="84">
        <f t="shared" ca="1" si="54"/>
        <v>1</v>
      </c>
      <c r="Q42" s="85">
        <f t="shared" ca="1" si="54"/>
        <v>156</v>
      </c>
      <c r="R42" s="83">
        <f t="shared" ca="1" si="54"/>
        <v>88</v>
      </c>
      <c r="S42" s="84">
        <f t="shared" ca="1" si="54"/>
        <v>42</v>
      </c>
      <c r="T42" s="84">
        <f t="shared" ca="1" si="54"/>
        <v>1</v>
      </c>
      <c r="U42" s="85">
        <f t="shared" ca="1" si="54"/>
        <v>130</v>
      </c>
      <c r="V42" s="86">
        <f t="shared" ca="1" si="54"/>
        <v>352</v>
      </c>
      <c r="W42" s="86">
        <f t="shared" ca="1" si="54"/>
        <v>169</v>
      </c>
      <c r="X42" s="86">
        <f t="shared" ca="1" si="54"/>
        <v>7</v>
      </c>
      <c r="Y42" s="86">
        <f t="shared" ca="1" si="54"/>
        <v>521</v>
      </c>
      <c r="Z42" s="146">
        <f t="shared" ref="Z42:AB42" ca="1" si="55">SUM(V42:V43)</f>
        <v>707</v>
      </c>
      <c r="AA42" s="134">
        <f t="shared" ca="1" si="55"/>
        <v>321</v>
      </c>
      <c r="AB42" s="142">
        <f t="shared" ca="1" si="55"/>
        <v>15</v>
      </c>
      <c r="AC42" s="138">
        <f ca="1">SUM(Z42:AA43)</f>
        <v>1028</v>
      </c>
      <c r="AD42" s="140" t="str">
        <f ca="1">IF(ISERROR(VLOOKUP($A42,INDIRECT($B$2&amp;"!$a4:$AE125",TRUE),AD$1,FALSE)),"",VLOOKUP($A42,INDIRECT($B$2&amp;"!$a4:$AE125",TRUE),AD$1,FALSE))</f>
        <v>TV</v>
      </c>
    </row>
    <row r="43" spans="1:30" ht="15" customHeight="1" thickBot="1" x14ac:dyDescent="0.3">
      <c r="A43" s="55">
        <f>+B42+0.1</f>
        <v>19.100000000000001</v>
      </c>
      <c r="B43" s="104"/>
      <c r="C43" s="152" t="str">
        <f t="shared" ref="C43:Y43" ca="1" si="56">IF(ISERROR(VLOOKUP($A43,INDIRECT($B$2&amp;"!$a4:$AE125",TRUE),C$1,FALSE)),"",VLOOKUP($A43,INDIRECT($B$2&amp;"!$a4:$AE125",TRUE),C$1,FALSE))</f>
        <v>Kohout Pavel</v>
      </c>
      <c r="D43" s="88" t="str">
        <f t="shared" ca="1" si="56"/>
        <v>TJ Třebíč</v>
      </c>
      <c r="E43" s="89">
        <f t="shared" ca="1" si="56"/>
        <v>2</v>
      </c>
      <c r="F43" s="90">
        <f t="shared" ca="1" si="56"/>
        <v>85</v>
      </c>
      <c r="G43" s="91">
        <f t="shared" ca="1" si="56"/>
        <v>34</v>
      </c>
      <c r="H43" s="91">
        <f t="shared" ca="1" si="56"/>
        <v>2</v>
      </c>
      <c r="I43" s="92">
        <f t="shared" ca="1" si="56"/>
        <v>119</v>
      </c>
      <c r="J43" s="90">
        <f t="shared" ca="1" si="56"/>
        <v>101</v>
      </c>
      <c r="K43" s="91">
        <f t="shared" ca="1" si="56"/>
        <v>41</v>
      </c>
      <c r="L43" s="91">
        <f t="shared" ca="1" si="56"/>
        <v>2</v>
      </c>
      <c r="M43" s="92">
        <f t="shared" ca="1" si="56"/>
        <v>142</v>
      </c>
      <c r="N43" s="90">
        <f t="shared" ca="1" si="56"/>
        <v>83</v>
      </c>
      <c r="O43" s="91">
        <f t="shared" ca="1" si="56"/>
        <v>44</v>
      </c>
      <c r="P43" s="91">
        <f t="shared" ca="1" si="56"/>
        <v>2</v>
      </c>
      <c r="Q43" s="92">
        <f t="shared" ca="1" si="56"/>
        <v>127</v>
      </c>
      <c r="R43" s="90">
        <f t="shared" ca="1" si="56"/>
        <v>86</v>
      </c>
      <c r="S43" s="91">
        <f t="shared" ca="1" si="56"/>
        <v>33</v>
      </c>
      <c r="T43" s="91">
        <f t="shared" ca="1" si="56"/>
        <v>2</v>
      </c>
      <c r="U43" s="92">
        <f t="shared" ca="1" si="56"/>
        <v>119</v>
      </c>
      <c r="V43" s="93">
        <f t="shared" ca="1" si="56"/>
        <v>355</v>
      </c>
      <c r="W43" s="94">
        <f t="shared" ca="1" si="56"/>
        <v>152</v>
      </c>
      <c r="X43" s="94">
        <f t="shared" ca="1" si="56"/>
        <v>8</v>
      </c>
      <c r="Y43" s="92">
        <f t="shared" ca="1" si="56"/>
        <v>507</v>
      </c>
      <c r="Z43" s="147"/>
      <c r="AA43" s="145"/>
      <c r="AB43" s="143"/>
      <c r="AC43" s="144"/>
      <c r="AD43" s="141"/>
    </row>
    <row r="44" spans="1:30" ht="15" customHeight="1" x14ac:dyDescent="0.25">
      <c r="A44" s="55">
        <f>+B44</f>
        <v>20</v>
      </c>
      <c r="B44" s="116">
        <v>20</v>
      </c>
      <c r="C44" s="153" t="str">
        <f t="shared" ref="C44:Y44" ca="1" si="57">IF(ISERROR(VLOOKUP($A44,INDIRECT($B$2&amp;"!$a4:$AE125",TRUE),C$1,FALSE)),"",VLOOKUP($A44,INDIRECT($B$2&amp;"!$a4:$AE125",TRUE),C$1,FALSE))</f>
        <v>Uhlíř Karel</v>
      </c>
      <c r="D44" s="81" t="str">
        <f t="shared" ca="1" si="57"/>
        <v>TJ Třebíč</v>
      </c>
      <c r="E44" s="82">
        <f t="shared" ca="1" si="57"/>
        <v>3</v>
      </c>
      <c r="F44" s="83">
        <f t="shared" ca="1" si="57"/>
        <v>98</v>
      </c>
      <c r="G44" s="84">
        <f t="shared" ca="1" si="57"/>
        <v>34</v>
      </c>
      <c r="H44" s="84">
        <f t="shared" ca="1" si="57"/>
        <v>2</v>
      </c>
      <c r="I44" s="85">
        <f t="shared" ca="1" si="57"/>
        <v>132</v>
      </c>
      <c r="J44" s="83">
        <f t="shared" ca="1" si="57"/>
        <v>86</v>
      </c>
      <c r="K44" s="84">
        <f t="shared" ca="1" si="57"/>
        <v>54</v>
      </c>
      <c r="L44" s="84">
        <f t="shared" ca="1" si="57"/>
        <v>1</v>
      </c>
      <c r="M44" s="85">
        <f t="shared" ca="1" si="57"/>
        <v>140</v>
      </c>
      <c r="N44" s="83">
        <f t="shared" ca="1" si="57"/>
        <v>86</v>
      </c>
      <c r="O44" s="84">
        <f t="shared" ca="1" si="57"/>
        <v>36</v>
      </c>
      <c r="P44" s="84">
        <f t="shared" ca="1" si="57"/>
        <v>0</v>
      </c>
      <c r="Q44" s="85">
        <f t="shared" ca="1" si="57"/>
        <v>122</v>
      </c>
      <c r="R44" s="83">
        <f t="shared" ca="1" si="57"/>
        <v>79</v>
      </c>
      <c r="S44" s="84">
        <f t="shared" ca="1" si="57"/>
        <v>53</v>
      </c>
      <c r="T44" s="84">
        <f t="shared" ca="1" si="57"/>
        <v>0</v>
      </c>
      <c r="U44" s="85">
        <f t="shared" ca="1" si="57"/>
        <v>132</v>
      </c>
      <c r="V44" s="86">
        <f t="shared" ca="1" si="57"/>
        <v>349</v>
      </c>
      <c r="W44" s="86">
        <f t="shared" ca="1" si="57"/>
        <v>177</v>
      </c>
      <c r="X44" s="86">
        <f t="shared" ca="1" si="57"/>
        <v>3</v>
      </c>
      <c r="Y44" s="86">
        <f t="shared" ca="1" si="57"/>
        <v>526</v>
      </c>
      <c r="Z44" s="132">
        <f t="shared" ref="Z44:AB44" ca="1" si="58">SUM(V44:V45)</f>
        <v>693</v>
      </c>
      <c r="AA44" s="134">
        <f t="shared" ca="1" si="58"/>
        <v>334</v>
      </c>
      <c r="AB44" s="136">
        <f t="shared" ca="1" si="58"/>
        <v>6</v>
      </c>
      <c r="AC44" s="138">
        <f ca="1">SUM(Z44:AA45)</f>
        <v>1027</v>
      </c>
      <c r="AD44" s="140" t="str">
        <f ca="1">IF(ISERROR(VLOOKUP($A44,INDIRECT($B$2&amp;"!$a4:$AE125",TRUE),AD$1,FALSE)),"",VLOOKUP($A44,INDIRECT($B$2&amp;"!$a4:$AE125",TRUE),AD$1,FALSE))</f>
        <v>TV</v>
      </c>
    </row>
    <row r="45" spans="1:30" ht="15" customHeight="1" thickBot="1" x14ac:dyDescent="0.3">
      <c r="A45" s="55">
        <f>+B44+0.1</f>
        <v>20.100000000000001</v>
      </c>
      <c r="B45" s="104"/>
      <c r="C45" s="154" t="str">
        <f t="shared" ref="C45:Y45" ca="1" si="59">IF(ISERROR(VLOOKUP($A45,INDIRECT($B$2&amp;"!$a4:$AE125",TRUE),C$1,FALSE)),"",VLOOKUP($A45,INDIRECT($B$2&amp;"!$a4:$AE125",TRUE),C$1,FALSE))</f>
        <v>Tenkl Jaroslav</v>
      </c>
      <c r="D45" s="88" t="str">
        <f t="shared" ca="1" si="59"/>
        <v>TJ Třebíč</v>
      </c>
      <c r="E45" s="89">
        <f t="shared" ca="1" si="59"/>
        <v>4</v>
      </c>
      <c r="F45" s="90">
        <f t="shared" ca="1" si="59"/>
        <v>92</v>
      </c>
      <c r="G45" s="91">
        <f t="shared" ca="1" si="59"/>
        <v>36</v>
      </c>
      <c r="H45" s="91">
        <f t="shared" ca="1" si="59"/>
        <v>1</v>
      </c>
      <c r="I45" s="92">
        <f t="shared" ca="1" si="59"/>
        <v>128</v>
      </c>
      <c r="J45" s="90">
        <f t="shared" ca="1" si="59"/>
        <v>80</v>
      </c>
      <c r="K45" s="91">
        <f t="shared" ca="1" si="59"/>
        <v>34</v>
      </c>
      <c r="L45" s="91">
        <f t="shared" ca="1" si="59"/>
        <v>1</v>
      </c>
      <c r="M45" s="92">
        <f t="shared" ca="1" si="59"/>
        <v>114</v>
      </c>
      <c r="N45" s="90">
        <f t="shared" ca="1" si="59"/>
        <v>77</v>
      </c>
      <c r="O45" s="91">
        <f t="shared" ca="1" si="59"/>
        <v>51</v>
      </c>
      <c r="P45" s="91">
        <f t="shared" ca="1" si="59"/>
        <v>0</v>
      </c>
      <c r="Q45" s="92">
        <f t="shared" ca="1" si="59"/>
        <v>128</v>
      </c>
      <c r="R45" s="90">
        <f t="shared" ca="1" si="59"/>
        <v>95</v>
      </c>
      <c r="S45" s="91">
        <f t="shared" ca="1" si="59"/>
        <v>36</v>
      </c>
      <c r="T45" s="91">
        <f t="shared" ca="1" si="59"/>
        <v>1</v>
      </c>
      <c r="U45" s="92">
        <f t="shared" ca="1" si="59"/>
        <v>131</v>
      </c>
      <c r="V45" s="93">
        <f t="shared" ca="1" si="59"/>
        <v>344</v>
      </c>
      <c r="W45" s="94">
        <f t="shared" ca="1" si="59"/>
        <v>157</v>
      </c>
      <c r="X45" s="94">
        <f t="shared" ca="1" si="59"/>
        <v>3</v>
      </c>
      <c r="Y45" s="92">
        <f t="shared" ca="1" si="59"/>
        <v>501</v>
      </c>
      <c r="Z45" s="133"/>
      <c r="AA45" s="135"/>
      <c r="AB45" s="137"/>
      <c r="AC45" s="139"/>
      <c r="AD45" s="141"/>
    </row>
    <row r="46" spans="1:30" ht="15" customHeight="1" x14ac:dyDescent="0.25">
      <c r="A46" s="55">
        <f>+B46</f>
        <v>21</v>
      </c>
      <c r="B46" s="116">
        <v>21</v>
      </c>
      <c r="C46" s="151" t="str">
        <f t="shared" ref="C46:Y46" ca="1" si="60">IF(ISERROR(VLOOKUP($A46,INDIRECT($B$2&amp;"!$a4:$AE125",TRUE),C$1,FALSE)),"",VLOOKUP($A46,INDIRECT($B$2&amp;"!$a4:$AE125",TRUE),C$1,FALSE))</f>
        <v>Sáblík Pavel</v>
      </c>
      <c r="D46" s="81" t="str">
        <f t="shared" ca="1" si="60"/>
        <v>TJ Nové Město na Moravě</v>
      </c>
      <c r="E46" s="82">
        <f t="shared" ca="1" si="60"/>
        <v>1</v>
      </c>
      <c r="F46" s="83">
        <f t="shared" ca="1" si="60"/>
        <v>82</v>
      </c>
      <c r="G46" s="84">
        <f t="shared" ca="1" si="60"/>
        <v>36</v>
      </c>
      <c r="H46" s="84">
        <f t="shared" ca="1" si="60"/>
        <v>1</v>
      </c>
      <c r="I46" s="85">
        <f t="shared" ca="1" si="60"/>
        <v>118</v>
      </c>
      <c r="J46" s="83">
        <f t="shared" ca="1" si="60"/>
        <v>88</v>
      </c>
      <c r="K46" s="84">
        <f t="shared" ca="1" si="60"/>
        <v>44</v>
      </c>
      <c r="L46" s="84">
        <f t="shared" ca="1" si="60"/>
        <v>2</v>
      </c>
      <c r="M46" s="85">
        <f t="shared" ca="1" si="60"/>
        <v>132</v>
      </c>
      <c r="N46" s="83">
        <f t="shared" ca="1" si="60"/>
        <v>86</v>
      </c>
      <c r="O46" s="84">
        <f t="shared" ca="1" si="60"/>
        <v>50</v>
      </c>
      <c r="P46" s="84">
        <f t="shared" ca="1" si="60"/>
        <v>0</v>
      </c>
      <c r="Q46" s="85">
        <f t="shared" ca="1" si="60"/>
        <v>136</v>
      </c>
      <c r="R46" s="83">
        <f t="shared" ca="1" si="60"/>
        <v>79</v>
      </c>
      <c r="S46" s="84">
        <f t="shared" ca="1" si="60"/>
        <v>36</v>
      </c>
      <c r="T46" s="84">
        <f t="shared" ca="1" si="60"/>
        <v>4</v>
      </c>
      <c r="U46" s="85">
        <f t="shared" ca="1" si="60"/>
        <v>115</v>
      </c>
      <c r="V46" s="86">
        <f t="shared" ca="1" si="60"/>
        <v>335</v>
      </c>
      <c r="W46" s="86">
        <f t="shared" ca="1" si="60"/>
        <v>166</v>
      </c>
      <c r="X46" s="86">
        <f t="shared" ca="1" si="60"/>
        <v>7</v>
      </c>
      <c r="Y46" s="86">
        <f t="shared" ca="1" si="60"/>
        <v>501</v>
      </c>
      <c r="Z46" s="146">
        <f t="shared" ref="Z46:AB46" ca="1" si="61">SUM(V46:V47)</f>
        <v>704</v>
      </c>
      <c r="AA46" s="134">
        <f t="shared" ca="1" si="61"/>
        <v>321</v>
      </c>
      <c r="AB46" s="142">
        <f t="shared" ca="1" si="61"/>
        <v>15</v>
      </c>
      <c r="AC46" s="138">
        <f ca="1">SUM(Z46:AA47)</f>
        <v>1025</v>
      </c>
      <c r="AD46" s="140" t="str">
        <f ca="1">IF(ISERROR(VLOOKUP($A46,INDIRECT($B$2&amp;"!$a4:$AE125",TRUE),AD$1,FALSE)),"",VLOOKUP($A46,INDIRECT($B$2&amp;"!$a4:$AE125",TRUE),AD$1,FALSE))</f>
        <v>TV</v>
      </c>
    </row>
    <row r="47" spans="1:30" ht="15" customHeight="1" thickBot="1" x14ac:dyDescent="0.3">
      <c r="A47" s="55">
        <f>+B46+0.1</f>
        <v>21.1</v>
      </c>
      <c r="B47" s="104"/>
      <c r="C47" s="152" t="str">
        <f t="shared" ref="C47:Y47" ca="1" si="62">IF(ISERROR(VLOOKUP($A47,INDIRECT($B$2&amp;"!$a4:$AE125",TRUE),C$1,FALSE)),"",VLOOKUP($A47,INDIRECT($B$2&amp;"!$a4:$AE125",TRUE),C$1,FALSE))</f>
        <v>Miko Michal</v>
      </c>
      <c r="D47" s="88" t="str">
        <f t="shared" ca="1" si="62"/>
        <v>TJ Nové Město na Moravě</v>
      </c>
      <c r="E47" s="89">
        <f t="shared" ca="1" si="62"/>
        <v>2</v>
      </c>
      <c r="F47" s="90">
        <f t="shared" ca="1" si="62"/>
        <v>100</v>
      </c>
      <c r="G47" s="91">
        <f t="shared" ca="1" si="62"/>
        <v>44</v>
      </c>
      <c r="H47" s="91">
        <f t="shared" ca="1" si="62"/>
        <v>3</v>
      </c>
      <c r="I47" s="92">
        <f t="shared" ca="1" si="62"/>
        <v>144</v>
      </c>
      <c r="J47" s="90">
        <f t="shared" ca="1" si="62"/>
        <v>83</v>
      </c>
      <c r="K47" s="91">
        <f t="shared" ca="1" si="62"/>
        <v>34</v>
      </c>
      <c r="L47" s="91">
        <f t="shared" ca="1" si="62"/>
        <v>2</v>
      </c>
      <c r="M47" s="92">
        <f t="shared" ca="1" si="62"/>
        <v>117</v>
      </c>
      <c r="N47" s="90">
        <f t="shared" ca="1" si="62"/>
        <v>86</v>
      </c>
      <c r="O47" s="91">
        <f t="shared" ca="1" si="62"/>
        <v>41</v>
      </c>
      <c r="P47" s="91">
        <f t="shared" ca="1" si="62"/>
        <v>1</v>
      </c>
      <c r="Q47" s="92">
        <f t="shared" ca="1" si="62"/>
        <v>127</v>
      </c>
      <c r="R47" s="90">
        <f t="shared" ca="1" si="62"/>
        <v>100</v>
      </c>
      <c r="S47" s="91">
        <f t="shared" ca="1" si="62"/>
        <v>36</v>
      </c>
      <c r="T47" s="91">
        <f t="shared" ca="1" si="62"/>
        <v>2</v>
      </c>
      <c r="U47" s="92">
        <f t="shared" ca="1" si="62"/>
        <v>136</v>
      </c>
      <c r="V47" s="93">
        <f t="shared" ca="1" si="62"/>
        <v>369</v>
      </c>
      <c r="W47" s="94">
        <f t="shared" ca="1" si="62"/>
        <v>155</v>
      </c>
      <c r="X47" s="94">
        <f t="shared" ca="1" si="62"/>
        <v>8</v>
      </c>
      <c r="Y47" s="92">
        <f t="shared" ca="1" si="62"/>
        <v>524</v>
      </c>
      <c r="Z47" s="147"/>
      <c r="AA47" s="145"/>
      <c r="AB47" s="143"/>
      <c r="AC47" s="144"/>
      <c r="AD47" s="141"/>
    </row>
    <row r="48" spans="1:30" ht="15" customHeight="1" x14ac:dyDescent="0.25">
      <c r="A48" s="55">
        <f>+B48</f>
        <v>22</v>
      </c>
      <c r="B48" s="116">
        <v>22</v>
      </c>
      <c r="C48" s="153" t="str">
        <f t="shared" ref="C48:Y48" ca="1" si="63">IF(ISERROR(VLOOKUP($A48,INDIRECT($B$2&amp;"!$a4:$AE125",TRUE),C$1,FALSE)),"",VLOOKUP($A48,INDIRECT($B$2&amp;"!$a4:$AE125",TRUE),C$1,FALSE))</f>
        <v>Vácha Jaroslav</v>
      </c>
      <c r="D48" s="81" t="str">
        <f t="shared" ca="1" si="63"/>
        <v>TJ Spartak Pelhřimov</v>
      </c>
      <c r="E48" s="82">
        <f t="shared" ca="1" si="63"/>
        <v>3</v>
      </c>
      <c r="F48" s="83">
        <f t="shared" ca="1" si="63"/>
        <v>84</v>
      </c>
      <c r="G48" s="84">
        <f t="shared" ca="1" si="63"/>
        <v>44</v>
      </c>
      <c r="H48" s="84">
        <f t="shared" ca="1" si="63"/>
        <v>2</v>
      </c>
      <c r="I48" s="85">
        <f t="shared" ca="1" si="63"/>
        <v>128</v>
      </c>
      <c r="J48" s="83">
        <f t="shared" ca="1" si="63"/>
        <v>88</v>
      </c>
      <c r="K48" s="84">
        <f t="shared" ca="1" si="63"/>
        <v>36</v>
      </c>
      <c r="L48" s="84">
        <f t="shared" ca="1" si="63"/>
        <v>2</v>
      </c>
      <c r="M48" s="85">
        <f t="shared" ca="1" si="63"/>
        <v>124</v>
      </c>
      <c r="N48" s="83">
        <f t="shared" ca="1" si="63"/>
        <v>81</v>
      </c>
      <c r="O48" s="84">
        <f t="shared" ca="1" si="63"/>
        <v>43</v>
      </c>
      <c r="P48" s="84">
        <f t="shared" ca="1" si="63"/>
        <v>1</v>
      </c>
      <c r="Q48" s="85">
        <f t="shared" ca="1" si="63"/>
        <v>124</v>
      </c>
      <c r="R48" s="83">
        <f t="shared" ca="1" si="63"/>
        <v>69</v>
      </c>
      <c r="S48" s="84">
        <f t="shared" ca="1" si="63"/>
        <v>39</v>
      </c>
      <c r="T48" s="84">
        <f t="shared" ca="1" si="63"/>
        <v>2</v>
      </c>
      <c r="U48" s="85">
        <f t="shared" ca="1" si="63"/>
        <v>108</v>
      </c>
      <c r="V48" s="86">
        <f t="shared" ca="1" si="63"/>
        <v>322</v>
      </c>
      <c r="W48" s="86">
        <f t="shared" ca="1" si="63"/>
        <v>162</v>
      </c>
      <c r="X48" s="86">
        <f t="shared" ca="1" si="63"/>
        <v>7</v>
      </c>
      <c r="Y48" s="86">
        <f t="shared" ca="1" si="63"/>
        <v>484</v>
      </c>
      <c r="Z48" s="132">
        <f t="shared" ref="Z48:AB48" ca="1" si="64">SUM(V48:V49)</f>
        <v>673</v>
      </c>
      <c r="AA48" s="134">
        <f t="shared" ca="1" si="64"/>
        <v>349</v>
      </c>
      <c r="AB48" s="136">
        <f t="shared" ca="1" si="64"/>
        <v>12</v>
      </c>
      <c r="AC48" s="138">
        <f ca="1">SUM(Z48:AA49)</f>
        <v>1022</v>
      </c>
      <c r="AD48" s="140">
        <f ca="1">IF(ISERROR(VLOOKUP($A48,INDIRECT($B$2&amp;"!$a4:$AE125",TRUE),AD$1,FALSE)),"",VLOOKUP($A48,INDIRECT($B$2&amp;"!$a4:$AE125",TRUE),AD$1,FALSE))</f>
        <v>0</v>
      </c>
    </row>
    <row r="49" spans="1:30" ht="15" customHeight="1" thickBot="1" x14ac:dyDescent="0.3">
      <c r="A49" s="55">
        <f>+B48+0.1</f>
        <v>22.1</v>
      </c>
      <c r="B49" s="104"/>
      <c r="C49" s="154" t="str">
        <f t="shared" ref="C49:Y49" ca="1" si="65">IF(ISERROR(VLOOKUP($A49,INDIRECT($B$2&amp;"!$a4:$AE125",TRUE),C$1,FALSE)),"",VLOOKUP($A49,INDIRECT($B$2&amp;"!$a4:$AE125",TRUE),C$1,FALSE))</f>
        <v>Kalivoda Milan</v>
      </c>
      <c r="D49" s="88" t="str">
        <f t="shared" ca="1" si="65"/>
        <v>TJ Spartak Pelhřimov</v>
      </c>
      <c r="E49" s="89">
        <f t="shared" ca="1" si="65"/>
        <v>4</v>
      </c>
      <c r="F49" s="90">
        <f t="shared" ca="1" si="65"/>
        <v>94</v>
      </c>
      <c r="G49" s="91">
        <f t="shared" ca="1" si="65"/>
        <v>45</v>
      </c>
      <c r="H49" s="91">
        <f t="shared" ca="1" si="65"/>
        <v>1</v>
      </c>
      <c r="I49" s="92">
        <f t="shared" ca="1" si="65"/>
        <v>139</v>
      </c>
      <c r="J49" s="90">
        <f t="shared" ca="1" si="65"/>
        <v>83</v>
      </c>
      <c r="K49" s="91">
        <f t="shared" ca="1" si="65"/>
        <v>45</v>
      </c>
      <c r="L49" s="91">
        <f t="shared" ca="1" si="65"/>
        <v>2</v>
      </c>
      <c r="M49" s="92">
        <f t="shared" ca="1" si="65"/>
        <v>128</v>
      </c>
      <c r="N49" s="90">
        <f t="shared" ca="1" si="65"/>
        <v>81</v>
      </c>
      <c r="O49" s="91">
        <f t="shared" ca="1" si="65"/>
        <v>52</v>
      </c>
      <c r="P49" s="91">
        <f t="shared" ca="1" si="65"/>
        <v>1</v>
      </c>
      <c r="Q49" s="92">
        <f t="shared" ca="1" si="65"/>
        <v>133</v>
      </c>
      <c r="R49" s="90">
        <f t="shared" ca="1" si="65"/>
        <v>93</v>
      </c>
      <c r="S49" s="91">
        <f t="shared" ca="1" si="65"/>
        <v>45</v>
      </c>
      <c r="T49" s="91">
        <f t="shared" ca="1" si="65"/>
        <v>1</v>
      </c>
      <c r="U49" s="92">
        <f t="shared" ca="1" si="65"/>
        <v>138</v>
      </c>
      <c r="V49" s="93">
        <f t="shared" ca="1" si="65"/>
        <v>351</v>
      </c>
      <c r="W49" s="94">
        <f t="shared" ca="1" si="65"/>
        <v>187</v>
      </c>
      <c r="X49" s="94">
        <f t="shared" ca="1" si="65"/>
        <v>5</v>
      </c>
      <c r="Y49" s="92">
        <f t="shared" ca="1" si="65"/>
        <v>538</v>
      </c>
      <c r="Z49" s="133"/>
      <c r="AA49" s="135"/>
      <c r="AB49" s="137"/>
      <c r="AC49" s="139"/>
      <c r="AD49" s="141"/>
    </row>
    <row r="50" spans="1:30" ht="15" customHeight="1" x14ac:dyDescent="0.25">
      <c r="A50" s="55">
        <f>+B50</f>
        <v>23</v>
      </c>
      <c r="B50" s="116">
        <v>23</v>
      </c>
      <c r="C50" s="151" t="str">
        <f t="shared" ref="C50:Y50" ca="1" si="66">IF(ISERROR(VLOOKUP($A50,INDIRECT($B$2&amp;"!$a4:$AE125",TRUE),C$1,FALSE)),"",VLOOKUP($A50,INDIRECT($B$2&amp;"!$a4:$AE125",TRUE),C$1,FALSE))</f>
        <v>Zeman Pavel</v>
      </c>
      <c r="D50" s="81" t="str">
        <f t="shared" ca="1" si="66"/>
        <v>TJ Spartak Trhové Sviny</v>
      </c>
      <c r="E50" s="82">
        <f t="shared" ca="1" si="66"/>
        <v>3</v>
      </c>
      <c r="F50" s="83">
        <f t="shared" ca="1" si="66"/>
        <v>92</v>
      </c>
      <c r="G50" s="84">
        <f t="shared" ca="1" si="66"/>
        <v>36</v>
      </c>
      <c r="H50" s="84">
        <f t="shared" ca="1" si="66"/>
        <v>2</v>
      </c>
      <c r="I50" s="85">
        <f t="shared" ca="1" si="66"/>
        <v>128</v>
      </c>
      <c r="J50" s="83">
        <f t="shared" ca="1" si="66"/>
        <v>97</v>
      </c>
      <c r="K50" s="84">
        <f t="shared" ca="1" si="66"/>
        <v>40</v>
      </c>
      <c r="L50" s="84">
        <f t="shared" ca="1" si="66"/>
        <v>2</v>
      </c>
      <c r="M50" s="85">
        <f t="shared" ca="1" si="66"/>
        <v>137</v>
      </c>
      <c r="N50" s="83">
        <f t="shared" ca="1" si="66"/>
        <v>82</v>
      </c>
      <c r="O50" s="84">
        <f t="shared" ca="1" si="66"/>
        <v>34</v>
      </c>
      <c r="P50" s="84">
        <f t="shared" ca="1" si="66"/>
        <v>4</v>
      </c>
      <c r="Q50" s="85">
        <f t="shared" ca="1" si="66"/>
        <v>116</v>
      </c>
      <c r="R50" s="83">
        <f t="shared" ca="1" si="66"/>
        <v>85</v>
      </c>
      <c r="S50" s="84">
        <f t="shared" ca="1" si="66"/>
        <v>43</v>
      </c>
      <c r="T50" s="84">
        <f t="shared" ca="1" si="66"/>
        <v>0</v>
      </c>
      <c r="U50" s="85">
        <f t="shared" ca="1" si="66"/>
        <v>128</v>
      </c>
      <c r="V50" s="86">
        <f t="shared" ca="1" si="66"/>
        <v>356</v>
      </c>
      <c r="W50" s="86">
        <f t="shared" ca="1" si="66"/>
        <v>153</v>
      </c>
      <c r="X50" s="86">
        <f t="shared" ca="1" si="66"/>
        <v>8</v>
      </c>
      <c r="Y50" s="86">
        <f t="shared" ca="1" si="66"/>
        <v>509</v>
      </c>
      <c r="Z50" s="146">
        <f t="shared" ref="Z50:AB50" ca="1" si="67">SUM(V50:V51)</f>
        <v>718</v>
      </c>
      <c r="AA50" s="134">
        <f t="shared" ca="1" si="67"/>
        <v>301</v>
      </c>
      <c r="AB50" s="142">
        <f t="shared" ca="1" si="67"/>
        <v>24</v>
      </c>
      <c r="AC50" s="138">
        <f ca="1">SUM(Z50:AA51)</f>
        <v>1019</v>
      </c>
      <c r="AD50" s="140">
        <f ca="1">IF(ISERROR(VLOOKUP($A50,INDIRECT($B$2&amp;"!$a4:$AE125",TRUE),AD$1,FALSE)),"",VLOOKUP($A50,INDIRECT($B$2&amp;"!$a4:$AE125",TRUE),AD$1,FALSE))</f>
        <v>0</v>
      </c>
    </row>
    <row r="51" spans="1:30" ht="15" customHeight="1" thickBot="1" x14ac:dyDescent="0.3">
      <c r="A51" s="55">
        <f>+B50+0.1</f>
        <v>23.1</v>
      </c>
      <c r="B51" s="104"/>
      <c r="C51" s="152" t="str">
        <f t="shared" ref="C51:Y51" ca="1" si="68">IF(ISERROR(VLOOKUP($A51,INDIRECT($B$2&amp;"!$a4:$AE125",TRUE),C$1,FALSE)),"",VLOOKUP($A51,INDIRECT($B$2&amp;"!$a4:$AE125",TRUE),C$1,FALSE))</f>
        <v>Vávra František</v>
      </c>
      <c r="D51" s="88" t="str">
        <f t="shared" ca="1" si="68"/>
        <v>TJ Spartak Trhové Sviny</v>
      </c>
      <c r="E51" s="89">
        <f t="shared" ca="1" si="68"/>
        <v>4</v>
      </c>
      <c r="F51" s="90">
        <f t="shared" ca="1" si="68"/>
        <v>87</v>
      </c>
      <c r="G51" s="91">
        <f t="shared" ca="1" si="68"/>
        <v>42</v>
      </c>
      <c r="H51" s="91">
        <f t="shared" ca="1" si="68"/>
        <v>2</v>
      </c>
      <c r="I51" s="92">
        <f t="shared" ca="1" si="68"/>
        <v>129</v>
      </c>
      <c r="J51" s="90">
        <f t="shared" ca="1" si="68"/>
        <v>88</v>
      </c>
      <c r="K51" s="91">
        <f t="shared" ca="1" si="68"/>
        <v>44</v>
      </c>
      <c r="L51" s="91">
        <f t="shared" ca="1" si="68"/>
        <v>4</v>
      </c>
      <c r="M51" s="92">
        <f t="shared" ca="1" si="68"/>
        <v>132</v>
      </c>
      <c r="N51" s="90">
        <f t="shared" ca="1" si="68"/>
        <v>100</v>
      </c>
      <c r="O51" s="91">
        <f t="shared" ca="1" si="68"/>
        <v>36</v>
      </c>
      <c r="P51" s="91">
        <f t="shared" ca="1" si="68"/>
        <v>6</v>
      </c>
      <c r="Q51" s="92">
        <f t="shared" ca="1" si="68"/>
        <v>136</v>
      </c>
      <c r="R51" s="90">
        <f t="shared" ca="1" si="68"/>
        <v>87</v>
      </c>
      <c r="S51" s="91">
        <f t="shared" ca="1" si="68"/>
        <v>26</v>
      </c>
      <c r="T51" s="91">
        <f t="shared" ca="1" si="68"/>
        <v>4</v>
      </c>
      <c r="U51" s="92">
        <f t="shared" ca="1" si="68"/>
        <v>113</v>
      </c>
      <c r="V51" s="93">
        <f t="shared" ca="1" si="68"/>
        <v>362</v>
      </c>
      <c r="W51" s="94">
        <f t="shared" ca="1" si="68"/>
        <v>148</v>
      </c>
      <c r="X51" s="94">
        <f t="shared" ca="1" si="68"/>
        <v>16</v>
      </c>
      <c r="Y51" s="92">
        <f t="shared" ca="1" si="68"/>
        <v>510</v>
      </c>
      <c r="Z51" s="147"/>
      <c r="AA51" s="145"/>
      <c r="AB51" s="143"/>
      <c r="AC51" s="144"/>
      <c r="AD51" s="141"/>
    </row>
    <row r="52" spans="1:30" ht="15" customHeight="1" x14ac:dyDescent="0.25">
      <c r="A52" s="55">
        <f>+B52</f>
        <v>24</v>
      </c>
      <c r="B52" s="116">
        <v>24</v>
      </c>
      <c r="C52" s="153" t="str">
        <f t="shared" ref="C52:Y52" ca="1" si="69">IF(ISERROR(VLOOKUP($A52,INDIRECT($B$2&amp;"!$a4:$AE125",TRUE),C$1,FALSE)),"",VLOOKUP($A52,INDIRECT($B$2&amp;"!$a4:$AE125",TRUE),C$1,FALSE))</f>
        <v>Jindra Patrik</v>
      </c>
      <c r="D52" s="81" t="str">
        <f t="shared" ca="1" si="69"/>
        <v>amatéři Slavonice - Pacoši</v>
      </c>
      <c r="E52" s="82">
        <f t="shared" ca="1" si="69"/>
        <v>3</v>
      </c>
      <c r="F52" s="83">
        <f t="shared" ca="1" si="69"/>
        <v>83</v>
      </c>
      <c r="G52" s="84">
        <f t="shared" ca="1" si="69"/>
        <v>45</v>
      </c>
      <c r="H52" s="84">
        <f t="shared" ca="1" si="69"/>
        <v>0</v>
      </c>
      <c r="I52" s="85">
        <f t="shared" ca="1" si="69"/>
        <v>128</v>
      </c>
      <c r="J52" s="83">
        <f t="shared" ca="1" si="69"/>
        <v>96</v>
      </c>
      <c r="K52" s="84">
        <f t="shared" ca="1" si="69"/>
        <v>43</v>
      </c>
      <c r="L52" s="84">
        <f t="shared" ca="1" si="69"/>
        <v>1</v>
      </c>
      <c r="M52" s="85">
        <f t="shared" ca="1" si="69"/>
        <v>139</v>
      </c>
      <c r="N52" s="83">
        <f t="shared" ca="1" si="69"/>
        <v>98</v>
      </c>
      <c r="O52" s="84">
        <f t="shared" ca="1" si="69"/>
        <v>34</v>
      </c>
      <c r="P52" s="84">
        <f t="shared" ca="1" si="69"/>
        <v>2</v>
      </c>
      <c r="Q52" s="85">
        <f t="shared" ca="1" si="69"/>
        <v>132</v>
      </c>
      <c r="R52" s="83">
        <f t="shared" ca="1" si="69"/>
        <v>101</v>
      </c>
      <c r="S52" s="84">
        <f t="shared" ca="1" si="69"/>
        <v>33</v>
      </c>
      <c r="T52" s="84">
        <f t="shared" ca="1" si="69"/>
        <v>1</v>
      </c>
      <c r="U52" s="85">
        <f t="shared" ca="1" si="69"/>
        <v>134</v>
      </c>
      <c r="V52" s="86">
        <f t="shared" ca="1" si="69"/>
        <v>378</v>
      </c>
      <c r="W52" s="86">
        <f t="shared" ca="1" si="69"/>
        <v>155</v>
      </c>
      <c r="X52" s="86">
        <f t="shared" ca="1" si="69"/>
        <v>4</v>
      </c>
      <c r="Y52" s="86">
        <f t="shared" ca="1" si="69"/>
        <v>533</v>
      </c>
      <c r="Z52" s="132">
        <f t="shared" ref="Z52:AB52" ca="1" si="70">SUM(V52:V53)</f>
        <v>695</v>
      </c>
      <c r="AA52" s="134">
        <f t="shared" ca="1" si="70"/>
        <v>316</v>
      </c>
      <c r="AB52" s="136">
        <f t="shared" ca="1" si="70"/>
        <v>14</v>
      </c>
      <c r="AC52" s="138">
        <f ca="1">SUM(Z52:AA53)</f>
        <v>1011</v>
      </c>
      <c r="AD52" s="140" t="str">
        <f ca="1">IF(ISERROR(VLOOKUP($A52,INDIRECT($B$2&amp;"!$a4:$AE125",TRUE),AD$1,FALSE)),"",VLOOKUP($A52,INDIRECT($B$2&amp;"!$a4:$AE125",TRUE),AD$1,FALSE))</f>
        <v>TV</v>
      </c>
    </row>
    <row r="53" spans="1:30" ht="15" customHeight="1" thickBot="1" x14ac:dyDescent="0.3">
      <c r="A53" s="55">
        <f>+B52+0.1</f>
        <v>24.1</v>
      </c>
      <c r="B53" s="104"/>
      <c r="C53" s="154" t="str">
        <f t="shared" ref="C53:Y53" ca="1" si="71">IF(ISERROR(VLOOKUP($A53,INDIRECT($B$2&amp;"!$a4:$AE125",TRUE),C$1,FALSE)),"",VLOOKUP($A53,INDIRECT($B$2&amp;"!$a4:$AE125",TRUE),C$1,FALSE))</f>
        <v>Ferdan Antonín</v>
      </c>
      <c r="D53" s="88" t="str">
        <f t="shared" ca="1" si="71"/>
        <v>amatéři Slavonice - Pacoši</v>
      </c>
      <c r="E53" s="89">
        <f t="shared" ca="1" si="71"/>
        <v>4</v>
      </c>
      <c r="F53" s="90">
        <f t="shared" ca="1" si="71"/>
        <v>70</v>
      </c>
      <c r="G53" s="91">
        <f t="shared" ca="1" si="71"/>
        <v>31</v>
      </c>
      <c r="H53" s="91">
        <f t="shared" ca="1" si="71"/>
        <v>4</v>
      </c>
      <c r="I53" s="92">
        <f t="shared" ca="1" si="71"/>
        <v>101</v>
      </c>
      <c r="J53" s="90">
        <f t="shared" ca="1" si="71"/>
        <v>88</v>
      </c>
      <c r="K53" s="91">
        <f t="shared" ca="1" si="71"/>
        <v>43</v>
      </c>
      <c r="L53" s="91">
        <f t="shared" ca="1" si="71"/>
        <v>2</v>
      </c>
      <c r="M53" s="92">
        <f t="shared" ca="1" si="71"/>
        <v>131</v>
      </c>
      <c r="N53" s="90">
        <f t="shared" ca="1" si="71"/>
        <v>69</v>
      </c>
      <c r="O53" s="91">
        <f t="shared" ca="1" si="71"/>
        <v>45</v>
      </c>
      <c r="P53" s="91">
        <f t="shared" ca="1" si="71"/>
        <v>1</v>
      </c>
      <c r="Q53" s="92">
        <f t="shared" ca="1" si="71"/>
        <v>114</v>
      </c>
      <c r="R53" s="90">
        <f t="shared" ca="1" si="71"/>
        <v>90</v>
      </c>
      <c r="S53" s="91">
        <f t="shared" ca="1" si="71"/>
        <v>42</v>
      </c>
      <c r="T53" s="91">
        <f t="shared" ca="1" si="71"/>
        <v>3</v>
      </c>
      <c r="U53" s="92">
        <f t="shared" ca="1" si="71"/>
        <v>132</v>
      </c>
      <c r="V53" s="93">
        <f t="shared" ca="1" si="71"/>
        <v>317</v>
      </c>
      <c r="W53" s="94">
        <f t="shared" ca="1" si="71"/>
        <v>161</v>
      </c>
      <c r="X53" s="94">
        <f t="shared" ca="1" si="71"/>
        <v>10</v>
      </c>
      <c r="Y53" s="92">
        <f t="shared" ca="1" si="71"/>
        <v>478</v>
      </c>
      <c r="Z53" s="133"/>
      <c r="AA53" s="135"/>
      <c r="AB53" s="137"/>
      <c r="AC53" s="139"/>
      <c r="AD53" s="141"/>
    </row>
    <row r="54" spans="1:30" ht="15" customHeight="1" x14ac:dyDescent="0.25">
      <c r="A54" s="55">
        <f>+B54</f>
        <v>25</v>
      </c>
      <c r="B54" s="116">
        <v>25</v>
      </c>
      <c r="C54" s="151" t="str">
        <f t="shared" ref="C54:Y54" ca="1" si="72">IF(ISERROR(VLOOKUP($A54,INDIRECT($B$2&amp;"!$a4:$AE125",TRUE),C$1,FALSE)),"",VLOOKUP($A54,INDIRECT($B$2&amp;"!$a4:$AE125",TRUE),C$1,FALSE))</f>
        <v>Exner Filip</v>
      </c>
      <c r="D54" s="81" t="str">
        <f t="shared" ca="1" si="72"/>
        <v>TJ Lokomotiva Ústí nad Labem</v>
      </c>
      <c r="E54" s="82">
        <f t="shared" ca="1" si="72"/>
        <v>1</v>
      </c>
      <c r="F54" s="83">
        <f t="shared" ca="1" si="72"/>
        <v>78</v>
      </c>
      <c r="G54" s="84">
        <f t="shared" ca="1" si="72"/>
        <v>36</v>
      </c>
      <c r="H54" s="84">
        <f t="shared" ca="1" si="72"/>
        <v>4</v>
      </c>
      <c r="I54" s="85">
        <f t="shared" ca="1" si="72"/>
        <v>114</v>
      </c>
      <c r="J54" s="83">
        <f t="shared" ca="1" si="72"/>
        <v>95</v>
      </c>
      <c r="K54" s="84">
        <f t="shared" ca="1" si="72"/>
        <v>34</v>
      </c>
      <c r="L54" s="84">
        <f t="shared" ca="1" si="72"/>
        <v>5</v>
      </c>
      <c r="M54" s="85">
        <f t="shared" ca="1" si="72"/>
        <v>129</v>
      </c>
      <c r="N54" s="83">
        <f t="shared" ca="1" si="72"/>
        <v>80</v>
      </c>
      <c r="O54" s="84">
        <f t="shared" ca="1" si="72"/>
        <v>53</v>
      </c>
      <c r="P54" s="84">
        <f t="shared" ca="1" si="72"/>
        <v>1</v>
      </c>
      <c r="Q54" s="85">
        <f t="shared" ca="1" si="72"/>
        <v>133</v>
      </c>
      <c r="R54" s="83">
        <f t="shared" ca="1" si="72"/>
        <v>92</v>
      </c>
      <c r="S54" s="84">
        <f t="shared" ca="1" si="72"/>
        <v>34</v>
      </c>
      <c r="T54" s="84">
        <f t="shared" ca="1" si="72"/>
        <v>6</v>
      </c>
      <c r="U54" s="85">
        <f t="shared" ca="1" si="72"/>
        <v>126</v>
      </c>
      <c r="V54" s="86">
        <f t="shared" ca="1" si="72"/>
        <v>345</v>
      </c>
      <c r="W54" s="86">
        <f t="shared" ca="1" si="72"/>
        <v>157</v>
      </c>
      <c r="X54" s="86">
        <f t="shared" ca="1" si="72"/>
        <v>16</v>
      </c>
      <c r="Y54" s="86">
        <f t="shared" ca="1" si="72"/>
        <v>502</v>
      </c>
      <c r="Z54" s="146">
        <f t="shared" ref="Z54:AB54" ca="1" si="73">SUM(V54:V55)</f>
        <v>685</v>
      </c>
      <c r="AA54" s="134">
        <f t="shared" ca="1" si="73"/>
        <v>325</v>
      </c>
      <c r="AB54" s="142">
        <f t="shared" ca="1" si="73"/>
        <v>22</v>
      </c>
      <c r="AC54" s="138">
        <f ca="1">SUM(Z54:AA55)</f>
        <v>1010</v>
      </c>
      <c r="AD54" s="140">
        <f ca="1">IF(ISERROR(VLOOKUP($A54,INDIRECT($B$2&amp;"!$a4:$AE125",TRUE),AD$1,FALSE)),"",VLOOKUP($A54,INDIRECT($B$2&amp;"!$a4:$AE125",TRUE),AD$1,FALSE))</f>
        <v>0</v>
      </c>
    </row>
    <row r="55" spans="1:30" ht="15" customHeight="1" thickBot="1" x14ac:dyDescent="0.3">
      <c r="A55" s="55">
        <f>+B54+0.1</f>
        <v>25.1</v>
      </c>
      <c r="B55" s="104"/>
      <c r="C55" s="152" t="str">
        <f t="shared" ref="C55:Y55" ca="1" si="74">IF(ISERROR(VLOOKUP($A55,INDIRECT($B$2&amp;"!$a4:$AE125",TRUE),C$1,FALSE)),"",VLOOKUP($A55,INDIRECT($B$2&amp;"!$a4:$AE125",TRUE),C$1,FALSE))</f>
        <v>Šimsa Michal</v>
      </c>
      <c r="D55" s="88" t="str">
        <f t="shared" ca="1" si="74"/>
        <v>TJ Sokol Teplice Letná</v>
      </c>
      <c r="E55" s="89">
        <f t="shared" ca="1" si="74"/>
        <v>2</v>
      </c>
      <c r="F55" s="90">
        <f t="shared" ca="1" si="74"/>
        <v>71</v>
      </c>
      <c r="G55" s="91">
        <f t="shared" ca="1" si="74"/>
        <v>40</v>
      </c>
      <c r="H55" s="91">
        <f t="shared" ca="1" si="74"/>
        <v>1</v>
      </c>
      <c r="I55" s="92">
        <f t="shared" ca="1" si="74"/>
        <v>111</v>
      </c>
      <c r="J55" s="90">
        <f t="shared" ca="1" si="74"/>
        <v>83</v>
      </c>
      <c r="K55" s="91">
        <f t="shared" ca="1" si="74"/>
        <v>42</v>
      </c>
      <c r="L55" s="91">
        <f t="shared" ca="1" si="74"/>
        <v>2</v>
      </c>
      <c r="M55" s="92">
        <f t="shared" ca="1" si="74"/>
        <v>125</v>
      </c>
      <c r="N55" s="90">
        <f t="shared" ca="1" si="74"/>
        <v>89</v>
      </c>
      <c r="O55" s="91">
        <f t="shared" ca="1" si="74"/>
        <v>42</v>
      </c>
      <c r="P55" s="91">
        <f t="shared" ca="1" si="74"/>
        <v>1</v>
      </c>
      <c r="Q55" s="92">
        <f t="shared" ca="1" si="74"/>
        <v>131</v>
      </c>
      <c r="R55" s="90">
        <f t="shared" ca="1" si="74"/>
        <v>97</v>
      </c>
      <c r="S55" s="91">
        <f t="shared" ca="1" si="74"/>
        <v>44</v>
      </c>
      <c r="T55" s="91">
        <f t="shared" ca="1" si="74"/>
        <v>2</v>
      </c>
      <c r="U55" s="92">
        <f t="shared" ca="1" si="74"/>
        <v>141</v>
      </c>
      <c r="V55" s="93">
        <f t="shared" ca="1" si="74"/>
        <v>340</v>
      </c>
      <c r="W55" s="94">
        <f t="shared" ca="1" si="74"/>
        <v>168</v>
      </c>
      <c r="X55" s="94">
        <f t="shared" ca="1" si="74"/>
        <v>6</v>
      </c>
      <c r="Y55" s="92">
        <f t="shared" ca="1" si="74"/>
        <v>508</v>
      </c>
      <c r="Z55" s="147"/>
      <c r="AA55" s="145"/>
      <c r="AB55" s="143"/>
      <c r="AC55" s="144"/>
      <c r="AD55" s="141"/>
    </row>
    <row r="56" spans="1:30" ht="15" customHeight="1" x14ac:dyDescent="0.25">
      <c r="A56" s="55">
        <f>+B56</f>
        <v>26</v>
      </c>
      <c r="B56" s="116">
        <v>26</v>
      </c>
      <c r="C56" s="153" t="str">
        <f t="shared" ref="C56:Y56" ca="1" si="75">IF(ISERROR(VLOOKUP($A56,INDIRECT($B$2&amp;"!$a4:$AE125",TRUE),C$1,FALSE)),"",VLOOKUP($A56,INDIRECT($B$2&amp;"!$a4:$AE125",TRUE),C$1,FALSE))</f>
        <v>Nentvich Bohumil</v>
      </c>
      <c r="D56" s="81" t="str">
        <f t="shared" ca="1" si="75"/>
        <v>TJ Spartak Pelhřimov</v>
      </c>
      <c r="E56" s="82">
        <f t="shared" ca="1" si="75"/>
        <v>1</v>
      </c>
      <c r="F56" s="83">
        <f t="shared" ca="1" si="75"/>
        <v>93</v>
      </c>
      <c r="G56" s="84">
        <f t="shared" ca="1" si="75"/>
        <v>60</v>
      </c>
      <c r="H56" s="84">
        <f t="shared" ca="1" si="75"/>
        <v>2</v>
      </c>
      <c r="I56" s="85">
        <f t="shared" ca="1" si="75"/>
        <v>153</v>
      </c>
      <c r="J56" s="83">
        <f t="shared" ca="1" si="75"/>
        <v>84</v>
      </c>
      <c r="K56" s="84">
        <f t="shared" ca="1" si="75"/>
        <v>34</v>
      </c>
      <c r="L56" s="84">
        <f t="shared" ca="1" si="75"/>
        <v>2</v>
      </c>
      <c r="M56" s="85">
        <f t="shared" ca="1" si="75"/>
        <v>118</v>
      </c>
      <c r="N56" s="83">
        <f t="shared" ca="1" si="75"/>
        <v>85</v>
      </c>
      <c r="O56" s="84">
        <f t="shared" ca="1" si="75"/>
        <v>27</v>
      </c>
      <c r="P56" s="84">
        <f t="shared" ca="1" si="75"/>
        <v>4</v>
      </c>
      <c r="Q56" s="85">
        <f t="shared" ca="1" si="75"/>
        <v>112</v>
      </c>
      <c r="R56" s="83">
        <f t="shared" ca="1" si="75"/>
        <v>92</v>
      </c>
      <c r="S56" s="84">
        <f t="shared" ca="1" si="75"/>
        <v>40</v>
      </c>
      <c r="T56" s="84">
        <f t="shared" ca="1" si="75"/>
        <v>2</v>
      </c>
      <c r="U56" s="85">
        <f t="shared" ca="1" si="75"/>
        <v>132</v>
      </c>
      <c r="V56" s="86">
        <f t="shared" ca="1" si="75"/>
        <v>354</v>
      </c>
      <c r="W56" s="86">
        <f t="shared" ca="1" si="75"/>
        <v>161</v>
      </c>
      <c r="X56" s="86">
        <f t="shared" ca="1" si="75"/>
        <v>10</v>
      </c>
      <c r="Y56" s="86">
        <f t="shared" ca="1" si="75"/>
        <v>515</v>
      </c>
      <c r="Z56" s="132">
        <f t="shared" ref="Z56:AB56" ca="1" si="76">SUM(V56:V57)</f>
        <v>687</v>
      </c>
      <c r="AA56" s="134">
        <f t="shared" ca="1" si="76"/>
        <v>321</v>
      </c>
      <c r="AB56" s="136">
        <f t="shared" ca="1" si="76"/>
        <v>17</v>
      </c>
      <c r="AC56" s="138">
        <f ca="1">SUM(Z56:AA57)</f>
        <v>1008</v>
      </c>
      <c r="AD56" s="140">
        <f ca="1">IF(ISERROR(VLOOKUP($A56,INDIRECT($B$2&amp;"!$a4:$AE125",TRUE),AD$1,FALSE)),"",VLOOKUP($A56,INDIRECT($B$2&amp;"!$a4:$AE125",TRUE),AD$1,FALSE))</f>
        <v>0</v>
      </c>
    </row>
    <row r="57" spans="1:30" ht="15" customHeight="1" thickBot="1" x14ac:dyDescent="0.3">
      <c r="A57" s="55">
        <f>+B56+0.1</f>
        <v>26.1</v>
      </c>
      <c r="B57" s="104"/>
      <c r="C57" s="154" t="str">
        <f t="shared" ref="C57:Y57" ca="1" si="77">IF(ISERROR(VLOOKUP($A57,INDIRECT($B$2&amp;"!$a4:$AE125",TRUE),C$1,FALSE)),"",VLOOKUP($A57,INDIRECT($B$2&amp;"!$a4:$AE125",TRUE),C$1,FALSE))</f>
        <v>Kalivoda Milan</v>
      </c>
      <c r="D57" s="88" t="str">
        <f t="shared" ca="1" si="77"/>
        <v>TJ Spartak Pelhřimov</v>
      </c>
      <c r="E57" s="89">
        <f t="shared" ca="1" si="77"/>
        <v>2</v>
      </c>
      <c r="F57" s="90">
        <f t="shared" ca="1" si="77"/>
        <v>74</v>
      </c>
      <c r="G57" s="91">
        <f t="shared" ca="1" si="77"/>
        <v>45</v>
      </c>
      <c r="H57" s="91">
        <f t="shared" ca="1" si="77"/>
        <v>1</v>
      </c>
      <c r="I57" s="92">
        <f t="shared" ca="1" si="77"/>
        <v>119</v>
      </c>
      <c r="J57" s="90">
        <f t="shared" ca="1" si="77"/>
        <v>87</v>
      </c>
      <c r="K57" s="91">
        <f t="shared" ca="1" si="77"/>
        <v>27</v>
      </c>
      <c r="L57" s="91">
        <f t="shared" ca="1" si="77"/>
        <v>4</v>
      </c>
      <c r="M57" s="92">
        <f t="shared" ca="1" si="77"/>
        <v>114</v>
      </c>
      <c r="N57" s="90">
        <f t="shared" ca="1" si="77"/>
        <v>77</v>
      </c>
      <c r="O57" s="91">
        <f t="shared" ca="1" si="77"/>
        <v>35</v>
      </c>
      <c r="P57" s="91">
        <f t="shared" ca="1" si="77"/>
        <v>2</v>
      </c>
      <c r="Q57" s="92">
        <f t="shared" ca="1" si="77"/>
        <v>112</v>
      </c>
      <c r="R57" s="90">
        <f t="shared" ca="1" si="77"/>
        <v>95</v>
      </c>
      <c r="S57" s="91">
        <f t="shared" ca="1" si="77"/>
        <v>53</v>
      </c>
      <c r="T57" s="91">
        <f t="shared" ca="1" si="77"/>
        <v>0</v>
      </c>
      <c r="U57" s="92">
        <f t="shared" ca="1" si="77"/>
        <v>148</v>
      </c>
      <c r="V57" s="93">
        <f t="shared" ca="1" si="77"/>
        <v>333</v>
      </c>
      <c r="W57" s="94">
        <f t="shared" ca="1" si="77"/>
        <v>160</v>
      </c>
      <c r="X57" s="94">
        <f t="shared" ca="1" si="77"/>
        <v>7</v>
      </c>
      <c r="Y57" s="92">
        <f t="shared" ca="1" si="77"/>
        <v>493</v>
      </c>
      <c r="Z57" s="133"/>
      <c r="AA57" s="135"/>
      <c r="AB57" s="137"/>
      <c r="AC57" s="139"/>
      <c r="AD57" s="141"/>
    </row>
    <row r="58" spans="1:30" ht="15" customHeight="1" x14ac:dyDescent="0.25">
      <c r="A58" s="55">
        <f>+B58</f>
        <v>27</v>
      </c>
      <c r="B58" s="116">
        <v>27</v>
      </c>
      <c r="C58" s="151" t="str">
        <f t="shared" ref="C58:Y58" ca="1" si="78">IF(ISERROR(VLOOKUP($A58,INDIRECT($B$2&amp;"!$a4:$AE125",TRUE),C$1,FALSE)),"",VLOOKUP($A58,INDIRECT($B$2&amp;"!$a4:$AE125",TRUE),C$1,FALSE))</f>
        <v>Dastych Ondřej</v>
      </c>
      <c r="D58" s="81" t="str">
        <f t="shared" ca="1" si="78"/>
        <v>Vysoké Mýto</v>
      </c>
      <c r="E58" s="82">
        <f t="shared" ca="1" si="78"/>
        <v>1</v>
      </c>
      <c r="F58" s="83">
        <f t="shared" ca="1" si="78"/>
        <v>87</v>
      </c>
      <c r="G58" s="84">
        <f t="shared" ca="1" si="78"/>
        <v>33</v>
      </c>
      <c r="H58" s="84">
        <f t="shared" ca="1" si="78"/>
        <v>3</v>
      </c>
      <c r="I58" s="85">
        <f t="shared" ca="1" si="78"/>
        <v>120</v>
      </c>
      <c r="J58" s="83">
        <f t="shared" ca="1" si="78"/>
        <v>87</v>
      </c>
      <c r="K58" s="84">
        <f t="shared" ca="1" si="78"/>
        <v>26</v>
      </c>
      <c r="L58" s="84">
        <f t="shared" ca="1" si="78"/>
        <v>4</v>
      </c>
      <c r="M58" s="85">
        <f t="shared" ca="1" si="78"/>
        <v>113</v>
      </c>
      <c r="N58" s="83">
        <f t="shared" ca="1" si="78"/>
        <v>87</v>
      </c>
      <c r="O58" s="84">
        <f t="shared" ca="1" si="78"/>
        <v>27</v>
      </c>
      <c r="P58" s="84">
        <f t="shared" ca="1" si="78"/>
        <v>6</v>
      </c>
      <c r="Q58" s="85">
        <f t="shared" ca="1" si="78"/>
        <v>114</v>
      </c>
      <c r="R58" s="83">
        <f t="shared" ca="1" si="78"/>
        <v>90</v>
      </c>
      <c r="S58" s="84">
        <f t="shared" ca="1" si="78"/>
        <v>43</v>
      </c>
      <c r="T58" s="84">
        <f t="shared" ca="1" si="78"/>
        <v>1</v>
      </c>
      <c r="U58" s="85">
        <f t="shared" ca="1" si="78"/>
        <v>133</v>
      </c>
      <c r="V58" s="86">
        <f t="shared" ca="1" si="78"/>
        <v>351</v>
      </c>
      <c r="W58" s="86">
        <f t="shared" ca="1" si="78"/>
        <v>129</v>
      </c>
      <c r="X58" s="86">
        <f t="shared" ca="1" si="78"/>
        <v>14</v>
      </c>
      <c r="Y58" s="86">
        <f t="shared" ca="1" si="78"/>
        <v>480</v>
      </c>
      <c r="Z58" s="146">
        <f t="shared" ref="Z58:AB58" ca="1" si="79">SUM(V58:V59)</f>
        <v>720</v>
      </c>
      <c r="AA58" s="134">
        <f t="shared" ca="1" si="79"/>
        <v>283</v>
      </c>
      <c r="AB58" s="142">
        <f t="shared" ca="1" si="79"/>
        <v>24</v>
      </c>
      <c r="AC58" s="138">
        <f ca="1">SUM(Z58:AA59)</f>
        <v>1003</v>
      </c>
      <c r="AD58" s="140">
        <f ca="1">IF(ISERROR(VLOOKUP($A58,INDIRECT($B$2&amp;"!$a4:$AE125",TRUE),AD$1,FALSE)),"",VLOOKUP($A58,INDIRECT($B$2&amp;"!$a4:$AE125",TRUE),AD$1,FALSE))</f>
        <v>0</v>
      </c>
    </row>
    <row r="59" spans="1:30" ht="15" customHeight="1" thickBot="1" x14ac:dyDescent="0.3">
      <c r="A59" s="55">
        <f>+B58+0.1</f>
        <v>27.1</v>
      </c>
      <c r="B59" s="104"/>
      <c r="C59" s="152" t="str">
        <f t="shared" ref="C59:Y59" ca="1" si="80">IF(ISERROR(VLOOKUP($A59,INDIRECT($B$2&amp;"!$a4:$AE125",TRUE),C$1,FALSE)),"",VLOOKUP($A59,INDIRECT($B$2&amp;"!$a4:$AE125",TRUE),C$1,FALSE))</f>
        <v>Kolář Miroslav</v>
      </c>
      <c r="D59" s="88" t="str">
        <f t="shared" ca="1" si="80"/>
        <v>SK Rybník</v>
      </c>
      <c r="E59" s="89">
        <f t="shared" ca="1" si="80"/>
        <v>2</v>
      </c>
      <c r="F59" s="90">
        <f t="shared" ca="1" si="80"/>
        <v>92</v>
      </c>
      <c r="G59" s="91">
        <f t="shared" ca="1" si="80"/>
        <v>42</v>
      </c>
      <c r="H59" s="91">
        <f t="shared" ca="1" si="80"/>
        <v>2</v>
      </c>
      <c r="I59" s="92">
        <f t="shared" ca="1" si="80"/>
        <v>134</v>
      </c>
      <c r="J59" s="90">
        <f t="shared" ca="1" si="80"/>
        <v>85</v>
      </c>
      <c r="K59" s="91">
        <f t="shared" ca="1" si="80"/>
        <v>35</v>
      </c>
      <c r="L59" s="91">
        <f t="shared" ca="1" si="80"/>
        <v>4</v>
      </c>
      <c r="M59" s="92">
        <f t="shared" ca="1" si="80"/>
        <v>120</v>
      </c>
      <c r="N59" s="90">
        <f t="shared" ca="1" si="80"/>
        <v>89</v>
      </c>
      <c r="O59" s="91">
        <f t="shared" ca="1" si="80"/>
        <v>43</v>
      </c>
      <c r="P59" s="91">
        <f t="shared" ca="1" si="80"/>
        <v>1</v>
      </c>
      <c r="Q59" s="92">
        <f t="shared" ca="1" si="80"/>
        <v>132</v>
      </c>
      <c r="R59" s="90">
        <f t="shared" ca="1" si="80"/>
        <v>103</v>
      </c>
      <c r="S59" s="91">
        <f t="shared" ca="1" si="80"/>
        <v>34</v>
      </c>
      <c r="T59" s="91">
        <f t="shared" ca="1" si="80"/>
        <v>3</v>
      </c>
      <c r="U59" s="92">
        <f t="shared" ca="1" si="80"/>
        <v>137</v>
      </c>
      <c r="V59" s="93">
        <f t="shared" ca="1" si="80"/>
        <v>369</v>
      </c>
      <c r="W59" s="94">
        <f t="shared" ca="1" si="80"/>
        <v>154</v>
      </c>
      <c r="X59" s="94">
        <f t="shared" ca="1" si="80"/>
        <v>10</v>
      </c>
      <c r="Y59" s="92">
        <f t="shared" ca="1" si="80"/>
        <v>523</v>
      </c>
      <c r="Z59" s="147"/>
      <c r="AA59" s="145"/>
      <c r="AB59" s="143"/>
      <c r="AC59" s="144"/>
      <c r="AD59" s="141"/>
    </row>
    <row r="60" spans="1:30" ht="15" customHeight="1" x14ac:dyDescent="0.25">
      <c r="A60" s="55">
        <f>+B60</f>
        <v>28</v>
      </c>
      <c r="B60" s="116">
        <v>28</v>
      </c>
      <c r="C60" s="153" t="str">
        <f t="shared" ref="C60:Y60" ca="1" si="81">IF(ISERROR(VLOOKUP($A60,INDIRECT($B$2&amp;"!$a4:$AE125",TRUE),C$1,FALSE)),"",VLOOKUP($A60,INDIRECT($B$2&amp;"!$a4:$AE125",TRUE),C$1,FALSE))</f>
        <v>Rysl Pavel</v>
      </c>
      <c r="D60" s="81" t="str">
        <f t="shared" ca="1" si="81"/>
        <v>TJ Spartak Pelhřimov</v>
      </c>
      <c r="E60" s="82">
        <f t="shared" ca="1" si="81"/>
        <v>1</v>
      </c>
      <c r="F60" s="83">
        <f t="shared" ca="1" si="81"/>
        <v>84</v>
      </c>
      <c r="G60" s="84">
        <f t="shared" ca="1" si="81"/>
        <v>32</v>
      </c>
      <c r="H60" s="84">
        <f t="shared" ca="1" si="81"/>
        <v>1</v>
      </c>
      <c r="I60" s="85">
        <f t="shared" ca="1" si="81"/>
        <v>116</v>
      </c>
      <c r="J60" s="83">
        <f t="shared" ca="1" si="81"/>
        <v>78</v>
      </c>
      <c r="K60" s="84">
        <f t="shared" ca="1" si="81"/>
        <v>35</v>
      </c>
      <c r="L60" s="84">
        <f t="shared" ca="1" si="81"/>
        <v>5</v>
      </c>
      <c r="M60" s="85">
        <f t="shared" ca="1" si="81"/>
        <v>113</v>
      </c>
      <c r="N60" s="83">
        <f t="shared" ca="1" si="81"/>
        <v>81</v>
      </c>
      <c r="O60" s="84">
        <f t="shared" ca="1" si="81"/>
        <v>45</v>
      </c>
      <c r="P60" s="84">
        <f t="shared" ca="1" si="81"/>
        <v>1</v>
      </c>
      <c r="Q60" s="85">
        <f t="shared" ca="1" si="81"/>
        <v>126</v>
      </c>
      <c r="R60" s="83">
        <f t="shared" ca="1" si="81"/>
        <v>90</v>
      </c>
      <c r="S60" s="84">
        <f t="shared" ca="1" si="81"/>
        <v>51</v>
      </c>
      <c r="T60" s="84">
        <f t="shared" ca="1" si="81"/>
        <v>0</v>
      </c>
      <c r="U60" s="85">
        <f t="shared" ca="1" si="81"/>
        <v>141</v>
      </c>
      <c r="V60" s="86">
        <f t="shared" ca="1" si="81"/>
        <v>333</v>
      </c>
      <c r="W60" s="86">
        <f t="shared" ca="1" si="81"/>
        <v>163</v>
      </c>
      <c r="X60" s="86">
        <f t="shared" ca="1" si="81"/>
        <v>7</v>
      </c>
      <c r="Y60" s="86">
        <f t="shared" ca="1" si="81"/>
        <v>496</v>
      </c>
      <c r="Z60" s="132">
        <f t="shared" ref="Z60:AB60" ca="1" si="82">SUM(V60:V61)</f>
        <v>678</v>
      </c>
      <c r="AA60" s="134">
        <f t="shared" ca="1" si="82"/>
        <v>324</v>
      </c>
      <c r="AB60" s="136">
        <f t="shared" ca="1" si="82"/>
        <v>13</v>
      </c>
      <c r="AC60" s="138">
        <f ca="1">SUM(Z60:AA61)</f>
        <v>1002</v>
      </c>
      <c r="AD60" s="140">
        <f ca="1">IF(ISERROR(VLOOKUP($A60,INDIRECT($B$2&amp;"!$a4:$AE125",TRUE),AD$1,FALSE)),"",VLOOKUP($A60,INDIRECT($B$2&amp;"!$a4:$AE125",TRUE),AD$1,FALSE))</f>
        <v>0</v>
      </c>
    </row>
    <row r="61" spans="1:30" ht="15" customHeight="1" thickBot="1" x14ac:dyDescent="0.3">
      <c r="A61" s="55">
        <f>+B60+0.1</f>
        <v>28.1</v>
      </c>
      <c r="B61" s="104"/>
      <c r="C61" s="154" t="str">
        <f t="shared" ref="C61:Y61" ca="1" si="83">IF(ISERROR(VLOOKUP($A61,INDIRECT($B$2&amp;"!$a4:$AE125",TRUE),C$1,FALSE)),"",VLOOKUP($A61,INDIRECT($B$2&amp;"!$a4:$AE125",TRUE),C$1,FALSE))</f>
        <v>Nentvich Bohumil</v>
      </c>
      <c r="D61" s="88" t="str">
        <f t="shared" ca="1" si="83"/>
        <v>TJ Spartak Pelhřimov</v>
      </c>
      <c r="E61" s="89">
        <f t="shared" ca="1" si="83"/>
        <v>2</v>
      </c>
      <c r="F61" s="90">
        <f t="shared" ca="1" si="83"/>
        <v>88</v>
      </c>
      <c r="G61" s="91">
        <f t="shared" ca="1" si="83"/>
        <v>36</v>
      </c>
      <c r="H61" s="91">
        <f t="shared" ca="1" si="83"/>
        <v>1</v>
      </c>
      <c r="I61" s="92">
        <f t="shared" ca="1" si="83"/>
        <v>124</v>
      </c>
      <c r="J61" s="90">
        <f t="shared" ca="1" si="83"/>
        <v>86</v>
      </c>
      <c r="K61" s="91">
        <f t="shared" ca="1" si="83"/>
        <v>24</v>
      </c>
      <c r="L61" s="91">
        <f t="shared" ca="1" si="83"/>
        <v>4</v>
      </c>
      <c r="M61" s="92">
        <f t="shared" ca="1" si="83"/>
        <v>110</v>
      </c>
      <c r="N61" s="90">
        <f t="shared" ca="1" si="83"/>
        <v>90</v>
      </c>
      <c r="O61" s="91">
        <f t="shared" ca="1" si="83"/>
        <v>49</v>
      </c>
      <c r="P61" s="91">
        <f t="shared" ca="1" si="83"/>
        <v>1</v>
      </c>
      <c r="Q61" s="92">
        <f t="shared" ca="1" si="83"/>
        <v>139</v>
      </c>
      <c r="R61" s="90">
        <f t="shared" ca="1" si="83"/>
        <v>81</v>
      </c>
      <c r="S61" s="91">
        <f t="shared" ca="1" si="83"/>
        <v>52</v>
      </c>
      <c r="T61" s="91">
        <f t="shared" ca="1" si="83"/>
        <v>0</v>
      </c>
      <c r="U61" s="92">
        <f t="shared" ca="1" si="83"/>
        <v>133</v>
      </c>
      <c r="V61" s="93">
        <f t="shared" ca="1" si="83"/>
        <v>345</v>
      </c>
      <c r="W61" s="94">
        <f t="shared" ca="1" si="83"/>
        <v>161</v>
      </c>
      <c r="X61" s="94">
        <f t="shared" ca="1" si="83"/>
        <v>6</v>
      </c>
      <c r="Y61" s="92">
        <f t="shared" ca="1" si="83"/>
        <v>506</v>
      </c>
      <c r="Z61" s="133"/>
      <c r="AA61" s="135"/>
      <c r="AB61" s="137"/>
      <c r="AC61" s="139"/>
      <c r="AD61" s="141"/>
    </row>
    <row r="62" spans="1:30" ht="15" customHeight="1" x14ac:dyDescent="0.25">
      <c r="A62" s="55">
        <f>+B62</f>
        <v>29</v>
      </c>
      <c r="B62" s="116">
        <v>29</v>
      </c>
      <c r="C62" s="151" t="str">
        <f t="shared" ref="C62:Y62" ca="1" si="84">IF(ISERROR(VLOOKUP($A62,INDIRECT($B$2&amp;"!$a4:$AE125",TRUE),C$1,FALSE)),"",VLOOKUP($A62,INDIRECT($B$2&amp;"!$a4:$AE125",TRUE),C$1,FALSE))</f>
        <v>Cabadaj Ctibor</v>
      </c>
      <c r="D62" s="81" t="str">
        <f t="shared" ca="1" si="84"/>
        <v>KK Lokomotiva Tábor</v>
      </c>
      <c r="E62" s="82">
        <f t="shared" ca="1" si="84"/>
        <v>1</v>
      </c>
      <c r="F62" s="83">
        <f t="shared" ca="1" si="84"/>
        <v>84</v>
      </c>
      <c r="G62" s="84">
        <f t="shared" ca="1" si="84"/>
        <v>51</v>
      </c>
      <c r="H62" s="84">
        <f t="shared" ca="1" si="84"/>
        <v>0</v>
      </c>
      <c r="I62" s="85">
        <f t="shared" ca="1" si="84"/>
        <v>135</v>
      </c>
      <c r="J62" s="83">
        <f t="shared" ca="1" si="84"/>
        <v>90</v>
      </c>
      <c r="K62" s="84">
        <f t="shared" ca="1" si="84"/>
        <v>42</v>
      </c>
      <c r="L62" s="84">
        <f t="shared" ca="1" si="84"/>
        <v>1</v>
      </c>
      <c r="M62" s="85">
        <f t="shared" ca="1" si="84"/>
        <v>132</v>
      </c>
      <c r="N62" s="83">
        <f t="shared" ca="1" si="84"/>
        <v>76</v>
      </c>
      <c r="O62" s="84">
        <f t="shared" ca="1" si="84"/>
        <v>34</v>
      </c>
      <c r="P62" s="84">
        <f t="shared" ca="1" si="84"/>
        <v>2</v>
      </c>
      <c r="Q62" s="85">
        <f t="shared" ca="1" si="84"/>
        <v>110</v>
      </c>
      <c r="R62" s="83">
        <f t="shared" ca="1" si="84"/>
        <v>101</v>
      </c>
      <c r="S62" s="84">
        <f t="shared" ca="1" si="84"/>
        <v>22</v>
      </c>
      <c r="T62" s="84">
        <f t="shared" ca="1" si="84"/>
        <v>7</v>
      </c>
      <c r="U62" s="85">
        <f t="shared" ca="1" si="84"/>
        <v>123</v>
      </c>
      <c r="V62" s="86">
        <f t="shared" ca="1" si="84"/>
        <v>351</v>
      </c>
      <c r="W62" s="86">
        <f t="shared" ca="1" si="84"/>
        <v>149</v>
      </c>
      <c r="X62" s="86">
        <f t="shared" ca="1" si="84"/>
        <v>10</v>
      </c>
      <c r="Y62" s="86">
        <f t="shared" ca="1" si="84"/>
        <v>500</v>
      </c>
      <c r="Z62" s="146">
        <f t="shared" ref="Z62:AB62" ca="1" si="85">SUM(V62:V63)</f>
        <v>686</v>
      </c>
      <c r="AA62" s="134">
        <f t="shared" ca="1" si="85"/>
        <v>312</v>
      </c>
      <c r="AB62" s="142">
        <f t="shared" ca="1" si="85"/>
        <v>13</v>
      </c>
      <c r="AC62" s="138">
        <f ca="1">SUM(Z62:AA63)</f>
        <v>998</v>
      </c>
      <c r="AD62" s="140">
        <f ca="1">IF(ISERROR(VLOOKUP($A62,INDIRECT($B$2&amp;"!$a4:$AE125",TRUE),AD$1,FALSE)),"",VLOOKUP($A62,INDIRECT($B$2&amp;"!$a4:$AE125",TRUE),AD$1,FALSE))</f>
        <v>0</v>
      </c>
    </row>
    <row r="63" spans="1:30" ht="15" customHeight="1" thickBot="1" x14ac:dyDescent="0.3">
      <c r="A63" s="55">
        <f>+B62+0.1</f>
        <v>29.1</v>
      </c>
      <c r="B63" s="104"/>
      <c r="C63" s="152" t="str">
        <f t="shared" ref="C63:Y63" ca="1" si="86">IF(ISERROR(VLOOKUP($A63,INDIRECT($B$2&amp;"!$a4:$AE125",TRUE),C$1,FALSE)),"",VLOOKUP($A63,INDIRECT($B$2&amp;"!$a4:$AE125",TRUE),C$1,FALSE))</f>
        <v>Zeman Zdeněk</v>
      </c>
      <c r="D63" s="88" t="str">
        <f t="shared" ca="1" si="86"/>
        <v>KK Lokomotiva Tábor</v>
      </c>
      <c r="E63" s="89">
        <f t="shared" ca="1" si="86"/>
        <v>2</v>
      </c>
      <c r="F63" s="90">
        <f t="shared" ca="1" si="86"/>
        <v>83</v>
      </c>
      <c r="G63" s="91">
        <f t="shared" ca="1" si="86"/>
        <v>44</v>
      </c>
      <c r="H63" s="91">
        <f t="shared" ca="1" si="86"/>
        <v>1</v>
      </c>
      <c r="I63" s="92">
        <f t="shared" ca="1" si="86"/>
        <v>127</v>
      </c>
      <c r="J63" s="90">
        <f t="shared" ca="1" si="86"/>
        <v>89</v>
      </c>
      <c r="K63" s="91">
        <f t="shared" ca="1" si="86"/>
        <v>45</v>
      </c>
      <c r="L63" s="91">
        <f t="shared" ca="1" si="86"/>
        <v>0</v>
      </c>
      <c r="M63" s="92">
        <f t="shared" ca="1" si="86"/>
        <v>134</v>
      </c>
      <c r="N63" s="90">
        <f t="shared" ca="1" si="86"/>
        <v>83</v>
      </c>
      <c r="O63" s="91">
        <f t="shared" ca="1" si="86"/>
        <v>38</v>
      </c>
      <c r="P63" s="91">
        <f t="shared" ca="1" si="86"/>
        <v>0</v>
      </c>
      <c r="Q63" s="92">
        <f t="shared" ca="1" si="86"/>
        <v>121</v>
      </c>
      <c r="R63" s="90">
        <f t="shared" ca="1" si="86"/>
        <v>80</v>
      </c>
      <c r="S63" s="91">
        <f t="shared" ca="1" si="86"/>
        <v>36</v>
      </c>
      <c r="T63" s="91">
        <f t="shared" ca="1" si="86"/>
        <v>2</v>
      </c>
      <c r="U63" s="92">
        <f t="shared" ca="1" si="86"/>
        <v>116</v>
      </c>
      <c r="V63" s="93">
        <f t="shared" ca="1" si="86"/>
        <v>335</v>
      </c>
      <c r="W63" s="94">
        <f t="shared" ca="1" si="86"/>
        <v>163</v>
      </c>
      <c r="X63" s="94">
        <f t="shared" ca="1" si="86"/>
        <v>3</v>
      </c>
      <c r="Y63" s="92">
        <f t="shared" ca="1" si="86"/>
        <v>498</v>
      </c>
      <c r="Z63" s="147"/>
      <c r="AA63" s="145"/>
      <c r="AB63" s="143"/>
      <c r="AC63" s="144"/>
      <c r="AD63" s="141"/>
    </row>
    <row r="64" spans="1:30" ht="15" customHeight="1" x14ac:dyDescent="0.25">
      <c r="A64" s="55">
        <f>+B64</f>
        <v>30</v>
      </c>
      <c r="B64" s="116">
        <v>30</v>
      </c>
      <c r="C64" s="153" t="str">
        <f t="shared" ref="C64:Y64" ca="1" si="87">IF(ISERROR(VLOOKUP($A64,INDIRECT($B$2&amp;"!$a4:$AE125",TRUE),C$1,FALSE)),"",VLOOKUP($A64,INDIRECT($B$2&amp;"!$a4:$AE125",TRUE),C$1,FALSE))</f>
        <v>Beran Stanislav</v>
      </c>
      <c r="D64" s="81" t="str">
        <f t="shared" ca="1" si="87"/>
        <v>SKK Veverky Brno</v>
      </c>
      <c r="E64" s="82">
        <f t="shared" ca="1" si="87"/>
        <v>3</v>
      </c>
      <c r="F64" s="83">
        <f t="shared" ca="1" si="87"/>
        <v>77</v>
      </c>
      <c r="G64" s="84">
        <f t="shared" ca="1" si="87"/>
        <v>42</v>
      </c>
      <c r="H64" s="84">
        <f t="shared" ca="1" si="87"/>
        <v>1</v>
      </c>
      <c r="I64" s="85">
        <f t="shared" ca="1" si="87"/>
        <v>119</v>
      </c>
      <c r="J64" s="83">
        <f t="shared" ca="1" si="87"/>
        <v>81</v>
      </c>
      <c r="K64" s="84">
        <f t="shared" ca="1" si="87"/>
        <v>36</v>
      </c>
      <c r="L64" s="84">
        <f t="shared" ca="1" si="87"/>
        <v>2</v>
      </c>
      <c r="M64" s="85">
        <f t="shared" ca="1" si="87"/>
        <v>117</v>
      </c>
      <c r="N64" s="83">
        <f t="shared" ca="1" si="87"/>
        <v>86</v>
      </c>
      <c r="O64" s="84">
        <f t="shared" ca="1" si="87"/>
        <v>32</v>
      </c>
      <c r="P64" s="84">
        <f t="shared" ca="1" si="87"/>
        <v>4</v>
      </c>
      <c r="Q64" s="85">
        <f t="shared" ca="1" si="87"/>
        <v>118</v>
      </c>
      <c r="R64" s="83">
        <f t="shared" ca="1" si="87"/>
        <v>83</v>
      </c>
      <c r="S64" s="84">
        <f t="shared" ca="1" si="87"/>
        <v>34</v>
      </c>
      <c r="T64" s="84">
        <f t="shared" ca="1" si="87"/>
        <v>4</v>
      </c>
      <c r="U64" s="85">
        <f t="shared" ca="1" si="87"/>
        <v>117</v>
      </c>
      <c r="V64" s="86">
        <f t="shared" ca="1" si="87"/>
        <v>327</v>
      </c>
      <c r="W64" s="86">
        <f t="shared" ca="1" si="87"/>
        <v>144</v>
      </c>
      <c r="X64" s="86">
        <f t="shared" ca="1" si="87"/>
        <v>11</v>
      </c>
      <c r="Y64" s="86">
        <f t="shared" ca="1" si="87"/>
        <v>471</v>
      </c>
      <c r="Z64" s="132">
        <f t="shared" ref="Z64:AB64" ca="1" si="88">SUM(V64:V65)</f>
        <v>676</v>
      </c>
      <c r="AA64" s="134">
        <f t="shared" ca="1" si="88"/>
        <v>314</v>
      </c>
      <c r="AB64" s="136">
        <f t="shared" ca="1" si="88"/>
        <v>15</v>
      </c>
      <c r="AC64" s="138">
        <f ca="1">SUM(Z64:AA65)</f>
        <v>990</v>
      </c>
      <c r="AD64" s="140">
        <f ca="1">IF(ISERROR(VLOOKUP($A64,INDIRECT($B$2&amp;"!$a4:$AE125",TRUE),AD$1,FALSE)),"",VLOOKUP($A64,INDIRECT($B$2&amp;"!$a4:$AE125",TRUE),AD$1,FALSE))</f>
        <v>0</v>
      </c>
    </row>
    <row r="65" spans="1:30" ht="15" customHeight="1" thickBot="1" x14ac:dyDescent="0.3">
      <c r="A65" s="55">
        <f>+B64+0.1</f>
        <v>30.1</v>
      </c>
      <c r="B65" s="104"/>
      <c r="C65" s="154" t="str">
        <f t="shared" ref="C65:Y65" ca="1" si="89">IF(ISERROR(VLOOKUP($A65,INDIRECT($B$2&amp;"!$a4:$AE125",TRUE),C$1,FALSE)),"",VLOOKUP($A65,INDIRECT($B$2&amp;"!$a4:$AE125",TRUE),C$1,FALSE))</f>
        <v>Zubatý Martin</v>
      </c>
      <c r="D65" s="88" t="str">
        <f t="shared" ca="1" si="89"/>
        <v>SKK Veverky Brno</v>
      </c>
      <c r="E65" s="89">
        <f t="shared" ca="1" si="89"/>
        <v>4</v>
      </c>
      <c r="F65" s="90">
        <f t="shared" ca="1" si="89"/>
        <v>94</v>
      </c>
      <c r="G65" s="91">
        <f t="shared" ca="1" si="89"/>
        <v>39</v>
      </c>
      <c r="H65" s="91">
        <f t="shared" ca="1" si="89"/>
        <v>0</v>
      </c>
      <c r="I65" s="92">
        <f t="shared" ca="1" si="89"/>
        <v>133</v>
      </c>
      <c r="J65" s="90">
        <f t="shared" ca="1" si="89"/>
        <v>89</v>
      </c>
      <c r="K65" s="91">
        <f t="shared" ca="1" si="89"/>
        <v>53</v>
      </c>
      <c r="L65" s="91">
        <f t="shared" ca="1" si="89"/>
        <v>2</v>
      </c>
      <c r="M65" s="92">
        <f t="shared" ca="1" si="89"/>
        <v>142</v>
      </c>
      <c r="N65" s="90">
        <f t="shared" ca="1" si="89"/>
        <v>91</v>
      </c>
      <c r="O65" s="91">
        <f t="shared" ca="1" si="89"/>
        <v>43</v>
      </c>
      <c r="P65" s="91">
        <f t="shared" ca="1" si="89"/>
        <v>0</v>
      </c>
      <c r="Q65" s="92">
        <f t="shared" ca="1" si="89"/>
        <v>134</v>
      </c>
      <c r="R65" s="90">
        <f t="shared" ca="1" si="89"/>
        <v>75</v>
      </c>
      <c r="S65" s="91">
        <f t="shared" ca="1" si="89"/>
        <v>35</v>
      </c>
      <c r="T65" s="91">
        <f t="shared" ca="1" si="89"/>
        <v>2</v>
      </c>
      <c r="U65" s="92">
        <f t="shared" ca="1" si="89"/>
        <v>110</v>
      </c>
      <c r="V65" s="93">
        <f t="shared" ca="1" si="89"/>
        <v>349</v>
      </c>
      <c r="W65" s="94">
        <f t="shared" ca="1" si="89"/>
        <v>170</v>
      </c>
      <c r="X65" s="94">
        <f t="shared" ca="1" si="89"/>
        <v>4</v>
      </c>
      <c r="Y65" s="92">
        <f t="shared" ca="1" si="89"/>
        <v>519</v>
      </c>
      <c r="Z65" s="133"/>
      <c r="AA65" s="135"/>
      <c r="AB65" s="137"/>
      <c r="AC65" s="139"/>
      <c r="AD65" s="141"/>
    </row>
    <row r="66" spans="1:30" ht="15" customHeight="1" x14ac:dyDescent="0.25">
      <c r="A66" s="55">
        <f>+B66</f>
        <v>31</v>
      </c>
      <c r="B66" s="116">
        <v>31</v>
      </c>
      <c r="C66" s="151" t="str">
        <f t="shared" ref="C66:Y66" ca="1" si="90">IF(ISERROR(VLOOKUP($A66,INDIRECT($B$2&amp;"!$a4:$AE125",TRUE),C$1,FALSE)),"",VLOOKUP($A66,INDIRECT($B$2&amp;"!$a4:$AE125",TRUE),C$1,FALSE))</f>
        <v>Fučík Josef</v>
      </c>
      <c r="D66" s="81" t="str">
        <f t="shared" ca="1" si="90"/>
        <v>TJ Spartak Pelhřimov</v>
      </c>
      <c r="E66" s="82">
        <f t="shared" ca="1" si="90"/>
        <v>1</v>
      </c>
      <c r="F66" s="83">
        <f t="shared" ca="1" si="90"/>
        <v>92</v>
      </c>
      <c r="G66" s="84">
        <f t="shared" ca="1" si="90"/>
        <v>35</v>
      </c>
      <c r="H66" s="84">
        <f t="shared" ca="1" si="90"/>
        <v>5</v>
      </c>
      <c r="I66" s="85">
        <f t="shared" ca="1" si="90"/>
        <v>127</v>
      </c>
      <c r="J66" s="83">
        <f t="shared" ca="1" si="90"/>
        <v>86</v>
      </c>
      <c r="K66" s="84">
        <f t="shared" ca="1" si="90"/>
        <v>35</v>
      </c>
      <c r="L66" s="84">
        <f t="shared" ca="1" si="90"/>
        <v>4</v>
      </c>
      <c r="M66" s="85">
        <f t="shared" ca="1" si="90"/>
        <v>121</v>
      </c>
      <c r="N66" s="83">
        <f t="shared" ca="1" si="90"/>
        <v>88</v>
      </c>
      <c r="O66" s="84">
        <f t="shared" ca="1" si="90"/>
        <v>34</v>
      </c>
      <c r="P66" s="84">
        <f t="shared" ca="1" si="90"/>
        <v>2</v>
      </c>
      <c r="Q66" s="85">
        <f t="shared" ca="1" si="90"/>
        <v>122</v>
      </c>
      <c r="R66" s="83">
        <f t="shared" ca="1" si="90"/>
        <v>90</v>
      </c>
      <c r="S66" s="84">
        <f t="shared" ca="1" si="90"/>
        <v>43</v>
      </c>
      <c r="T66" s="84">
        <f t="shared" ca="1" si="90"/>
        <v>3</v>
      </c>
      <c r="U66" s="85">
        <f t="shared" ca="1" si="90"/>
        <v>133</v>
      </c>
      <c r="V66" s="86">
        <f t="shared" ca="1" si="90"/>
        <v>356</v>
      </c>
      <c r="W66" s="86">
        <f t="shared" ca="1" si="90"/>
        <v>147</v>
      </c>
      <c r="X66" s="86">
        <f t="shared" ca="1" si="90"/>
        <v>14</v>
      </c>
      <c r="Y66" s="86">
        <f t="shared" ca="1" si="90"/>
        <v>503</v>
      </c>
      <c r="Z66" s="146">
        <f t="shared" ref="Z66:AB66" ca="1" si="91">SUM(V66:V67)</f>
        <v>693</v>
      </c>
      <c r="AA66" s="134">
        <f t="shared" ca="1" si="91"/>
        <v>294</v>
      </c>
      <c r="AB66" s="142">
        <f t="shared" ca="1" si="91"/>
        <v>22</v>
      </c>
      <c r="AC66" s="138">
        <f ca="1">SUM(Z66:AA67)</f>
        <v>987</v>
      </c>
      <c r="AD66" s="140">
        <f ca="1">IF(ISERROR(VLOOKUP($A66,INDIRECT($B$2&amp;"!$a4:$AE125",TRUE),AD$1,FALSE)),"",VLOOKUP($A66,INDIRECT($B$2&amp;"!$a4:$AE125",TRUE),AD$1,FALSE))</f>
        <v>0</v>
      </c>
    </row>
    <row r="67" spans="1:30" ht="15" customHeight="1" thickBot="1" x14ac:dyDescent="0.3">
      <c r="A67" s="55">
        <f>+B66+0.1</f>
        <v>31.1</v>
      </c>
      <c r="B67" s="104"/>
      <c r="C67" s="152" t="str">
        <f t="shared" ref="C67:Y67" ca="1" si="92">IF(ISERROR(VLOOKUP($A67,INDIRECT($B$2&amp;"!$a4:$AE125",TRUE),C$1,FALSE)),"",VLOOKUP($A67,INDIRECT($B$2&amp;"!$a4:$AE125",TRUE),C$1,FALSE))</f>
        <v>Vrubel Igor</v>
      </c>
      <c r="D67" s="88" t="str">
        <f t="shared" ca="1" si="92"/>
        <v>TJ Spartak Pelhřimov</v>
      </c>
      <c r="E67" s="89">
        <f t="shared" ca="1" si="92"/>
        <v>2</v>
      </c>
      <c r="F67" s="90">
        <f t="shared" ca="1" si="92"/>
        <v>86</v>
      </c>
      <c r="G67" s="91">
        <f t="shared" ca="1" si="92"/>
        <v>36</v>
      </c>
      <c r="H67" s="91">
        <f t="shared" ca="1" si="92"/>
        <v>2</v>
      </c>
      <c r="I67" s="92">
        <f t="shared" ca="1" si="92"/>
        <v>122</v>
      </c>
      <c r="J67" s="90">
        <f t="shared" ca="1" si="92"/>
        <v>83</v>
      </c>
      <c r="K67" s="91">
        <f t="shared" ca="1" si="92"/>
        <v>26</v>
      </c>
      <c r="L67" s="91">
        <f t="shared" ca="1" si="92"/>
        <v>2</v>
      </c>
      <c r="M67" s="92">
        <f t="shared" ca="1" si="92"/>
        <v>109</v>
      </c>
      <c r="N67" s="90">
        <f t="shared" ca="1" si="92"/>
        <v>84</v>
      </c>
      <c r="O67" s="91">
        <f t="shared" ca="1" si="92"/>
        <v>44</v>
      </c>
      <c r="P67" s="91">
        <f t="shared" ca="1" si="92"/>
        <v>1</v>
      </c>
      <c r="Q67" s="92">
        <f t="shared" ca="1" si="92"/>
        <v>128</v>
      </c>
      <c r="R67" s="90">
        <f t="shared" ca="1" si="92"/>
        <v>84</v>
      </c>
      <c r="S67" s="91">
        <f t="shared" ca="1" si="92"/>
        <v>41</v>
      </c>
      <c r="T67" s="91">
        <f t="shared" ca="1" si="92"/>
        <v>3</v>
      </c>
      <c r="U67" s="92">
        <f t="shared" ca="1" si="92"/>
        <v>125</v>
      </c>
      <c r="V67" s="93">
        <f t="shared" ca="1" si="92"/>
        <v>337</v>
      </c>
      <c r="W67" s="94">
        <f t="shared" ca="1" si="92"/>
        <v>147</v>
      </c>
      <c r="X67" s="94">
        <f t="shared" ca="1" si="92"/>
        <v>8</v>
      </c>
      <c r="Y67" s="92">
        <f t="shared" ca="1" si="92"/>
        <v>484</v>
      </c>
      <c r="Z67" s="147"/>
      <c r="AA67" s="145"/>
      <c r="AB67" s="143"/>
      <c r="AC67" s="144"/>
      <c r="AD67" s="141"/>
    </row>
    <row r="68" spans="1:30" ht="15" customHeight="1" x14ac:dyDescent="0.25">
      <c r="A68" s="55">
        <f>+B68</f>
        <v>32</v>
      </c>
      <c r="B68" s="116">
        <v>32</v>
      </c>
      <c r="C68" s="153" t="str">
        <f t="shared" ref="C68:Y68" ca="1" si="93">IF(ISERROR(VLOOKUP($A68,INDIRECT($B$2&amp;"!$a4:$AE125",TRUE),C$1,FALSE)),"",VLOOKUP($A68,INDIRECT($B$2&amp;"!$a4:$AE125",TRUE),C$1,FALSE))</f>
        <v>Kubeš David</v>
      </c>
      <c r="D68" s="81" t="str">
        <f t="shared" ca="1" si="93"/>
        <v xml:space="preserve">TJ Start Jihlava </v>
      </c>
      <c r="E68" s="82">
        <f t="shared" ca="1" si="93"/>
        <v>1</v>
      </c>
      <c r="F68" s="83">
        <f t="shared" ca="1" si="93"/>
        <v>87</v>
      </c>
      <c r="G68" s="84">
        <f t="shared" ca="1" si="93"/>
        <v>44</v>
      </c>
      <c r="H68" s="84">
        <f t="shared" ca="1" si="93"/>
        <v>2</v>
      </c>
      <c r="I68" s="85">
        <f t="shared" ca="1" si="93"/>
        <v>131</v>
      </c>
      <c r="J68" s="83">
        <f t="shared" ca="1" si="93"/>
        <v>80</v>
      </c>
      <c r="K68" s="84">
        <f t="shared" ca="1" si="93"/>
        <v>54</v>
      </c>
      <c r="L68" s="84">
        <f t="shared" ca="1" si="93"/>
        <v>3</v>
      </c>
      <c r="M68" s="85">
        <f t="shared" ca="1" si="93"/>
        <v>134</v>
      </c>
      <c r="N68" s="83">
        <f t="shared" ca="1" si="93"/>
        <v>76</v>
      </c>
      <c r="O68" s="84">
        <f t="shared" ca="1" si="93"/>
        <v>43</v>
      </c>
      <c r="P68" s="84">
        <f t="shared" ca="1" si="93"/>
        <v>2</v>
      </c>
      <c r="Q68" s="85">
        <f t="shared" ca="1" si="93"/>
        <v>119</v>
      </c>
      <c r="R68" s="83">
        <f t="shared" ca="1" si="93"/>
        <v>80</v>
      </c>
      <c r="S68" s="84">
        <f t="shared" ca="1" si="93"/>
        <v>43</v>
      </c>
      <c r="T68" s="84">
        <f t="shared" ca="1" si="93"/>
        <v>2</v>
      </c>
      <c r="U68" s="85">
        <f t="shared" ca="1" si="93"/>
        <v>123</v>
      </c>
      <c r="V68" s="86">
        <f t="shared" ca="1" si="93"/>
        <v>323</v>
      </c>
      <c r="W68" s="86">
        <f t="shared" ca="1" si="93"/>
        <v>184</v>
      </c>
      <c r="X68" s="86">
        <f t="shared" ca="1" si="93"/>
        <v>9</v>
      </c>
      <c r="Y68" s="86">
        <f t="shared" ca="1" si="93"/>
        <v>507</v>
      </c>
      <c r="Z68" s="132">
        <f t="shared" ref="Z68:AB68" ca="1" si="94">SUM(V68:V69)</f>
        <v>639</v>
      </c>
      <c r="AA68" s="134">
        <f t="shared" ca="1" si="94"/>
        <v>343</v>
      </c>
      <c r="AB68" s="136">
        <f t="shared" ca="1" si="94"/>
        <v>20</v>
      </c>
      <c r="AC68" s="138">
        <f ca="1">SUM(Z68:AA69)</f>
        <v>982</v>
      </c>
      <c r="AD68" s="140" t="str">
        <f ca="1">IF(ISERROR(VLOOKUP($A68,INDIRECT($B$2&amp;"!$a4:$AE125",TRUE),AD$1,FALSE)),"",VLOOKUP($A68,INDIRECT($B$2&amp;"!$a4:$AE125",TRUE),AD$1,FALSE))</f>
        <v>TV</v>
      </c>
    </row>
    <row r="69" spans="1:30" ht="15" customHeight="1" thickBot="1" x14ac:dyDescent="0.3">
      <c r="A69" s="55">
        <f>+B68+0.1</f>
        <v>32.1</v>
      </c>
      <c r="B69" s="104"/>
      <c r="C69" s="154" t="str">
        <f t="shared" ref="C69:Y69" ca="1" si="95">IF(ISERROR(VLOOKUP($A69,INDIRECT($B$2&amp;"!$a4:$AE125",TRUE),C$1,FALSE)),"",VLOOKUP($A69,INDIRECT($B$2&amp;"!$a4:$AE125",TRUE),C$1,FALSE))</f>
        <v>Zavřel Sebastián</v>
      </c>
      <c r="D69" s="88" t="str">
        <f t="shared" ca="1" si="95"/>
        <v>TJ Start Jihlava</v>
      </c>
      <c r="E69" s="89">
        <f t="shared" ca="1" si="95"/>
        <v>2</v>
      </c>
      <c r="F69" s="90">
        <f t="shared" ca="1" si="95"/>
        <v>77</v>
      </c>
      <c r="G69" s="91">
        <f t="shared" ca="1" si="95"/>
        <v>44</v>
      </c>
      <c r="H69" s="91">
        <f t="shared" ca="1" si="95"/>
        <v>4</v>
      </c>
      <c r="I69" s="92">
        <f t="shared" ca="1" si="95"/>
        <v>121</v>
      </c>
      <c r="J69" s="90">
        <f t="shared" ca="1" si="95"/>
        <v>84</v>
      </c>
      <c r="K69" s="91">
        <f t="shared" ca="1" si="95"/>
        <v>36</v>
      </c>
      <c r="L69" s="91">
        <f t="shared" ca="1" si="95"/>
        <v>1</v>
      </c>
      <c r="M69" s="92">
        <f t="shared" ca="1" si="95"/>
        <v>120</v>
      </c>
      <c r="N69" s="90">
        <f t="shared" ca="1" si="95"/>
        <v>85</v>
      </c>
      <c r="O69" s="91">
        <f t="shared" ca="1" si="95"/>
        <v>53</v>
      </c>
      <c r="P69" s="91">
        <f t="shared" ca="1" si="95"/>
        <v>0</v>
      </c>
      <c r="Q69" s="92">
        <f t="shared" ca="1" si="95"/>
        <v>138</v>
      </c>
      <c r="R69" s="90">
        <f t="shared" ca="1" si="95"/>
        <v>70</v>
      </c>
      <c r="S69" s="91">
        <f t="shared" ca="1" si="95"/>
        <v>26</v>
      </c>
      <c r="T69" s="91">
        <f t="shared" ca="1" si="95"/>
        <v>6</v>
      </c>
      <c r="U69" s="92">
        <f t="shared" ca="1" si="95"/>
        <v>96</v>
      </c>
      <c r="V69" s="93">
        <f t="shared" ca="1" si="95"/>
        <v>316</v>
      </c>
      <c r="W69" s="94">
        <f t="shared" ca="1" si="95"/>
        <v>159</v>
      </c>
      <c r="X69" s="94">
        <f t="shared" ca="1" si="95"/>
        <v>11</v>
      </c>
      <c r="Y69" s="92">
        <f t="shared" ca="1" si="95"/>
        <v>475</v>
      </c>
      <c r="Z69" s="133"/>
      <c r="AA69" s="135"/>
      <c r="AB69" s="137"/>
      <c r="AC69" s="139"/>
      <c r="AD69" s="141"/>
    </row>
    <row r="70" spans="1:30" ht="15" customHeight="1" x14ac:dyDescent="0.25">
      <c r="A70" s="55">
        <f>+B70</f>
        <v>33</v>
      </c>
      <c r="B70" s="116">
        <v>33</v>
      </c>
      <c r="C70" s="151" t="str">
        <f t="shared" ref="C70:Y70" ca="1" si="96">IF(ISERROR(VLOOKUP($A70,INDIRECT($B$2&amp;"!$a4:$AE125",TRUE),C$1,FALSE)),"",VLOOKUP($A70,INDIRECT($B$2&amp;"!$a4:$AE125",TRUE),C$1,FALSE))</f>
        <v>Kučera Vladimír</v>
      </c>
      <c r="D70" s="81" t="str">
        <f t="shared" ca="1" si="96"/>
        <v>KK Lokomotiva Tábor</v>
      </c>
      <c r="E70" s="82">
        <f t="shared" ca="1" si="96"/>
        <v>3</v>
      </c>
      <c r="F70" s="83">
        <f t="shared" ca="1" si="96"/>
        <v>91</v>
      </c>
      <c r="G70" s="84">
        <f t="shared" ca="1" si="96"/>
        <v>25</v>
      </c>
      <c r="H70" s="84">
        <f t="shared" ca="1" si="96"/>
        <v>4</v>
      </c>
      <c r="I70" s="85">
        <f t="shared" ca="1" si="96"/>
        <v>116</v>
      </c>
      <c r="J70" s="83">
        <f t="shared" ca="1" si="96"/>
        <v>88</v>
      </c>
      <c r="K70" s="84">
        <f t="shared" ca="1" si="96"/>
        <v>36</v>
      </c>
      <c r="L70" s="84">
        <f t="shared" ca="1" si="96"/>
        <v>1</v>
      </c>
      <c r="M70" s="85">
        <f t="shared" ca="1" si="96"/>
        <v>124</v>
      </c>
      <c r="N70" s="83">
        <f t="shared" ca="1" si="96"/>
        <v>86</v>
      </c>
      <c r="O70" s="84">
        <f t="shared" ca="1" si="96"/>
        <v>45</v>
      </c>
      <c r="P70" s="84">
        <f t="shared" ca="1" si="96"/>
        <v>0</v>
      </c>
      <c r="Q70" s="85">
        <f t="shared" ca="1" si="96"/>
        <v>131</v>
      </c>
      <c r="R70" s="83">
        <f t="shared" ca="1" si="96"/>
        <v>89</v>
      </c>
      <c r="S70" s="84">
        <f t="shared" ca="1" si="96"/>
        <v>45</v>
      </c>
      <c r="T70" s="84">
        <f t="shared" ca="1" si="96"/>
        <v>2</v>
      </c>
      <c r="U70" s="85">
        <f t="shared" ca="1" si="96"/>
        <v>134</v>
      </c>
      <c r="V70" s="86">
        <f t="shared" ca="1" si="96"/>
        <v>354</v>
      </c>
      <c r="W70" s="86">
        <f t="shared" ca="1" si="96"/>
        <v>151</v>
      </c>
      <c r="X70" s="86">
        <f t="shared" ca="1" si="96"/>
        <v>7</v>
      </c>
      <c r="Y70" s="86">
        <f t="shared" ca="1" si="96"/>
        <v>505</v>
      </c>
      <c r="Z70" s="146">
        <f t="shared" ref="Z70:AB70" ca="1" si="97">SUM(V70:V71)</f>
        <v>679</v>
      </c>
      <c r="AA70" s="134">
        <f t="shared" ca="1" si="97"/>
        <v>288</v>
      </c>
      <c r="AB70" s="142">
        <f t="shared" ca="1" si="97"/>
        <v>21</v>
      </c>
      <c r="AC70" s="138">
        <f ca="1">SUM(Z70:AA71)</f>
        <v>967</v>
      </c>
      <c r="AD70" s="140">
        <f ca="1">IF(ISERROR(VLOOKUP($A70,INDIRECT($B$2&amp;"!$a4:$AE125",TRUE),AD$1,FALSE)),"",VLOOKUP($A70,INDIRECT($B$2&amp;"!$a4:$AE125",TRUE),AD$1,FALSE))</f>
        <v>0</v>
      </c>
    </row>
    <row r="71" spans="1:30" ht="15" customHeight="1" thickBot="1" x14ac:dyDescent="0.3">
      <c r="A71" s="55">
        <f>+B70+0.1</f>
        <v>33.1</v>
      </c>
      <c r="B71" s="104"/>
      <c r="C71" s="152" t="str">
        <f t="shared" ref="C71:Y71" ca="1" si="98">IF(ISERROR(VLOOKUP($A71,INDIRECT($B$2&amp;"!$a4:$AE125",TRUE),C$1,FALSE)),"",VLOOKUP($A71,INDIRECT($B$2&amp;"!$a4:$AE125",TRUE),C$1,FALSE))</f>
        <v>Dvořák David</v>
      </c>
      <c r="D71" s="88" t="str">
        <f t="shared" ca="1" si="98"/>
        <v>KK Lokomotiva Tábor</v>
      </c>
      <c r="E71" s="89">
        <f t="shared" ca="1" si="98"/>
        <v>4</v>
      </c>
      <c r="F71" s="90">
        <f t="shared" ca="1" si="98"/>
        <v>91</v>
      </c>
      <c r="G71" s="91">
        <f t="shared" ca="1" si="98"/>
        <v>26</v>
      </c>
      <c r="H71" s="91">
        <f t="shared" ca="1" si="98"/>
        <v>6</v>
      </c>
      <c r="I71" s="92">
        <f t="shared" ca="1" si="98"/>
        <v>117</v>
      </c>
      <c r="J71" s="90">
        <f t="shared" ca="1" si="98"/>
        <v>74</v>
      </c>
      <c r="K71" s="91">
        <f t="shared" ca="1" si="98"/>
        <v>51</v>
      </c>
      <c r="L71" s="91">
        <f t="shared" ca="1" si="98"/>
        <v>1</v>
      </c>
      <c r="M71" s="92">
        <f t="shared" ca="1" si="98"/>
        <v>125</v>
      </c>
      <c r="N71" s="90">
        <f t="shared" ca="1" si="98"/>
        <v>80</v>
      </c>
      <c r="O71" s="91">
        <f t="shared" ca="1" si="98"/>
        <v>33</v>
      </c>
      <c r="P71" s="91">
        <f t="shared" ca="1" si="98"/>
        <v>3</v>
      </c>
      <c r="Q71" s="92">
        <f t="shared" ca="1" si="98"/>
        <v>113</v>
      </c>
      <c r="R71" s="90">
        <f t="shared" ca="1" si="98"/>
        <v>80</v>
      </c>
      <c r="S71" s="91">
        <f t="shared" ca="1" si="98"/>
        <v>27</v>
      </c>
      <c r="T71" s="91">
        <f t="shared" ca="1" si="98"/>
        <v>4</v>
      </c>
      <c r="U71" s="92">
        <f t="shared" ca="1" si="98"/>
        <v>107</v>
      </c>
      <c r="V71" s="93">
        <f t="shared" ca="1" si="98"/>
        <v>325</v>
      </c>
      <c r="W71" s="94">
        <f t="shared" ca="1" si="98"/>
        <v>137</v>
      </c>
      <c r="X71" s="94">
        <f t="shared" ca="1" si="98"/>
        <v>14</v>
      </c>
      <c r="Y71" s="92">
        <f t="shared" ca="1" si="98"/>
        <v>462</v>
      </c>
      <c r="Z71" s="147"/>
      <c r="AA71" s="145"/>
      <c r="AB71" s="143"/>
      <c r="AC71" s="144"/>
      <c r="AD71" s="141"/>
    </row>
    <row r="72" spans="1:30" ht="15" customHeight="1" x14ac:dyDescent="0.25">
      <c r="A72" s="55">
        <f>+B72</f>
        <v>34</v>
      </c>
      <c r="B72" s="116">
        <v>34</v>
      </c>
      <c r="C72" s="153" t="str">
        <f t="shared" ref="C72:Y72" ca="1" si="99">IF(ISERROR(VLOOKUP($A72,INDIRECT($B$2&amp;"!$a4:$AE125",TRUE),C$1,FALSE)),"",VLOOKUP($A72,INDIRECT($B$2&amp;"!$a4:$AE125",TRUE),C$1,FALSE))</f>
        <v>Turek Tomáš</v>
      </c>
      <c r="D72" s="81" t="str">
        <f t="shared" ca="1" si="99"/>
        <v>dorost TJ Spartak Pelhřimov</v>
      </c>
      <c r="E72" s="82">
        <f t="shared" ca="1" si="99"/>
        <v>3</v>
      </c>
      <c r="F72" s="83">
        <f t="shared" ca="1" si="99"/>
        <v>84</v>
      </c>
      <c r="G72" s="84">
        <f t="shared" ca="1" si="99"/>
        <v>41</v>
      </c>
      <c r="H72" s="84">
        <f t="shared" ca="1" si="99"/>
        <v>1</v>
      </c>
      <c r="I72" s="85">
        <f t="shared" ca="1" si="99"/>
        <v>125</v>
      </c>
      <c r="J72" s="83">
        <f t="shared" ca="1" si="99"/>
        <v>73</v>
      </c>
      <c r="K72" s="84">
        <f t="shared" ca="1" si="99"/>
        <v>36</v>
      </c>
      <c r="L72" s="84">
        <f t="shared" ca="1" si="99"/>
        <v>1</v>
      </c>
      <c r="M72" s="85">
        <f t="shared" ca="1" si="99"/>
        <v>109</v>
      </c>
      <c r="N72" s="83">
        <f t="shared" ca="1" si="99"/>
        <v>62</v>
      </c>
      <c r="O72" s="84">
        <f t="shared" ca="1" si="99"/>
        <v>34</v>
      </c>
      <c r="P72" s="84">
        <f t="shared" ca="1" si="99"/>
        <v>5</v>
      </c>
      <c r="Q72" s="85">
        <f t="shared" ca="1" si="99"/>
        <v>96</v>
      </c>
      <c r="R72" s="83">
        <f t="shared" ca="1" si="99"/>
        <v>88</v>
      </c>
      <c r="S72" s="84">
        <f t="shared" ca="1" si="99"/>
        <v>26</v>
      </c>
      <c r="T72" s="84">
        <f t="shared" ca="1" si="99"/>
        <v>4</v>
      </c>
      <c r="U72" s="85">
        <f t="shared" ca="1" si="99"/>
        <v>114</v>
      </c>
      <c r="V72" s="86">
        <f t="shared" ca="1" si="99"/>
        <v>307</v>
      </c>
      <c r="W72" s="86">
        <f t="shared" ca="1" si="99"/>
        <v>137</v>
      </c>
      <c r="X72" s="86">
        <f t="shared" ca="1" si="99"/>
        <v>11</v>
      </c>
      <c r="Y72" s="86">
        <f t="shared" ca="1" si="99"/>
        <v>444</v>
      </c>
      <c r="Z72" s="132">
        <f t="shared" ref="Z72:AB72" ca="1" si="100">SUM(V72:V73)</f>
        <v>659</v>
      </c>
      <c r="AA72" s="134">
        <f t="shared" ca="1" si="100"/>
        <v>286</v>
      </c>
      <c r="AB72" s="136">
        <f t="shared" ca="1" si="100"/>
        <v>21</v>
      </c>
      <c r="AC72" s="138">
        <f ca="1">SUM(Z72:AA73)</f>
        <v>945</v>
      </c>
      <c r="AD72" s="140">
        <f ca="1">IF(ISERROR(VLOOKUP($A72,INDIRECT($B$2&amp;"!$a4:$AE125",TRUE),AD$1,FALSE)),"",VLOOKUP($A72,INDIRECT($B$2&amp;"!$a4:$AE125",TRUE),AD$1,FALSE))</f>
        <v>0</v>
      </c>
    </row>
    <row r="73" spans="1:30" ht="15" customHeight="1" thickBot="1" x14ac:dyDescent="0.3">
      <c r="A73" s="55">
        <f>+B72+0.1</f>
        <v>34.1</v>
      </c>
      <c r="B73" s="104"/>
      <c r="C73" s="154" t="str">
        <f t="shared" ref="C73:Y73" ca="1" si="101">IF(ISERROR(VLOOKUP($A73,INDIRECT($B$2&amp;"!$a4:$AE125",TRUE),C$1,FALSE)),"",VLOOKUP($A73,INDIRECT($B$2&amp;"!$a4:$AE125",TRUE),C$1,FALSE))</f>
        <v>Šimsa Matouš</v>
      </c>
      <c r="D73" s="88" t="str">
        <f t="shared" ca="1" si="101"/>
        <v>dorost TJ Spartak Pelhřimov</v>
      </c>
      <c r="E73" s="89">
        <f t="shared" ca="1" si="101"/>
        <v>4</v>
      </c>
      <c r="F73" s="90">
        <f t="shared" ca="1" si="101"/>
        <v>95</v>
      </c>
      <c r="G73" s="91">
        <f t="shared" ca="1" si="101"/>
        <v>44</v>
      </c>
      <c r="H73" s="91">
        <f t="shared" ca="1" si="101"/>
        <v>0</v>
      </c>
      <c r="I73" s="92">
        <f t="shared" ca="1" si="101"/>
        <v>139</v>
      </c>
      <c r="J73" s="90">
        <f t="shared" ca="1" si="101"/>
        <v>82</v>
      </c>
      <c r="K73" s="91">
        <f t="shared" ca="1" si="101"/>
        <v>43</v>
      </c>
      <c r="L73" s="91">
        <f t="shared" ca="1" si="101"/>
        <v>1</v>
      </c>
      <c r="M73" s="92">
        <f t="shared" ca="1" si="101"/>
        <v>125</v>
      </c>
      <c r="N73" s="90">
        <f t="shared" ca="1" si="101"/>
        <v>99</v>
      </c>
      <c r="O73" s="91">
        <f t="shared" ca="1" si="101"/>
        <v>35</v>
      </c>
      <c r="P73" s="91">
        <f t="shared" ca="1" si="101"/>
        <v>3</v>
      </c>
      <c r="Q73" s="92">
        <f t="shared" ca="1" si="101"/>
        <v>134</v>
      </c>
      <c r="R73" s="90">
        <f t="shared" ca="1" si="101"/>
        <v>76</v>
      </c>
      <c r="S73" s="91">
        <f t="shared" ca="1" si="101"/>
        <v>27</v>
      </c>
      <c r="T73" s="91">
        <f t="shared" ca="1" si="101"/>
        <v>6</v>
      </c>
      <c r="U73" s="92">
        <f t="shared" ca="1" si="101"/>
        <v>103</v>
      </c>
      <c r="V73" s="93">
        <f t="shared" ca="1" si="101"/>
        <v>352</v>
      </c>
      <c r="W73" s="94">
        <f t="shared" ca="1" si="101"/>
        <v>149</v>
      </c>
      <c r="X73" s="94">
        <f t="shared" ca="1" si="101"/>
        <v>10</v>
      </c>
      <c r="Y73" s="92">
        <f t="shared" ca="1" si="101"/>
        <v>501</v>
      </c>
      <c r="Z73" s="133"/>
      <c r="AA73" s="135"/>
      <c r="AB73" s="137"/>
      <c r="AC73" s="139"/>
      <c r="AD73" s="141"/>
    </row>
    <row r="74" spans="1:30" ht="15" customHeight="1" x14ac:dyDescent="0.25">
      <c r="A74" s="55">
        <f>+B74</f>
        <v>35</v>
      </c>
      <c r="B74" s="116">
        <v>35</v>
      </c>
      <c r="C74" s="151" t="str">
        <f t="shared" ref="C74:Y74" ca="1" si="102">IF(ISERROR(VLOOKUP($A74,INDIRECT($B$2&amp;"!$a4:$AE125",TRUE),C$1,FALSE)),"",VLOOKUP($A74,INDIRECT($B$2&amp;"!$a4:$AE125",TRUE),C$1,FALSE))</f>
        <v>Vácha Jaroslav</v>
      </c>
      <c r="D74" s="81" t="str">
        <f t="shared" ca="1" si="102"/>
        <v>TJ Spartak Pelhřimov</v>
      </c>
      <c r="E74" s="82">
        <f t="shared" ca="1" si="102"/>
        <v>3</v>
      </c>
      <c r="F74" s="83">
        <f t="shared" ca="1" si="102"/>
        <v>83</v>
      </c>
      <c r="G74" s="84">
        <f t="shared" ca="1" si="102"/>
        <v>49</v>
      </c>
      <c r="H74" s="84">
        <f t="shared" ca="1" si="102"/>
        <v>2</v>
      </c>
      <c r="I74" s="85">
        <f t="shared" ca="1" si="102"/>
        <v>132</v>
      </c>
      <c r="J74" s="83">
        <f t="shared" ca="1" si="102"/>
        <v>89</v>
      </c>
      <c r="K74" s="84">
        <f t="shared" ca="1" si="102"/>
        <v>30</v>
      </c>
      <c r="L74" s="84">
        <f t="shared" ca="1" si="102"/>
        <v>4</v>
      </c>
      <c r="M74" s="85">
        <f t="shared" ca="1" si="102"/>
        <v>119</v>
      </c>
      <c r="N74" s="83">
        <f t="shared" ca="1" si="102"/>
        <v>65</v>
      </c>
      <c r="O74" s="84">
        <f t="shared" ca="1" si="102"/>
        <v>41</v>
      </c>
      <c r="P74" s="84">
        <f t="shared" ca="1" si="102"/>
        <v>2</v>
      </c>
      <c r="Q74" s="85">
        <f t="shared" ca="1" si="102"/>
        <v>106</v>
      </c>
      <c r="R74" s="83">
        <f t="shared" ca="1" si="102"/>
        <v>74</v>
      </c>
      <c r="S74" s="84">
        <f t="shared" ca="1" si="102"/>
        <v>49</v>
      </c>
      <c r="T74" s="84">
        <f t="shared" ca="1" si="102"/>
        <v>1</v>
      </c>
      <c r="U74" s="85">
        <f t="shared" ca="1" si="102"/>
        <v>123</v>
      </c>
      <c r="V74" s="86">
        <f t="shared" ca="1" si="102"/>
        <v>311</v>
      </c>
      <c r="W74" s="86">
        <f t="shared" ca="1" si="102"/>
        <v>169</v>
      </c>
      <c r="X74" s="86">
        <f t="shared" ca="1" si="102"/>
        <v>9</v>
      </c>
      <c r="Y74" s="86">
        <f t="shared" ca="1" si="102"/>
        <v>480</v>
      </c>
      <c r="Z74" s="146">
        <f t="shared" ref="Z74:AB74" ca="1" si="103">SUM(V74:V75)</f>
        <v>613</v>
      </c>
      <c r="AA74" s="134">
        <f t="shared" ca="1" si="103"/>
        <v>324</v>
      </c>
      <c r="AB74" s="142">
        <f t="shared" ca="1" si="103"/>
        <v>22</v>
      </c>
      <c r="AC74" s="138">
        <f ca="1">SUM(Z74:AA75)</f>
        <v>937</v>
      </c>
      <c r="AD74" s="140">
        <f ca="1">IF(ISERROR(VLOOKUP($A74,INDIRECT($B$2&amp;"!$a4:$AE125",TRUE),AD$1,FALSE)),"",VLOOKUP($A74,INDIRECT($B$2&amp;"!$a4:$AE125",TRUE),AD$1,FALSE))</f>
        <v>0</v>
      </c>
    </row>
    <row r="75" spans="1:30" ht="15" customHeight="1" thickBot="1" x14ac:dyDescent="0.3">
      <c r="A75" s="55">
        <f>+B74+0.1</f>
        <v>35.1</v>
      </c>
      <c r="B75" s="104"/>
      <c r="C75" s="152" t="str">
        <f t="shared" ref="C75:Y75" ca="1" si="104">IF(ISERROR(VLOOKUP($A75,INDIRECT($B$2&amp;"!$a4:$AE125",TRUE),C$1,FALSE)),"",VLOOKUP($A75,INDIRECT($B$2&amp;"!$a4:$AE125",TRUE),C$1,FALSE))</f>
        <v>Rysl Pavel</v>
      </c>
      <c r="D75" s="88" t="str">
        <f t="shared" ca="1" si="104"/>
        <v>TJ Spartak Pelhřimov</v>
      </c>
      <c r="E75" s="89">
        <f t="shared" ca="1" si="104"/>
        <v>4</v>
      </c>
      <c r="F75" s="90">
        <f t="shared" ca="1" si="104"/>
        <v>80</v>
      </c>
      <c r="G75" s="91">
        <f t="shared" ca="1" si="104"/>
        <v>33</v>
      </c>
      <c r="H75" s="91">
        <f t="shared" ca="1" si="104"/>
        <v>3</v>
      </c>
      <c r="I75" s="92">
        <f t="shared" ca="1" si="104"/>
        <v>113</v>
      </c>
      <c r="J75" s="90">
        <f t="shared" ca="1" si="104"/>
        <v>68</v>
      </c>
      <c r="K75" s="91">
        <f t="shared" ca="1" si="104"/>
        <v>44</v>
      </c>
      <c r="L75" s="91">
        <f t="shared" ca="1" si="104"/>
        <v>2</v>
      </c>
      <c r="M75" s="92">
        <f t="shared" ca="1" si="104"/>
        <v>112</v>
      </c>
      <c r="N75" s="90">
        <f t="shared" ca="1" si="104"/>
        <v>77</v>
      </c>
      <c r="O75" s="91">
        <f t="shared" ca="1" si="104"/>
        <v>53</v>
      </c>
      <c r="P75" s="91">
        <f t="shared" ca="1" si="104"/>
        <v>2</v>
      </c>
      <c r="Q75" s="92">
        <f t="shared" ca="1" si="104"/>
        <v>130</v>
      </c>
      <c r="R75" s="90">
        <f t="shared" ca="1" si="104"/>
        <v>77</v>
      </c>
      <c r="S75" s="91">
        <f t="shared" ca="1" si="104"/>
        <v>25</v>
      </c>
      <c r="T75" s="91">
        <f t="shared" ca="1" si="104"/>
        <v>6</v>
      </c>
      <c r="U75" s="92">
        <f t="shared" ca="1" si="104"/>
        <v>102</v>
      </c>
      <c r="V75" s="93">
        <f t="shared" ca="1" si="104"/>
        <v>302</v>
      </c>
      <c r="W75" s="94">
        <f t="shared" ca="1" si="104"/>
        <v>155</v>
      </c>
      <c r="X75" s="94">
        <f t="shared" ca="1" si="104"/>
        <v>13</v>
      </c>
      <c r="Y75" s="92">
        <f t="shared" ca="1" si="104"/>
        <v>457</v>
      </c>
      <c r="Z75" s="147"/>
      <c r="AA75" s="145"/>
      <c r="AB75" s="143"/>
      <c r="AC75" s="144"/>
      <c r="AD75" s="141"/>
    </row>
    <row r="76" spans="1:30" ht="15" customHeight="1" x14ac:dyDescent="0.25">
      <c r="A76" s="55">
        <f>+B76</f>
        <v>36</v>
      </c>
      <c r="B76" s="116">
        <v>36</v>
      </c>
      <c r="C76" s="153" t="str">
        <f t="shared" ref="C76:Y76" ca="1" si="105">IF(ISERROR(VLOOKUP($A76,INDIRECT($B$2&amp;"!$a4:$AE125",TRUE),C$1,FALSE)),"",VLOOKUP($A76,INDIRECT($B$2&amp;"!$a4:$AE125",TRUE),C$1,FALSE))</f>
        <v>Švepeš Jiří</v>
      </c>
      <c r="D76" s="81" t="str">
        <f t="shared" ca="1" si="105"/>
        <v>TJ Spartak Trhové Sviny</v>
      </c>
      <c r="E76" s="82">
        <f t="shared" ca="1" si="105"/>
        <v>3</v>
      </c>
      <c r="F76" s="83">
        <f t="shared" ca="1" si="105"/>
        <v>80</v>
      </c>
      <c r="G76" s="84">
        <f t="shared" ca="1" si="105"/>
        <v>41</v>
      </c>
      <c r="H76" s="84">
        <f t="shared" ca="1" si="105"/>
        <v>2</v>
      </c>
      <c r="I76" s="85">
        <f t="shared" ca="1" si="105"/>
        <v>121</v>
      </c>
      <c r="J76" s="83">
        <f t="shared" ca="1" si="105"/>
        <v>72</v>
      </c>
      <c r="K76" s="84">
        <f t="shared" ca="1" si="105"/>
        <v>32</v>
      </c>
      <c r="L76" s="84">
        <f t="shared" ca="1" si="105"/>
        <v>2</v>
      </c>
      <c r="M76" s="85">
        <f t="shared" ca="1" si="105"/>
        <v>104</v>
      </c>
      <c r="N76" s="83">
        <f t="shared" ca="1" si="105"/>
        <v>81</v>
      </c>
      <c r="O76" s="84">
        <f t="shared" ca="1" si="105"/>
        <v>25</v>
      </c>
      <c r="P76" s="84">
        <f t="shared" ca="1" si="105"/>
        <v>7</v>
      </c>
      <c r="Q76" s="85">
        <f t="shared" ca="1" si="105"/>
        <v>106</v>
      </c>
      <c r="R76" s="83">
        <f t="shared" ca="1" si="105"/>
        <v>96</v>
      </c>
      <c r="S76" s="84">
        <f t="shared" ca="1" si="105"/>
        <v>15</v>
      </c>
      <c r="T76" s="84">
        <f t="shared" ca="1" si="105"/>
        <v>8</v>
      </c>
      <c r="U76" s="85">
        <f t="shared" ca="1" si="105"/>
        <v>111</v>
      </c>
      <c r="V76" s="86">
        <f t="shared" ca="1" si="105"/>
        <v>329</v>
      </c>
      <c r="W76" s="86">
        <f t="shared" ca="1" si="105"/>
        <v>113</v>
      </c>
      <c r="X76" s="86">
        <f t="shared" ca="1" si="105"/>
        <v>19</v>
      </c>
      <c r="Y76" s="86">
        <f t="shared" ca="1" si="105"/>
        <v>442</v>
      </c>
      <c r="Z76" s="132">
        <f t="shared" ref="Z76:AB76" ca="1" si="106">SUM(V76:V77)</f>
        <v>681</v>
      </c>
      <c r="AA76" s="134">
        <f t="shared" ca="1" si="106"/>
        <v>256</v>
      </c>
      <c r="AB76" s="136">
        <f t="shared" ca="1" si="106"/>
        <v>34</v>
      </c>
      <c r="AC76" s="138">
        <f ca="1">SUM(Z76:AA77)</f>
        <v>937</v>
      </c>
      <c r="AD76" s="140">
        <f ca="1">IF(ISERROR(VLOOKUP($A76,INDIRECT($B$2&amp;"!$a4:$AE125",TRUE),AD$1,FALSE)),"",VLOOKUP($A76,INDIRECT($B$2&amp;"!$a4:$AE125",TRUE),AD$1,FALSE))</f>
        <v>0</v>
      </c>
    </row>
    <row r="77" spans="1:30" ht="15" customHeight="1" thickBot="1" x14ac:dyDescent="0.3">
      <c r="A77" s="55">
        <f>+B76+0.1</f>
        <v>36.1</v>
      </c>
      <c r="B77" s="104"/>
      <c r="C77" s="154" t="str">
        <f t="shared" ref="C77:Y77" ca="1" si="107">IF(ISERROR(VLOOKUP($A77,INDIRECT($B$2&amp;"!$a4:$AE125",TRUE),C$1,FALSE)),"",VLOOKUP($A77,INDIRECT($B$2&amp;"!$a4:$AE125",TRUE),C$1,FALSE))</f>
        <v>Dvořák Jan</v>
      </c>
      <c r="D77" s="88" t="str">
        <f t="shared" ca="1" si="107"/>
        <v>TJ Spartak Trhové Sviny</v>
      </c>
      <c r="E77" s="89">
        <f t="shared" ca="1" si="107"/>
        <v>4</v>
      </c>
      <c r="F77" s="90">
        <f t="shared" ca="1" si="107"/>
        <v>74</v>
      </c>
      <c r="G77" s="91">
        <f t="shared" ca="1" si="107"/>
        <v>34</v>
      </c>
      <c r="H77" s="91">
        <f t="shared" ca="1" si="107"/>
        <v>5</v>
      </c>
      <c r="I77" s="92">
        <f t="shared" ca="1" si="107"/>
        <v>108</v>
      </c>
      <c r="J77" s="90">
        <f t="shared" ca="1" si="107"/>
        <v>90</v>
      </c>
      <c r="K77" s="91">
        <f t="shared" ca="1" si="107"/>
        <v>58</v>
      </c>
      <c r="L77" s="91">
        <f t="shared" ca="1" si="107"/>
        <v>1</v>
      </c>
      <c r="M77" s="92">
        <f t="shared" ca="1" si="107"/>
        <v>148</v>
      </c>
      <c r="N77" s="90">
        <f t="shared" ca="1" si="107"/>
        <v>95</v>
      </c>
      <c r="O77" s="91">
        <f t="shared" ca="1" si="107"/>
        <v>16</v>
      </c>
      <c r="P77" s="91">
        <f t="shared" ca="1" si="107"/>
        <v>7</v>
      </c>
      <c r="Q77" s="92">
        <f t="shared" ca="1" si="107"/>
        <v>111</v>
      </c>
      <c r="R77" s="90">
        <f t="shared" ca="1" si="107"/>
        <v>93</v>
      </c>
      <c r="S77" s="91">
        <f t="shared" ca="1" si="107"/>
        <v>35</v>
      </c>
      <c r="T77" s="91">
        <f t="shared" ca="1" si="107"/>
        <v>2</v>
      </c>
      <c r="U77" s="92">
        <f t="shared" ca="1" si="107"/>
        <v>128</v>
      </c>
      <c r="V77" s="93">
        <f t="shared" ca="1" si="107"/>
        <v>352</v>
      </c>
      <c r="W77" s="94">
        <f t="shared" ca="1" si="107"/>
        <v>143</v>
      </c>
      <c r="X77" s="94">
        <f t="shared" ca="1" si="107"/>
        <v>15</v>
      </c>
      <c r="Y77" s="92">
        <f t="shared" ca="1" si="107"/>
        <v>495</v>
      </c>
      <c r="Z77" s="133"/>
      <c r="AA77" s="135"/>
      <c r="AB77" s="137"/>
      <c r="AC77" s="139"/>
      <c r="AD77" s="141"/>
    </row>
    <row r="78" spans="1:30" ht="15" customHeight="1" x14ac:dyDescent="0.25">
      <c r="A78" s="55">
        <f>+B78</f>
        <v>37</v>
      </c>
      <c r="B78" s="116">
        <v>37</v>
      </c>
      <c r="C78" s="151" t="str">
        <f t="shared" ref="C78:Y78" ca="1" si="108">IF(ISERROR(VLOOKUP($A78,INDIRECT($B$2&amp;"!$a4:$AE125",TRUE),C$1,FALSE)),"",VLOOKUP($A78,INDIRECT($B$2&amp;"!$a4:$AE125",TRUE),C$1,FALSE))</f>
        <v>Solkana Rrostislav</v>
      </c>
      <c r="D78" s="81" t="str">
        <f t="shared" ca="1" si="108"/>
        <v>TJ Dynamo České Budějovice</v>
      </c>
      <c r="E78" s="82">
        <f t="shared" ca="1" si="108"/>
        <v>3</v>
      </c>
      <c r="F78" s="83">
        <f t="shared" ca="1" si="108"/>
        <v>94</v>
      </c>
      <c r="G78" s="84">
        <f t="shared" ca="1" si="108"/>
        <v>27</v>
      </c>
      <c r="H78" s="84">
        <f t="shared" ca="1" si="108"/>
        <v>5</v>
      </c>
      <c r="I78" s="85">
        <f t="shared" ca="1" si="108"/>
        <v>121</v>
      </c>
      <c r="J78" s="83">
        <f t="shared" ca="1" si="108"/>
        <v>91</v>
      </c>
      <c r="K78" s="84">
        <f t="shared" ca="1" si="108"/>
        <v>26</v>
      </c>
      <c r="L78" s="84">
        <f t="shared" ca="1" si="108"/>
        <v>3</v>
      </c>
      <c r="M78" s="85">
        <f t="shared" ca="1" si="108"/>
        <v>117</v>
      </c>
      <c r="N78" s="83">
        <f t="shared" ca="1" si="108"/>
        <v>93</v>
      </c>
      <c r="O78" s="84">
        <f t="shared" ca="1" si="108"/>
        <v>33</v>
      </c>
      <c r="P78" s="84">
        <f t="shared" ca="1" si="108"/>
        <v>4</v>
      </c>
      <c r="Q78" s="85">
        <f t="shared" ca="1" si="108"/>
        <v>126</v>
      </c>
      <c r="R78" s="83">
        <f t="shared" ca="1" si="108"/>
        <v>82</v>
      </c>
      <c r="S78" s="84">
        <f t="shared" ca="1" si="108"/>
        <v>18</v>
      </c>
      <c r="T78" s="84">
        <f t="shared" ca="1" si="108"/>
        <v>9</v>
      </c>
      <c r="U78" s="85">
        <f t="shared" ca="1" si="108"/>
        <v>100</v>
      </c>
      <c r="V78" s="86">
        <f t="shared" ca="1" si="108"/>
        <v>360</v>
      </c>
      <c r="W78" s="86">
        <f t="shared" ca="1" si="108"/>
        <v>104</v>
      </c>
      <c r="X78" s="86">
        <f t="shared" ca="1" si="108"/>
        <v>21</v>
      </c>
      <c r="Y78" s="86">
        <f t="shared" ca="1" si="108"/>
        <v>464</v>
      </c>
      <c r="Z78" s="146">
        <f t="shared" ref="Z78:AB78" ca="1" si="109">SUM(V78:V79)</f>
        <v>700</v>
      </c>
      <c r="AA78" s="134">
        <f t="shared" ca="1" si="109"/>
        <v>234</v>
      </c>
      <c r="AB78" s="142">
        <f t="shared" ca="1" si="109"/>
        <v>33</v>
      </c>
      <c r="AC78" s="138">
        <f ca="1">SUM(Z78:AA79)</f>
        <v>934</v>
      </c>
      <c r="AD78" s="140">
        <f ca="1">IF(ISERROR(VLOOKUP($A78,INDIRECT($B$2&amp;"!$a4:$AE125",TRUE),AD$1,FALSE)),"",VLOOKUP($A78,INDIRECT($B$2&amp;"!$a4:$AE125",TRUE),AD$1,FALSE))</f>
        <v>0</v>
      </c>
    </row>
    <row r="79" spans="1:30" ht="15" customHeight="1" thickBot="1" x14ac:dyDescent="0.3">
      <c r="A79" s="55">
        <f>+B78+0.1</f>
        <v>37.1</v>
      </c>
      <c r="B79" s="104"/>
      <c r="C79" s="152" t="str">
        <f t="shared" ref="C79:Y79" ca="1" si="110">IF(ISERROR(VLOOKUP($A79,INDIRECT($B$2&amp;"!$a4:$AE125",TRUE),C$1,FALSE)),"",VLOOKUP($A79,INDIRECT($B$2&amp;"!$a4:$AE125",TRUE),C$1,FALSE))</f>
        <v>Kratochvíl Zdeněk</v>
      </c>
      <c r="D79" s="88" t="str">
        <f t="shared" ca="1" si="110"/>
        <v>TJ Dynamo České Budějovice</v>
      </c>
      <c r="E79" s="89">
        <f t="shared" ca="1" si="110"/>
        <v>4</v>
      </c>
      <c r="F79" s="90">
        <f t="shared" ca="1" si="110"/>
        <v>85</v>
      </c>
      <c r="G79" s="91">
        <f t="shared" ca="1" si="110"/>
        <v>27</v>
      </c>
      <c r="H79" s="91">
        <f t="shared" ca="1" si="110"/>
        <v>6</v>
      </c>
      <c r="I79" s="92">
        <f t="shared" ca="1" si="110"/>
        <v>112</v>
      </c>
      <c r="J79" s="90">
        <f t="shared" ca="1" si="110"/>
        <v>80</v>
      </c>
      <c r="K79" s="91">
        <f t="shared" ca="1" si="110"/>
        <v>35</v>
      </c>
      <c r="L79" s="91">
        <f t="shared" ca="1" si="110"/>
        <v>4</v>
      </c>
      <c r="M79" s="92">
        <f t="shared" ca="1" si="110"/>
        <v>115</v>
      </c>
      <c r="N79" s="90">
        <f t="shared" ca="1" si="110"/>
        <v>81</v>
      </c>
      <c r="O79" s="91">
        <f t="shared" ca="1" si="110"/>
        <v>44</v>
      </c>
      <c r="P79" s="91">
        <f t="shared" ca="1" si="110"/>
        <v>1</v>
      </c>
      <c r="Q79" s="92">
        <f t="shared" ca="1" si="110"/>
        <v>125</v>
      </c>
      <c r="R79" s="90">
        <f t="shared" ca="1" si="110"/>
        <v>94</v>
      </c>
      <c r="S79" s="91">
        <f t="shared" ca="1" si="110"/>
        <v>24</v>
      </c>
      <c r="T79" s="91">
        <f t="shared" ca="1" si="110"/>
        <v>1</v>
      </c>
      <c r="U79" s="92">
        <f t="shared" ca="1" si="110"/>
        <v>118</v>
      </c>
      <c r="V79" s="93">
        <f t="shared" ca="1" si="110"/>
        <v>340</v>
      </c>
      <c r="W79" s="94">
        <f t="shared" ca="1" si="110"/>
        <v>130</v>
      </c>
      <c r="X79" s="94">
        <f t="shared" ca="1" si="110"/>
        <v>12</v>
      </c>
      <c r="Y79" s="92">
        <f t="shared" ca="1" si="110"/>
        <v>470</v>
      </c>
      <c r="Z79" s="147"/>
      <c r="AA79" s="145"/>
      <c r="AB79" s="143"/>
      <c r="AC79" s="144"/>
      <c r="AD79" s="141"/>
    </row>
    <row r="80" spans="1:30" ht="15" customHeight="1" x14ac:dyDescent="0.25">
      <c r="A80" s="55">
        <f>+B80</f>
        <v>38</v>
      </c>
      <c r="B80" s="116">
        <v>38</v>
      </c>
      <c r="C80" s="153" t="str">
        <f t="shared" ref="C80:Y80" ca="1" si="111">IF(ISERROR(VLOOKUP($A80,INDIRECT($B$2&amp;"!$a4:$AE125",TRUE),C$1,FALSE)),"",VLOOKUP($A80,INDIRECT($B$2&amp;"!$a4:$AE125",TRUE),C$1,FALSE))</f>
        <v>Kohout Marek</v>
      </c>
      <c r="D80" s="81" t="str">
        <f t="shared" ca="1" si="111"/>
        <v>amatéři Myslotín</v>
      </c>
      <c r="E80" s="82">
        <f t="shared" ca="1" si="111"/>
        <v>3</v>
      </c>
      <c r="F80" s="83">
        <f t="shared" ca="1" si="111"/>
        <v>90</v>
      </c>
      <c r="G80" s="84">
        <f t="shared" ca="1" si="111"/>
        <v>16</v>
      </c>
      <c r="H80" s="84">
        <f t="shared" ca="1" si="111"/>
        <v>7</v>
      </c>
      <c r="I80" s="85">
        <f t="shared" ca="1" si="111"/>
        <v>106</v>
      </c>
      <c r="J80" s="83">
        <f t="shared" ca="1" si="111"/>
        <v>99</v>
      </c>
      <c r="K80" s="84">
        <f t="shared" ca="1" si="111"/>
        <v>26</v>
      </c>
      <c r="L80" s="84">
        <f t="shared" ca="1" si="111"/>
        <v>5</v>
      </c>
      <c r="M80" s="85">
        <f t="shared" ca="1" si="111"/>
        <v>125</v>
      </c>
      <c r="N80" s="83">
        <f t="shared" ca="1" si="111"/>
        <v>81</v>
      </c>
      <c r="O80" s="84">
        <f t="shared" ca="1" si="111"/>
        <v>45</v>
      </c>
      <c r="P80" s="84">
        <f t="shared" ca="1" si="111"/>
        <v>3</v>
      </c>
      <c r="Q80" s="85">
        <f t="shared" ca="1" si="111"/>
        <v>126</v>
      </c>
      <c r="R80" s="83">
        <f t="shared" ca="1" si="111"/>
        <v>84</v>
      </c>
      <c r="S80" s="84">
        <f t="shared" ca="1" si="111"/>
        <v>26</v>
      </c>
      <c r="T80" s="84">
        <f t="shared" ca="1" si="111"/>
        <v>6</v>
      </c>
      <c r="U80" s="85">
        <f t="shared" ca="1" si="111"/>
        <v>110</v>
      </c>
      <c r="V80" s="86">
        <f t="shared" ca="1" si="111"/>
        <v>354</v>
      </c>
      <c r="W80" s="86">
        <f t="shared" ca="1" si="111"/>
        <v>113</v>
      </c>
      <c r="X80" s="86">
        <f t="shared" ca="1" si="111"/>
        <v>21</v>
      </c>
      <c r="Y80" s="86">
        <f t="shared" ca="1" si="111"/>
        <v>467</v>
      </c>
      <c r="Z80" s="132">
        <f t="shared" ref="Z80:AB80" ca="1" si="112">SUM(V80:V81)</f>
        <v>690</v>
      </c>
      <c r="AA80" s="134">
        <f t="shared" ca="1" si="112"/>
        <v>242</v>
      </c>
      <c r="AB80" s="136">
        <f t="shared" ca="1" si="112"/>
        <v>37</v>
      </c>
      <c r="AC80" s="138">
        <f ca="1">SUM(Z80:AA81)</f>
        <v>932</v>
      </c>
      <c r="AD80" s="140">
        <f ca="1">IF(ISERROR(VLOOKUP($A80,INDIRECT($B$2&amp;"!$a4:$AE125",TRUE),AD$1,FALSE)),"",VLOOKUP($A80,INDIRECT($B$2&amp;"!$a4:$AE125",TRUE),AD$1,FALSE))</f>
        <v>0</v>
      </c>
    </row>
    <row r="81" spans="1:30" ht="15" customHeight="1" thickBot="1" x14ac:dyDescent="0.3">
      <c r="A81" s="55">
        <f>+B80+0.1</f>
        <v>38.1</v>
      </c>
      <c r="B81" s="104"/>
      <c r="C81" s="154" t="str">
        <f t="shared" ref="C81:Y81" ca="1" si="113">IF(ISERROR(VLOOKUP($A81,INDIRECT($B$2&amp;"!$a4:$AE125",TRUE),C$1,FALSE)),"",VLOOKUP($A81,INDIRECT($B$2&amp;"!$a4:$AE125",TRUE),C$1,FALSE))</f>
        <v>Procházka Petr</v>
      </c>
      <c r="D81" s="88" t="str">
        <f t="shared" ca="1" si="113"/>
        <v>amatéři Myslotín</v>
      </c>
      <c r="E81" s="89">
        <f t="shared" ca="1" si="113"/>
        <v>4</v>
      </c>
      <c r="F81" s="90">
        <f t="shared" ca="1" si="113"/>
        <v>72</v>
      </c>
      <c r="G81" s="91">
        <f t="shared" ca="1" si="113"/>
        <v>24</v>
      </c>
      <c r="H81" s="91">
        <f t="shared" ca="1" si="113"/>
        <v>7</v>
      </c>
      <c r="I81" s="92">
        <f t="shared" ca="1" si="113"/>
        <v>96</v>
      </c>
      <c r="J81" s="90">
        <f t="shared" ca="1" si="113"/>
        <v>87</v>
      </c>
      <c r="K81" s="91">
        <f t="shared" ca="1" si="113"/>
        <v>35</v>
      </c>
      <c r="L81" s="91">
        <f t="shared" ca="1" si="113"/>
        <v>4</v>
      </c>
      <c r="M81" s="92">
        <f t="shared" ca="1" si="113"/>
        <v>122</v>
      </c>
      <c r="N81" s="90">
        <f t="shared" ca="1" si="113"/>
        <v>96</v>
      </c>
      <c r="O81" s="91">
        <f t="shared" ca="1" si="113"/>
        <v>34</v>
      </c>
      <c r="P81" s="91">
        <f t="shared" ca="1" si="113"/>
        <v>1</v>
      </c>
      <c r="Q81" s="92">
        <f t="shared" ca="1" si="113"/>
        <v>130</v>
      </c>
      <c r="R81" s="90">
        <f t="shared" ca="1" si="113"/>
        <v>81</v>
      </c>
      <c r="S81" s="91">
        <f t="shared" ca="1" si="113"/>
        <v>36</v>
      </c>
      <c r="T81" s="91">
        <f t="shared" ca="1" si="113"/>
        <v>4</v>
      </c>
      <c r="U81" s="92">
        <f t="shared" ca="1" si="113"/>
        <v>117</v>
      </c>
      <c r="V81" s="93">
        <f t="shared" ca="1" si="113"/>
        <v>336</v>
      </c>
      <c r="W81" s="94">
        <f t="shared" ca="1" si="113"/>
        <v>129</v>
      </c>
      <c r="X81" s="94">
        <f t="shared" ca="1" si="113"/>
        <v>16</v>
      </c>
      <c r="Y81" s="92">
        <f t="shared" ca="1" si="113"/>
        <v>465</v>
      </c>
      <c r="Z81" s="133"/>
      <c r="AA81" s="135"/>
      <c r="AB81" s="137"/>
      <c r="AC81" s="139"/>
      <c r="AD81" s="141"/>
    </row>
    <row r="82" spans="1:30" ht="15" customHeight="1" x14ac:dyDescent="0.25">
      <c r="A82" s="55">
        <f>+B82</f>
        <v>39</v>
      </c>
      <c r="B82" s="116">
        <v>39</v>
      </c>
      <c r="C82" s="151" t="str">
        <f t="shared" ref="C82:Y82" ca="1" si="114">IF(ISERROR(VLOOKUP($A82,INDIRECT($B$2&amp;"!$a4:$AE125",TRUE),C$1,FALSE)),"",VLOOKUP($A82,INDIRECT($B$2&amp;"!$a4:$AE125",TRUE),C$1,FALSE))</f>
        <v>Svoboda Josef</v>
      </c>
      <c r="D82" s="81" t="str">
        <f t="shared" ca="1" si="114"/>
        <v>TJ Spartak Trhové Sviny</v>
      </c>
      <c r="E82" s="82">
        <f t="shared" ca="1" si="114"/>
        <v>1</v>
      </c>
      <c r="F82" s="83">
        <f t="shared" ca="1" si="114"/>
        <v>83</v>
      </c>
      <c r="G82" s="84">
        <f t="shared" ca="1" si="114"/>
        <v>25</v>
      </c>
      <c r="H82" s="84">
        <f t="shared" ca="1" si="114"/>
        <v>2</v>
      </c>
      <c r="I82" s="85">
        <f t="shared" ca="1" si="114"/>
        <v>108</v>
      </c>
      <c r="J82" s="83">
        <f t="shared" ca="1" si="114"/>
        <v>73</v>
      </c>
      <c r="K82" s="84">
        <f t="shared" ca="1" si="114"/>
        <v>27</v>
      </c>
      <c r="L82" s="84">
        <f t="shared" ca="1" si="114"/>
        <v>5</v>
      </c>
      <c r="M82" s="85">
        <f t="shared" ca="1" si="114"/>
        <v>100</v>
      </c>
      <c r="N82" s="83">
        <f t="shared" ca="1" si="114"/>
        <v>77</v>
      </c>
      <c r="O82" s="84">
        <f t="shared" ca="1" si="114"/>
        <v>39</v>
      </c>
      <c r="P82" s="84">
        <f t="shared" ca="1" si="114"/>
        <v>4</v>
      </c>
      <c r="Q82" s="85">
        <f t="shared" ca="1" si="114"/>
        <v>116</v>
      </c>
      <c r="R82" s="83">
        <f t="shared" ca="1" si="114"/>
        <v>82</v>
      </c>
      <c r="S82" s="84">
        <f t="shared" ca="1" si="114"/>
        <v>35</v>
      </c>
      <c r="T82" s="84">
        <f t="shared" ca="1" si="114"/>
        <v>3</v>
      </c>
      <c r="U82" s="85">
        <f t="shared" ca="1" si="114"/>
        <v>117</v>
      </c>
      <c r="V82" s="86">
        <f t="shared" ca="1" si="114"/>
        <v>315</v>
      </c>
      <c r="W82" s="86">
        <f t="shared" ca="1" si="114"/>
        <v>126</v>
      </c>
      <c r="X82" s="86">
        <f t="shared" ca="1" si="114"/>
        <v>14</v>
      </c>
      <c r="Y82" s="86">
        <f t="shared" ca="1" si="114"/>
        <v>441</v>
      </c>
      <c r="Z82" s="146">
        <f t="shared" ref="Z82:AB82" ca="1" si="115">SUM(V82:V83)</f>
        <v>625</v>
      </c>
      <c r="AA82" s="134">
        <f t="shared" ca="1" si="115"/>
        <v>296</v>
      </c>
      <c r="AB82" s="142">
        <f t="shared" ca="1" si="115"/>
        <v>23</v>
      </c>
      <c r="AC82" s="138">
        <f ca="1">SUM(Z82:AA83)</f>
        <v>921</v>
      </c>
      <c r="AD82" s="140">
        <f ca="1">IF(ISERROR(VLOOKUP($A82,INDIRECT($B$2&amp;"!$a4:$AE125",TRUE),AD$1,FALSE)),"",VLOOKUP($A82,INDIRECT($B$2&amp;"!$a4:$AE125",TRUE),AD$1,FALSE))</f>
        <v>0</v>
      </c>
    </row>
    <row r="83" spans="1:30" ht="15" customHeight="1" thickBot="1" x14ac:dyDescent="0.3">
      <c r="A83" s="55">
        <f>+B82+0.1</f>
        <v>39.1</v>
      </c>
      <c r="B83" s="104"/>
      <c r="C83" s="152" t="str">
        <f t="shared" ref="C83:Y83" ca="1" si="116">IF(ISERROR(VLOOKUP($A83,INDIRECT($B$2&amp;"!$a4:$AE125",TRUE),C$1,FALSE)),"",VLOOKUP($A83,INDIRECT($B$2&amp;"!$a4:$AE125",TRUE),C$1,FALSE))</f>
        <v>Švepeš Bohumil</v>
      </c>
      <c r="D83" s="88" t="str">
        <f t="shared" ca="1" si="116"/>
        <v>TJ Spartak Trhové Sviny</v>
      </c>
      <c r="E83" s="89">
        <f t="shared" ca="1" si="116"/>
        <v>2</v>
      </c>
      <c r="F83" s="90">
        <f t="shared" ca="1" si="116"/>
        <v>74</v>
      </c>
      <c r="G83" s="91">
        <f t="shared" ca="1" si="116"/>
        <v>45</v>
      </c>
      <c r="H83" s="91">
        <f t="shared" ca="1" si="116"/>
        <v>2</v>
      </c>
      <c r="I83" s="92">
        <f t="shared" ca="1" si="116"/>
        <v>119</v>
      </c>
      <c r="J83" s="90">
        <f t="shared" ca="1" si="116"/>
        <v>78</v>
      </c>
      <c r="K83" s="91">
        <f t="shared" ca="1" si="116"/>
        <v>43</v>
      </c>
      <c r="L83" s="91">
        <f t="shared" ca="1" si="116"/>
        <v>2</v>
      </c>
      <c r="M83" s="92">
        <f t="shared" ca="1" si="116"/>
        <v>121</v>
      </c>
      <c r="N83" s="90">
        <f t="shared" ca="1" si="116"/>
        <v>77</v>
      </c>
      <c r="O83" s="91">
        <f t="shared" ca="1" si="116"/>
        <v>40</v>
      </c>
      <c r="P83" s="91">
        <f t="shared" ca="1" si="116"/>
        <v>3</v>
      </c>
      <c r="Q83" s="92">
        <f t="shared" ca="1" si="116"/>
        <v>117</v>
      </c>
      <c r="R83" s="90">
        <f t="shared" ca="1" si="116"/>
        <v>81</v>
      </c>
      <c r="S83" s="91">
        <f t="shared" ca="1" si="116"/>
        <v>42</v>
      </c>
      <c r="T83" s="91">
        <f t="shared" ca="1" si="116"/>
        <v>2</v>
      </c>
      <c r="U83" s="92">
        <f t="shared" ca="1" si="116"/>
        <v>123</v>
      </c>
      <c r="V83" s="93">
        <f t="shared" ca="1" si="116"/>
        <v>310</v>
      </c>
      <c r="W83" s="94">
        <f t="shared" ca="1" si="116"/>
        <v>170</v>
      </c>
      <c r="X83" s="94">
        <f t="shared" ca="1" si="116"/>
        <v>9</v>
      </c>
      <c r="Y83" s="92">
        <f t="shared" ca="1" si="116"/>
        <v>480</v>
      </c>
      <c r="Z83" s="147"/>
      <c r="AA83" s="145"/>
      <c r="AB83" s="143"/>
      <c r="AC83" s="144"/>
      <c r="AD83" s="141"/>
    </row>
    <row r="84" spans="1:30" ht="15" customHeight="1" x14ac:dyDescent="0.25">
      <c r="A84" s="55">
        <f>+B84</f>
        <v>40</v>
      </c>
      <c r="B84" s="116">
        <v>40</v>
      </c>
      <c r="C84" s="153" t="str">
        <f t="shared" ref="C84:Y84" ca="1" si="117">IF(ISERROR(VLOOKUP($A84,INDIRECT($B$2&amp;"!$a4:$AE125",TRUE),C$1,FALSE)),"",VLOOKUP($A84,INDIRECT($B$2&amp;"!$a4:$AE125",TRUE),C$1,FALSE))</f>
        <v>Menhard Jan</v>
      </c>
      <c r="D84" s="81" t="str">
        <f t="shared" ca="1" si="117"/>
        <v>amatéři Město Pelhřimov</v>
      </c>
      <c r="E84" s="82">
        <f t="shared" ca="1" si="117"/>
        <v>3</v>
      </c>
      <c r="F84" s="83">
        <f t="shared" ca="1" si="117"/>
        <v>75</v>
      </c>
      <c r="G84" s="84">
        <f t="shared" ca="1" si="117"/>
        <v>35</v>
      </c>
      <c r="H84" s="84">
        <f t="shared" ca="1" si="117"/>
        <v>3</v>
      </c>
      <c r="I84" s="85">
        <f t="shared" ca="1" si="117"/>
        <v>110</v>
      </c>
      <c r="J84" s="83">
        <f t="shared" ca="1" si="117"/>
        <v>77</v>
      </c>
      <c r="K84" s="84">
        <f t="shared" ca="1" si="117"/>
        <v>27</v>
      </c>
      <c r="L84" s="84">
        <f t="shared" ca="1" si="117"/>
        <v>4</v>
      </c>
      <c r="M84" s="85">
        <f t="shared" ca="1" si="117"/>
        <v>104</v>
      </c>
      <c r="N84" s="83">
        <f t="shared" ca="1" si="117"/>
        <v>83</v>
      </c>
      <c r="O84" s="84">
        <f t="shared" ca="1" si="117"/>
        <v>44</v>
      </c>
      <c r="P84" s="84">
        <f t="shared" ca="1" si="117"/>
        <v>2</v>
      </c>
      <c r="Q84" s="85">
        <f t="shared" ca="1" si="117"/>
        <v>127</v>
      </c>
      <c r="R84" s="83">
        <f t="shared" ca="1" si="117"/>
        <v>80</v>
      </c>
      <c r="S84" s="84">
        <f t="shared" ca="1" si="117"/>
        <v>36</v>
      </c>
      <c r="T84" s="84">
        <f t="shared" ca="1" si="117"/>
        <v>3</v>
      </c>
      <c r="U84" s="85">
        <f t="shared" ca="1" si="117"/>
        <v>116</v>
      </c>
      <c r="V84" s="86">
        <f t="shared" ca="1" si="117"/>
        <v>315</v>
      </c>
      <c r="W84" s="86">
        <f t="shared" ca="1" si="117"/>
        <v>142</v>
      </c>
      <c r="X84" s="86">
        <f t="shared" ca="1" si="117"/>
        <v>12</v>
      </c>
      <c r="Y84" s="86">
        <f t="shared" ca="1" si="117"/>
        <v>457</v>
      </c>
      <c r="Z84" s="132">
        <f t="shared" ref="Z84:AB84" ca="1" si="118">SUM(V84:V85)</f>
        <v>610</v>
      </c>
      <c r="AA84" s="134">
        <f t="shared" ca="1" si="118"/>
        <v>260</v>
      </c>
      <c r="AB84" s="136">
        <f t="shared" ca="1" si="118"/>
        <v>27</v>
      </c>
      <c r="AC84" s="138">
        <f ca="1">SUM(Z84:AA85)</f>
        <v>870</v>
      </c>
      <c r="AD84" s="140">
        <f ca="1">IF(ISERROR(VLOOKUP($A84,INDIRECT($B$2&amp;"!$a4:$AE125",TRUE),AD$1,FALSE)),"",VLOOKUP($A84,INDIRECT($B$2&amp;"!$a4:$AE125",TRUE),AD$1,FALSE))</f>
        <v>0</v>
      </c>
    </row>
    <row r="85" spans="1:30" ht="15" customHeight="1" thickBot="1" x14ac:dyDescent="0.3">
      <c r="A85" s="55">
        <f>+B84+0.1</f>
        <v>40.1</v>
      </c>
      <c r="B85" s="104"/>
      <c r="C85" s="154" t="str">
        <f t="shared" ref="C85:Y85" ca="1" si="119">IF(ISERROR(VLOOKUP($A85,INDIRECT($B$2&amp;"!$a4:$AE125",TRUE),C$1,FALSE)),"",VLOOKUP($A85,INDIRECT($B$2&amp;"!$a4:$AE125",TRUE),C$1,FALSE))</f>
        <v>Petera Tomáš</v>
      </c>
      <c r="D85" s="88" t="str">
        <f t="shared" ca="1" si="119"/>
        <v>amatéři Město Pelhřimov</v>
      </c>
      <c r="E85" s="89">
        <f t="shared" ca="1" si="119"/>
        <v>4</v>
      </c>
      <c r="F85" s="90">
        <f t="shared" ca="1" si="119"/>
        <v>73</v>
      </c>
      <c r="G85" s="91">
        <f t="shared" ca="1" si="119"/>
        <v>23</v>
      </c>
      <c r="H85" s="91">
        <f t="shared" ca="1" si="119"/>
        <v>4</v>
      </c>
      <c r="I85" s="92">
        <f t="shared" ca="1" si="119"/>
        <v>96</v>
      </c>
      <c r="J85" s="90">
        <f t="shared" ca="1" si="119"/>
        <v>84</v>
      </c>
      <c r="K85" s="91">
        <f t="shared" ca="1" si="119"/>
        <v>27</v>
      </c>
      <c r="L85" s="91">
        <f t="shared" ca="1" si="119"/>
        <v>4</v>
      </c>
      <c r="M85" s="92">
        <f t="shared" ca="1" si="119"/>
        <v>111</v>
      </c>
      <c r="N85" s="90">
        <f t="shared" ca="1" si="119"/>
        <v>55</v>
      </c>
      <c r="O85" s="91">
        <f t="shared" ca="1" si="119"/>
        <v>34</v>
      </c>
      <c r="P85" s="91">
        <f t="shared" ca="1" si="119"/>
        <v>1</v>
      </c>
      <c r="Q85" s="92">
        <f t="shared" ca="1" si="119"/>
        <v>89</v>
      </c>
      <c r="R85" s="90">
        <f t="shared" ca="1" si="119"/>
        <v>83</v>
      </c>
      <c r="S85" s="91">
        <f t="shared" ca="1" si="119"/>
        <v>34</v>
      </c>
      <c r="T85" s="91">
        <f t="shared" ca="1" si="119"/>
        <v>6</v>
      </c>
      <c r="U85" s="92">
        <f t="shared" ca="1" si="119"/>
        <v>117</v>
      </c>
      <c r="V85" s="93">
        <f t="shared" ca="1" si="119"/>
        <v>295</v>
      </c>
      <c r="W85" s="94">
        <f t="shared" ca="1" si="119"/>
        <v>118</v>
      </c>
      <c r="X85" s="94">
        <f t="shared" ca="1" si="119"/>
        <v>15</v>
      </c>
      <c r="Y85" s="92">
        <f t="shared" ca="1" si="119"/>
        <v>413</v>
      </c>
      <c r="Z85" s="133"/>
      <c r="AA85" s="135"/>
      <c r="AB85" s="137"/>
      <c r="AC85" s="139"/>
      <c r="AD85" s="141"/>
    </row>
    <row r="86" spans="1:30" ht="15" customHeight="1" x14ac:dyDescent="0.25">
      <c r="A86" s="55">
        <f>+B86</f>
        <v>41</v>
      </c>
      <c r="B86" s="116">
        <v>41</v>
      </c>
      <c r="C86" s="151" t="str">
        <f t="shared" ref="C86:Y86" ca="1" si="120">IF(ISERROR(VLOOKUP($A86,INDIRECT($B$2&amp;"!$a4:$AE125",TRUE),C$1,FALSE)),"",VLOOKUP($A86,INDIRECT($B$2&amp;"!$a4:$AE125",TRUE),C$1,FALSE))</f>
        <v>Koutník Zdeněk</v>
      </c>
      <c r="D86" s="81" t="str">
        <f t="shared" ca="1" si="120"/>
        <v>amatéři Skrýšov</v>
      </c>
      <c r="E86" s="82">
        <f t="shared" ca="1" si="120"/>
        <v>1</v>
      </c>
      <c r="F86" s="83">
        <f t="shared" ca="1" si="120"/>
        <v>91</v>
      </c>
      <c r="G86" s="84">
        <f t="shared" ca="1" si="120"/>
        <v>33</v>
      </c>
      <c r="H86" s="84">
        <f t="shared" ca="1" si="120"/>
        <v>2</v>
      </c>
      <c r="I86" s="85">
        <f t="shared" ca="1" si="120"/>
        <v>124</v>
      </c>
      <c r="J86" s="83">
        <f t="shared" ca="1" si="120"/>
        <v>86</v>
      </c>
      <c r="K86" s="84">
        <f t="shared" ca="1" si="120"/>
        <v>26</v>
      </c>
      <c r="L86" s="84">
        <f t="shared" ca="1" si="120"/>
        <v>5</v>
      </c>
      <c r="M86" s="85">
        <f t="shared" ca="1" si="120"/>
        <v>112</v>
      </c>
      <c r="N86" s="83">
        <f t="shared" ca="1" si="120"/>
        <v>76</v>
      </c>
      <c r="O86" s="84">
        <f t="shared" ca="1" si="120"/>
        <v>35</v>
      </c>
      <c r="P86" s="84">
        <f t="shared" ca="1" si="120"/>
        <v>4</v>
      </c>
      <c r="Q86" s="85">
        <f t="shared" ca="1" si="120"/>
        <v>111</v>
      </c>
      <c r="R86" s="83">
        <f t="shared" ca="1" si="120"/>
        <v>77</v>
      </c>
      <c r="S86" s="84">
        <f t="shared" ca="1" si="120"/>
        <v>32</v>
      </c>
      <c r="T86" s="84">
        <f t="shared" ca="1" si="120"/>
        <v>3</v>
      </c>
      <c r="U86" s="85">
        <f t="shared" ca="1" si="120"/>
        <v>109</v>
      </c>
      <c r="V86" s="86">
        <f t="shared" ca="1" si="120"/>
        <v>330</v>
      </c>
      <c r="W86" s="86">
        <f t="shared" ca="1" si="120"/>
        <v>126</v>
      </c>
      <c r="X86" s="86">
        <f t="shared" ca="1" si="120"/>
        <v>14</v>
      </c>
      <c r="Y86" s="86">
        <f t="shared" ca="1" si="120"/>
        <v>456</v>
      </c>
      <c r="Z86" s="146">
        <f t="shared" ref="Z86:AB86" ca="1" si="121">SUM(V86:V87)</f>
        <v>629</v>
      </c>
      <c r="AA86" s="134">
        <f t="shared" ca="1" si="121"/>
        <v>241</v>
      </c>
      <c r="AB86" s="142">
        <f t="shared" ca="1" si="121"/>
        <v>31</v>
      </c>
      <c r="AC86" s="138">
        <f ca="1">SUM(Z86:AA87)</f>
        <v>870</v>
      </c>
      <c r="AD86" s="140">
        <f ca="1">IF(ISERROR(VLOOKUP($A86,INDIRECT($B$2&amp;"!$a4:$AE125",TRUE),AD$1,FALSE)),"",VLOOKUP($A86,INDIRECT($B$2&amp;"!$a4:$AE125",TRUE),AD$1,FALSE))</f>
        <v>0</v>
      </c>
    </row>
    <row r="87" spans="1:30" ht="15" customHeight="1" thickBot="1" x14ac:dyDescent="0.3">
      <c r="A87" s="55">
        <f>+B86+0.1</f>
        <v>41.1</v>
      </c>
      <c r="B87" s="104"/>
      <c r="C87" s="152" t="str">
        <f t="shared" ref="C87:Y87" ca="1" si="122">IF(ISERROR(VLOOKUP($A87,INDIRECT($B$2&amp;"!$a4:$AE125",TRUE),C$1,FALSE)),"",VLOOKUP($A87,INDIRECT($B$2&amp;"!$a4:$AE125",TRUE),C$1,FALSE))</f>
        <v>Koukal Jaroslav</v>
      </c>
      <c r="D87" s="88" t="str">
        <f t="shared" ca="1" si="122"/>
        <v>amatéři Skrýšov</v>
      </c>
      <c r="E87" s="89">
        <f t="shared" ca="1" si="122"/>
        <v>2</v>
      </c>
      <c r="F87" s="90">
        <f t="shared" ca="1" si="122"/>
        <v>70</v>
      </c>
      <c r="G87" s="91">
        <f t="shared" ca="1" si="122"/>
        <v>25</v>
      </c>
      <c r="H87" s="91">
        <f t="shared" ca="1" si="122"/>
        <v>4</v>
      </c>
      <c r="I87" s="92">
        <f t="shared" ca="1" si="122"/>
        <v>95</v>
      </c>
      <c r="J87" s="90">
        <f t="shared" ca="1" si="122"/>
        <v>74</v>
      </c>
      <c r="K87" s="91">
        <f t="shared" ca="1" si="122"/>
        <v>34</v>
      </c>
      <c r="L87" s="91">
        <f t="shared" ca="1" si="122"/>
        <v>2</v>
      </c>
      <c r="M87" s="92">
        <f t="shared" ca="1" si="122"/>
        <v>108</v>
      </c>
      <c r="N87" s="90">
        <f t="shared" ca="1" si="122"/>
        <v>77</v>
      </c>
      <c r="O87" s="91">
        <f t="shared" ca="1" si="122"/>
        <v>32</v>
      </c>
      <c r="P87" s="91">
        <f t="shared" ca="1" si="122"/>
        <v>6</v>
      </c>
      <c r="Q87" s="92">
        <f t="shared" ca="1" si="122"/>
        <v>109</v>
      </c>
      <c r="R87" s="90">
        <f t="shared" ca="1" si="122"/>
        <v>78</v>
      </c>
      <c r="S87" s="91">
        <f t="shared" ca="1" si="122"/>
        <v>24</v>
      </c>
      <c r="T87" s="91">
        <f t="shared" ca="1" si="122"/>
        <v>5</v>
      </c>
      <c r="U87" s="92">
        <f t="shared" ca="1" si="122"/>
        <v>102</v>
      </c>
      <c r="V87" s="93">
        <f t="shared" ca="1" si="122"/>
        <v>299</v>
      </c>
      <c r="W87" s="94">
        <f t="shared" ca="1" si="122"/>
        <v>115</v>
      </c>
      <c r="X87" s="94">
        <f t="shared" ca="1" si="122"/>
        <v>17</v>
      </c>
      <c r="Y87" s="92">
        <f t="shared" ca="1" si="122"/>
        <v>414</v>
      </c>
      <c r="Z87" s="147"/>
      <c r="AA87" s="145"/>
      <c r="AB87" s="143"/>
      <c r="AC87" s="144"/>
      <c r="AD87" s="141"/>
    </row>
    <row r="88" spans="1:30" ht="15" customHeight="1" x14ac:dyDescent="0.25">
      <c r="A88" s="55">
        <f>+B88</f>
        <v>42</v>
      </c>
      <c r="B88" s="116">
        <v>42</v>
      </c>
      <c r="C88" s="153" t="str">
        <f t="shared" ref="C88:Y88" ca="1" si="123">IF(ISERROR(VLOOKUP($A88,INDIRECT($B$2&amp;"!$a4:$AE125",TRUE),C$1,FALSE)),"",VLOOKUP($A88,INDIRECT($B$2&amp;"!$a4:$AE125",TRUE),C$1,FALSE))</f>
        <v>Rysl Pavel</v>
      </c>
      <c r="D88" s="81" t="str">
        <f t="shared" ca="1" si="123"/>
        <v>TJ Spartak Pelhřimov</v>
      </c>
      <c r="E88" s="82">
        <f t="shared" ca="1" si="123"/>
        <v>3</v>
      </c>
      <c r="F88" s="83">
        <f t="shared" ca="1" si="123"/>
        <v>79</v>
      </c>
      <c r="G88" s="84">
        <f t="shared" ca="1" si="123"/>
        <v>43</v>
      </c>
      <c r="H88" s="84">
        <f t="shared" ca="1" si="123"/>
        <v>2</v>
      </c>
      <c r="I88" s="85">
        <f t="shared" ca="1" si="123"/>
        <v>122</v>
      </c>
      <c r="J88" s="83">
        <f t="shared" ca="1" si="123"/>
        <v>62</v>
      </c>
      <c r="K88" s="84">
        <f t="shared" ca="1" si="123"/>
        <v>44</v>
      </c>
      <c r="L88" s="84">
        <f t="shared" ca="1" si="123"/>
        <v>2</v>
      </c>
      <c r="M88" s="85">
        <f t="shared" ca="1" si="123"/>
        <v>106</v>
      </c>
      <c r="N88" s="83">
        <f t="shared" ca="1" si="123"/>
        <v>75</v>
      </c>
      <c r="O88" s="84">
        <f t="shared" ca="1" si="123"/>
        <v>29</v>
      </c>
      <c r="P88" s="84">
        <f t="shared" ca="1" si="123"/>
        <v>5</v>
      </c>
      <c r="Q88" s="85">
        <f t="shared" ca="1" si="123"/>
        <v>104</v>
      </c>
      <c r="R88" s="83">
        <f t="shared" ca="1" si="123"/>
        <v>74</v>
      </c>
      <c r="S88" s="84">
        <f t="shared" ca="1" si="123"/>
        <v>17</v>
      </c>
      <c r="T88" s="84">
        <f t="shared" ca="1" si="123"/>
        <v>7</v>
      </c>
      <c r="U88" s="85">
        <f t="shared" ca="1" si="123"/>
        <v>91</v>
      </c>
      <c r="V88" s="86">
        <f t="shared" ca="1" si="123"/>
        <v>290</v>
      </c>
      <c r="W88" s="86">
        <f t="shared" ca="1" si="123"/>
        <v>133</v>
      </c>
      <c r="X88" s="86">
        <f t="shared" ca="1" si="123"/>
        <v>16</v>
      </c>
      <c r="Y88" s="86">
        <f t="shared" ca="1" si="123"/>
        <v>423</v>
      </c>
      <c r="Z88" s="132">
        <f t="shared" ref="Z88:AB88" ca="1" si="124">SUM(V88:V89)</f>
        <v>610</v>
      </c>
      <c r="AA88" s="134">
        <f t="shared" ca="1" si="124"/>
        <v>255</v>
      </c>
      <c r="AB88" s="136">
        <f t="shared" ca="1" si="124"/>
        <v>35</v>
      </c>
      <c r="AC88" s="138">
        <f ca="1">SUM(Z88:AA89)</f>
        <v>865</v>
      </c>
      <c r="AD88" s="140">
        <f ca="1">IF(ISERROR(VLOOKUP($A88,INDIRECT($B$2&amp;"!$a4:$AE125",TRUE),AD$1,FALSE)),"",VLOOKUP($A88,INDIRECT($B$2&amp;"!$a4:$AE125",TRUE),AD$1,FALSE))</f>
        <v>0</v>
      </c>
    </row>
    <row r="89" spans="1:30" ht="15" customHeight="1" thickBot="1" x14ac:dyDescent="0.3">
      <c r="A89" s="55">
        <f>+B88+0.1</f>
        <v>42.1</v>
      </c>
      <c r="B89" s="104"/>
      <c r="C89" s="154" t="str">
        <f t="shared" ref="C89:Y89" ca="1" si="125">IF(ISERROR(VLOOKUP($A89,INDIRECT($B$2&amp;"!$a4:$AE125",TRUE),C$1,FALSE)),"",VLOOKUP($A89,INDIRECT($B$2&amp;"!$a4:$AE125",TRUE),C$1,FALSE))</f>
        <v>Poduška Jiří</v>
      </c>
      <c r="D89" s="88" t="str">
        <f t="shared" ca="1" si="125"/>
        <v>TJ Spartak Pelhřimov</v>
      </c>
      <c r="E89" s="89">
        <f t="shared" ca="1" si="125"/>
        <v>4</v>
      </c>
      <c r="F89" s="90">
        <f t="shared" ca="1" si="125"/>
        <v>84</v>
      </c>
      <c r="G89" s="91">
        <f t="shared" ca="1" si="125"/>
        <v>35</v>
      </c>
      <c r="H89" s="91">
        <f t="shared" ca="1" si="125"/>
        <v>5</v>
      </c>
      <c r="I89" s="92">
        <f t="shared" ca="1" si="125"/>
        <v>119</v>
      </c>
      <c r="J89" s="90">
        <f t="shared" ca="1" si="125"/>
        <v>76</v>
      </c>
      <c r="K89" s="91">
        <f t="shared" ca="1" si="125"/>
        <v>26</v>
      </c>
      <c r="L89" s="91">
        <f t="shared" ca="1" si="125"/>
        <v>5</v>
      </c>
      <c r="M89" s="92">
        <f t="shared" ca="1" si="125"/>
        <v>102</v>
      </c>
      <c r="N89" s="90">
        <f t="shared" ca="1" si="125"/>
        <v>74</v>
      </c>
      <c r="O89" s="91">
        <f t="shared" ca="1" si="125"/>
        <v>26</v>
      </c>
      <c r="P89" s="91">
        <f t="shared" ca="1" si="125"/>
        <v>6</v>
      </c>
      <c r="Q89" s="92">
        <f t="shared" ca="1" si="125"/>
        <v>100</v>
      </c>
      <c r="R89" s="90">
        <f t="shared" ca="1" si="125"/>
        <v>86</v>
      </c>
      <c r="S89" s="91">
        <f t="shared" ca="1" si="125"/>
        <v>35</v>
      </c>
      <c r="T89" s="91">
        <f t="shared" ca="1" si="125"/>
        <v>3</v>
      </c>
      <c r="U89" s="92">
        <f t="shared" ca="1" si="125"/>
        <v>121</v>
      </c>
      <c r="V89" s="93">
        <f t="shared" ca="1" si="125"/>
        <v>320</v>
      </c>
      <c r="W89" s="94">
        <f t="shared" ca="1" si="125"/>
        <v>122</v>
      </c>
      <c r="X89" s="94">
        <f t="shared" ca="1" si="125"/>
        <v>19</v>
      </c>
      <c r="Y89" s="92">
        <f t="shared" ca="1" si="125"/>
        <v>442</v>
      </c>
      <c r="Z89" s="133"/>
      <c r="AA89" s="135"/>
      <c r="AB89" s="137"/>
      <c r="AC89" s="139"/>
      <c r="AD89" s="141"/>
    </row>
    <row r="90" spans="1:30" ht="15" customHeight="1" x14ac:dyDescent="0.25">
      <c r="A90" s="55">
        <f>+B90</f>
        <v>43</v>
      </c>
      <c r="B90" s="116">
        <v>43</v>
      </c>
      <c r="C90" s="151" t="str">
        <f t="shared" ref="C90:Y90" ca="1" si="126">IF(ISERROR(VLOOKUP($A90,INDIRECT($B$2&amp;"!$a4:$AE125",TRUE),C$1,FALSE)),"",VLOOKUP($A90,INDIRECT($B$2&amp;"!$a4:$AE125",TRUE),C$1,FALSE))</f>
        <v>Bartoš Vladimír</v>
      </c>
      <c r="D90" s="81" t="str">
        <f t="shared" ca="1" si="126"/>
        <v>TJ Nové Město na Moravě</v>
      </c>
      <c r="E90" s="82">
        <f t="shared" ca="1" si="126"/>
        <v>1</v>
      </c>
      <c r="F90" s="83">
        <f t="shared" ca="1" si="126"/>
        <v>80</v>
      </c>
      <c r="G90" s="84">
        <f t="shared" ca="1" si="126"/>
        <v>33</v>
      </c>
      <c r="H90" s="84">
        <f t="shared" ca="1" si="126"/>
        <v>4</v>
      </c>
      <c r="I90" s="85">
        <f t="shared" ca="1" si="126"/>
        <v>113</v>
      </c>
      <c r="J90" s="83">
        <f t="shared" ca="1" si="126"/>
        <v>73</v>
      </c>
      <c r="K90" s="84">
        <f t="shared" ca="1" si="126"/>
        <v>25</v>
      </c>
      <c r="L90" s="84">
        <f t="shared" ca="1" si="126"/>
        <v>4</v>
      </c>
      <c r="M90" s="85">
        <f t="shared" ca="1" si="126"/>
        <v>98</v>
      </c>
      <c r="N90" s="83">
        <f t="shared" ca="1" si="126"/>
        <v>60</v>
      </c>
      <c r="O90" s="84">
        <f t="shared" ca="1" si="126"/>
        <v>35</v>
      </c>
      <c r="P90" s="84">
        <f t="shared" ca="1" si="126"/>
        <v>3</v>
      </c>
      <c r="Q90" s="85">
        <f t="shared" ca="1" si="126"/>
        <v>95</v>
      </c>
      <c r="R90" s="83">
        <f t="shared" ca="1" si="126"/>
        <v>56</v>
      </c>
      <c r="S90" s="84">
        <f t="shared" ca="1" si="126"/>
        <v>30</v>
      </c>
      <c r="T90" s="84">
        <f t="shared" ca="1" si="126"/>
        <v>4</v>
      </c>
      <c r="U90" s="85">
        <f t="shared" ca="1" si="126"/>
        <v>86</v>
      </c>
      <c r="V90" s="86">
        <f t="shared" ca="1" si="126"/>
        <v>269</v>
      </c>
      <c r="W90" s="86">
        <f t="shared" ca="1" si="126"/>
        <v>123</v>
      </c>
      <c r="X90" s="86">
        <f t="shared" ca="1" si="126"/>
        <v>15</v>
      </c>
      <c r="Y90" s="86">
        <f t="shared" ca="1" si="126"/>
        <v>392</v>
      </c>
      <c r="Z90" s="146">
        <f t="shared" ref="Z90:AB90" ca="1" si="127">SUM(V90:V91)</f>
        <v>592</v>
      </c>
      <c r="AA90" s="134">
        <f t="shared" ca="1" si="127"/>
        <v>270</v>
      </c>
      <c r="AB90" s="142">
        <f t="shared" ca="1" si="127"/>
        <v>32</v>
      </c>
      <c r="AC90" s="138">
        <f ca="1">SUM(Z90:AA91)</f>
        <v>862</v>
      </c>
      <c r="AD90" s="140">
        <f ca="1">IF(ISERROR(VLOOKUP($A90,INDIRECT($B$2&amp;"!$a4:$AE125",TRUE),AD$1,FALSE)),"",VLOOKUP($A90,INDIRECT($B$2&amp;"!$a4:$AE125",TRUE),AD$1,FALSE))</f>
        <v>0</v>
      </c>
    </row>
    <row r="91" spans="1:30" ht="15" customHeight="1" thickBot="1" x14ac:dyDescent="0.3">
      <c r="A91" s="55">
        <f>+B90+0.1</f>
        <v>43.1</v>
      </c>
      <c r="B91" s="104"/>
      <c r="C91" s="152" t="str">
        <f t="shared" ref="C91:Y91" ca="1" si="128">IF(ISERROR(VLOOKUP($A91,INDIRECT($B$2&amp;"!$a4:$AE125",TRUE),C$1,FALSE)),"",VLOOKUP($A91,INDIRECT($B$2&amp;"!$a4:$AE125",TRUE),C$1,FALSE))</f>
        <v>Skryja Jakub</v>
      </c>
      <c r="D91" s="88" t="str">
        <f t="shared" ca="1" si="128"/>
        <v>TJ Nové Město na Moravě</v>
      </c>
      <c r="E91" s="89">
        <f t="shared" ca="1" si="128"/>
        <v>2</v>
      </c>
      <c r="F91" s="90">
        <f t="shared" ca="1" si="128"/>
        <v>71</v>
      </c>
      <c r="G91" s="91">
        <f t="shared" ca="1" si="128"/>
        <v>33</v>
      </c>
      <c r="H91" s="91">
        <f t="shared" ca="1" si="128"/>
        <v>4</v>
      </c>
      <c r="I91" s="92">
        <f t="shared" ca="1" si="128"/>
        <v>104</v>
      </c>
      <c r="J91" s="90">
        <f t="shared" ca="1" si="128"/>
        <v>97</v>
      </c>
      <c r="K91" s="91">
        <f t="shared" ca="1" si="128"/>
        <v>43</v>
      </c>
      <c r="L91" s="91">
        <f t="shared" ca="1" si="128"/>
        <v>2</v>
      </c>
      <c r="M91" s="92">
        <f t="shared" ca="1" si="128"/>
        <v>140</v>
      </c>
      <c r="N91" s="90">
        <f t="shared" ca="1" si="128"/>
        <v>73</v>
      </c>
      <c r="O91" s="91">
        <f t="shared" ca="1" si="128"/>
        <v>33</v>
      </c>
      <c r="P91" s="91">
        <f t="shared" ca="1" si="128"/>
        <v>7</v>
      </c>
      <c r="Q91" s="92">
        <f t="shared" ca="1" si="128"/>
        <v>106</v>
      </c>
      <c r="R91" s="90">
        <f t="shared" ca="1" si="128"/>
        <v>82</v>
      </c>
      <c r="S91" s="91">
        <f t="shared" ca="1" si="128"/>
        <v>38</v>
      </c>
      <c r="T91" s="91">
        <f t="shared" ca="1" si="128"/>
        <v>4</v>
      </c>
      <c r="U91" s="92">
        <f t="shared" ca="1" si="128"/>
        <v>120</v>
      </c>
      <c r="V91" s="93">
        <f t="shared" ca="1" si="128"/>
        <v>323</v>
      </c>
      <c r="W91" s="94">
        <f t="shared" ca="1" si="128"/>
        <v>147</v>
      </c>
      <c r="X91" s="94">
        <f t="shared" ca="1" si="128"/>
        <v>17</v>
      </c>
      <c r="Y91" s="92">
        <f t="shared" ca="1" si="128"/>
        <v>470</v>
      </c>
      <c r="Z91" s="147"/>
      <c r="AA91" s="145"/>
      <c r="AB91" s="143"/>
      <c r="AC91" s="144"/>
      <c r="AD91" s="141"/>
    </row>
    <row r="92" spans="1:30" ht="15" customHeight="1" x14ac:dyDescent="0.25">
      <c r="A92" s="55">
        <f>+B92</f>
        <v>44</v>
      </c>
      <c r="B92" s="116">
        <v>44</v>
      </c>
      <c r="C92" s="153" t="str">
        <f t="shared" ref="C92:Y92" ca="1" si="129">IF(ISERROR(VLOOKUP($A92,INDIRECT($B$2&amp;"!$a4:$AE125",TRUE),C$1,FALSE)),"",VLOOKUP($A92,INDIRECT($B$2&amp;"!$a4:$AE125",TRUE),C$1,FALSE))</f>
        <v/>
      </c>
      <c r="D92" s="81" t="str">
        <f t="shared" ca="1" si="129"/>
        <v/>
      </c>
      <c r="E92" s="82" t="str">
        <f t="shared" ca="1" si="129"/>
        <v/>
      </c>
      <c r="F92" s="83" t="str">
        <f t="shared" ca="1" si="129"/>
        <v/>
      </c>
      <c r="G92" s="84" t="str">
        <f t="shared" ca="1" si="129"/>
        <v/>
      </c>
      <c r="H92" s="84" t="str">
        <f t="shared" ca="1" si="129"/>
        <v/>
      </c>
      <c r="I92" s="85" t="str">
        <f t="shared" ca="1" si="129"/>
        <v/>
      </c>
      <c r="J92" s="83" t="str">
        <f t="shared" ca="1" si="129"/>
        <v/>
      </c>
      <c r="K92" s="84" t="str">
        <f t="shared" ca="1" si="129"/>
        <v/>
      </c>
      <c r="L92" s="84" t="str">
        <f t="shared" ca="1" si="129"/>
        <v/>
      </c>
      <c r="M92" s="85" t="str">
        <f t="shared" ca="1" si="129"/>
        <v/>
      </c>
      <c r="N92" s="83" t="str">
        <f t="shared" ca="1" si="129"/>
        <v/>
      </c>
      <c r="O92" s="84" t="str">
        <f t="shared" ca="1" si="129"/>
        <v/>
      </c>
      <c r="P92" s="84" t="str">
        <f t="shared" ca="1" si="129"/>
        <v/>
      </c>
      <c r="Q92" s="85" t="str">
        <f t="shared" ca="1" si="129"/>
        <v/>
      </c>
      <c r="R92" s="83" t="str">
        <f t="shared" ca="1" si="129"/>
        <v/>
      </c>
      <c r="S92" s="84" t="str">
        <f t="shared" ca="1" si="129"/>
        <v/>
      </c>
      <c r="T92" s="84" t="str">
        <f t="shared" ca="1" si="129"/>
        <v/>
      </c>
      <c r="U92" s="85" t="str">
        <f t="shared" ca="1" si="129"/>
        <v/>
      </c>
      <c r="V92" s="86" t="str">
        <f t="shared" ca="1" si="129"/>
        <v/>
      </c>
      <c r="W92" s="86" t="str">
        <f t="shared" ca="1" si="129"/>
        <v/>
      </c>
      <c r="X92" s="86" t="str">
        <f t="shared" ca="1" si="129"/>
        <v/>
      </c>
      <c r="Y92" s="86" t="str">
        <f t="shared" ca="1" si="129"/>
        <v/>
      </c>
      <c r="Z92" s="132">
        <f t="shared" ref="Z92:AB92" ca="1" si="130">SUM(V92:V93)</f>
        <v>0</v>
      </c>
      <c r="AA92" s="134">
        <f t="shared" ca="1" si="130"/>
        <v>0</v>
      </c>
      <c r="AB92" s="136">
        <f t="shared" ca="1" si="130"/>
        <v>0</v>
      </c>
      <c r="AC92" s="138">
        <f ca="1">SUM(Z92:AA93)</f>
        <v>0</v>
      </c>
      <c r="AD92" s="140" t="str">
        <f ca="1">IF(ISERROR(VLOOKUP($A92,INDIRECT($B$2&amp;"!$a4:$AE125",TRUE),AD$1,FALSE)),"",VLOOKUP($A92,INDIRECT($B$2&amp;"!$a4:$AE125",TRUE),AD$1,FALSE))</f>
        <v/>
      </c>
    </row>
    <row r="93" spans="1:30" ht="15" customHeight="1" thickBot="1" x14ac:dyDescent="0.3">
      <c r="A93" s="55">
        <f>+B92+0.1</f>
        <v>44.1</v>
      </c>
      <c r="B93" s="104"/>
      <c r="C93" s="154" t="str">
        <f t="shared" ref="C93:Y93" ca="1" si="131">IF(ISERROR(VLOOKUP($A93,INDIRECT($B$2&amp;"!$a4:$AE125",TRUE),C$1,FALSE)),"",VLOOKUP($A93,INDIRECT($B$2&amp;"!$a4:$AE125",TRUE),C$1,FALSE))</f>
        <v/>
      </c>
      <c r="D93" s="88" t="str">
        <f t="shared" ca="1" si="131"/>
        <v/>
      </c>
      <c r="E93" s="89" t="str">
        <f t="shared" ca="1" si="131"/>
        <v/>
      </c>
      <c r="F93" s="90" t="str">
        <f t="shared" ca="1" si="131"/>
        <v/>
      </c>
      <c r="G93" s="91" t="str">
        <f t="shared" ca="1" si="131"/>
        <v/>
      </c>
      <c r="H93" s="91" t="str">
        <f t="shared" ca="1" si="131"/>
        <v/>
      </c>
      <c r="I93" s="92" t="str">
        <f t="shared" ca="1" si="131"/>
        <v/>
      </c>
      <c r="J93" s="90" t="str">
        <f t="shared" ca="1" si="131"/>
        <v/>
      </c>
      <c r="K93" s="91" t="str">
        <f t="shared" ca="1" si="131"/>
        <v/>
      </c>
      <c r="L93" s="91" t="str">
        <f t="shared" ca="1" si="131"/>
        <v/>
      </c>
      <c r="M93" s="92" t="str">
        <f t="shared" ca="1" si="131"/>
        <v/>
      </c>
      <c r="N93" s="90" t="str">
        <f t="shared" ca="1" si="131"/>
        <v/>
      </c>
      <c r="O93" s="91" t="str">
        <f t="shared" ca="1" si="131"/>
        <v/>
      </c>
      <c r="P93" s="91" t="str">
        <f t="shared" ca="1" si="131"/>
        <v/>
      </c>
      <c r="Q93" s="92" t="str">
        <f t="shared" ca="1" si="131"/>
        <v/>
      </c>
      <c r="R93" s="90" t="str">
        <f t="shared" ca="1" si="131"/>
        <v/>
      </c>
      <c r="S93" s="91" t="str">
        <f t="shared" ca="1" si="131"/>
        <v/>
      </c>
      <c r="T93" s="91" t="str">
        <f t="shared" ca="1" si="131"/>
        <v/>
      </c>
      <c r="U93" s="92" t="str">
        <f t="shared" ca="1" si="131"/>
        <v/>
      </c>
      <c r="V93" s="93" t="str">
        <f t="shared" ca="1" si="131"/>
        <v/>
      </c>
      <c r="W93" s="94" t="str">
        <f t="shared" ca="1" si="131"/>
        <v/>
      </c>
      <c r="X93" s="94" t="str">
        <f t="shared" ca="1" si="131"/>
        <v/>
      </c>
      <c r="Y93" s="92" t="str">
        <f t="shared" ca="1" si="131"/>
        <v/>
      </c>
      <c r="Z93" s="133"/>
      <c r="AA93" s="135"/>
      <c r="AB93" s="137"/>
      <c r="AC93" s="139"/>
      <c r="AD93" s="141"/>
    </row>
    <row r="94" spans="1:30" ht="15" customHeight="1" x14ac:dyDescent="0.25">
      <c r="A94" s="55">
        <f>+B94</f>
        <v>45</v>
      </c>
      <c r="B94" s="116">
        <v>45</v>
      </c>
      <c r="C94" s="151" t="str">
        <f t="shared" ref="C94:Y94" ca="1" si="132">IF(ISERROR(VLOOKUP($A94,INDIRECT($B$2&amp;"!$a4:$AE125",TRUE),C$1,FALSE)),"",VLOOKUP($A94,INDIRECT($B$2&amp;"!$a4:$AE125",TRUE),C$1,FALSE))</f>
        <v/>
      </c>
      <c r="D94" s="81" t="str">
        <f t="shared" ca="1" si="132"/>
        <v/>
      </c>
      <c r="E94" s="82" t="str">
        <f t="shared" ca="1" si="132"/>
        <v/>
      </c>
      <c r="F94" s="83" t="str">
        <f t="shared" ca="1" si="132"/>
        <v/>
      </c>
      <c r="G94" s="84" t="str">
        <f t="shared" ca="1" si="132"/>
        <v/>
      </c>
      <c r="H94" s="84" t="str">
        <f t="shared" ca="1" si="132"/>
        <v/>
      </c>
      <c r="I94" s="85" t="str">
        <f t="shared" ca="1" si="132"/>
        <v/>
      </c>
      <c r="J94" s="83" t="str">
        <f t="shared" ca="1" si="132"/>
        <v/>
      </c>
      <c r="K94" s="84" t="str">
        <f t="shared" ca="1" si="132"/>
        <v/>
      </c>
      <c r="L94" s="84" t="str">
        <f t="shared" ca="1" si="132"/>
        <v/>
      </c>
      <c r="M94" s="85" t="str">
        <f t="shared" ca="1" si="132"/>
        <v/>
      </c>
      <c r="N94" s="83" t="str">
        <f t="shared" ca="1" si="132"/>
        <v/>
      </c>
      <c r="O94" s="84" t="str">
        <f t="shared" ca="1" si="132"/>
        <v/>
      </c>
      <c r="P94" s="84" t="str">
        <f t="shared" ca="1" si="132"/>
        <v/>
      </c>
      <c r="Q94" s="85" t="str">
        <f t="shared" ca="1" si="132"/>
        <v/>
      </c>
      <c r="R94" s="83" t="str">
        <f t="shared" ca="1" si="132"/>
        <v/>
      </c>
      <c r="S94" s="84" t="str">
        <f t="shared" ca="1" si="132"/>
        <v/>
      </c>
      <c r="T94" s="84" t="str">
        <f t="shared" ca="1" si="132"/>
        <v/>
      </c>
      <c r="U94" s="85" t="str">
        <f t="shared" ca="1" si="132"/>
        <v/>
      </c>
      <c r="V94" s="86" t="str">
        <f t="shared" ca="1" si="132"/>
        <v/>
      </c>
      <c r="W94" s="86" t="str">
        <f t="shared" ca="1" si="132"/>
        <v/>
      </c>
      <c r="X94" s="86" t="str">
        <f t="shared" ca="1" si="132"/>
        <v/>
      </c>
      <c r="Y94" s="86" t="str">
        <f t="shared" ca="1" si="132"/>
        <v/>
      </c>
      <c r="Z94" s="146">
        <f t="shared" ref="Z94:AB94" ca="1" si="133">SUM(V94:V95)</f>
        <v>0</v>
      </c>
      <c r="AA94" s="134">
        <f t="shared" ca="1" si="133"/>
        <v>0</v>
      </c>
      <c r="AB94" s="142">
        <f t="shared" ca="1" si="133"/>
        <v>0</v>
      </c>
      <c r="AC94" s="138">
        <f ca="1">SUM(Z94:AA95)</f>
        <v>0</v>
      </c>
      <c r="AD94" s="140" t="str">
        <f ca="1">IF(ISERROR(VLOOKUP($A94,INDIRECT($B$2&amp;"!$a4:$AE125",TRUE),AD$1,FALSE)),"",VLOOKUP($A94,INDIRECT($B$2&amp;"!$a4:$AE125",TRUE),AD$1,FALSE))</f>
        <v/>
      </c>
    </row>
    <row r="95" spans="1:30" ht="15" customHeight="1" thickBot="1" x14ac:dyDescent="0.3">
      <c r="A95" s="55">
        <f>+B94+0.1</f>
        <v>45.1</v>
      </c>
      <c r="B95" s="104"/>
      <c r="C95" s="152" t="str">
        <f t="shared" ref="C95:Y95" ca="1" si="134">IF(ISERROR(VLOOKUP($A95,INDIRECT($B$2&amp;"!$a4:$AE125",TRUE),C$1,FALSE)),"",VLOOKUP($A95,INDIRECT($B$2&amp;"!$a4:$AE125",TRUE),C$1,FALSE))</f>
        <v/>
      </c>
      <c r="D95" s="88" t="str">
        <f t="shared" ca="1" si="134"/>
        <v/>
      </c>
      <c r="E95" s="89" t="str">
        <f t="shared" ca="1" si="134"/>
        <v/>
      </c>
      <c r="F95" s="90" t="str">
        <f t="shared" ca="1" si="134"/>
        <v/>
      </c>
      <c r="G95" s="91" t="str">
        <f t="shared" ca="1" si="134"/>
        <v/>
      </c>
      <c r="H95" s="91" t="str">
        <f t="shared" ca="1" si="134"/>
        <v/>
      </c>
      <c r="I95" s="92" t="str">
        <f t="shared" ca="1" si="134"/>
        <v/>
      </c>
      <c r="J95" s="90" t="str">
        <f t="shared" ca="1" si="134"/>
        <v/>
      </c>
      <c r="K95" s="91" t="str">
        <f t="shared" ca="1" si="134"/>
        <v/>
      </c>
      <c r="L95" s="91" t="str">
        <f t="shared" ca="1" si="134"/>
        <v/>
      </c>
      <c r="M95" s="92" t="str">
        <f t="shared" ca="1" si="134"/>
        <v/>
      </c>
      <c r="N95" s="90" t="str">
        <f t="shared" ca="1" si="134"/>
        <v/>
      </c>
      <c r="O95" s="91" t="str">
        <f t="shared" ca="1" si="134"/>
        <v/>
      </c>
      <c r="P95" s="91" t="str">
        <f t="shared" ca="1" si="134"/>
        <v/>
      </c>
      <c r="Q95" s="92" t="str">
        <f t="shared" ca="1" si="134"/>
        <v/>
      </c>
      <c r="R95" s="90" t="str">
        <f t="shared" ca="1" si="134"/>
        <v/>
      </c>
      <c r="S95" s="91" t="str">
        <f t="shared" ca="1" si="134"/>
        <v/>
      </c>
      <c r="T95" s="91" t="str">
        <f t="shared" ca="1" si="134"/>
        <v/>
      </c>
      <c r="U95" s="92" t="str">
        <f t="shared" ca="1" si="134"/>
        <v/>
      </c>
      <c r="V95" s="93" t="str">
        <f t="shared" ca="1" si="134"/>
        <v/>
      </c>
      <c r="W95" s="94" t="str">
        <f t="shared" ca="1" si="134"/>
        <v/>
      </c>
      <c r="X95" s="94" t="str">
        <f t="shared" ca="1" si="134"/>
        <v/>
      </c>
      <c r="Y95" s="92" t="str">
        <f t="shared" ca="1" si="134"/>
        <v/>
      </c>
      <c r="Z95" s="147"/>
      <c r="AA95" s="145"/>
      <c r="AB95" s="143"/>
      <c r="AC95" s="144"/>
      <c r="AD95" s="141"/>
    </row>
    <row r="96" spans="1:30" ht="15" customHeight="1" x14ac:dyDescent="0.25">
      <c r="A96" s="55">
        <f>+B96</f>
        <v>46</v>
      </c>
      <c r="B96" s="116">
        <v>46</v>
      </c>
      <c r="C96" s="153" t="str">
        <f t="shared" ref="C96:Y96" ca="1" si="135">IF(ISERROR(VLOOKUP($A96,INDIRECT($B$2&amp;"!$a4:$AE125",TRUE),C$1,FALSE)),"",VLOOKUP($A96,INDIRECT($B$2&amp;"!$a4:$AE125",TRUE),C$1,FALSE))</f>
        <v/>
      </c>
      <c r="D96" s="81" t="str">
        <f t="shared" ca="1" si="135"/>
        <v/>
      </c>
      <c r="E96" s="82" t="str">
        <f t="shared" ca="1" si="135"/>
        <v/>
      </c>
      <c r="F96" s="83" t="str">
        <f t="shared" ca="1" si="135"/>
        <v/>
      </c>
      <c r="G96" s="84" t="str">
        <f t="shared" ca="1" si="135"/>
        <v/>
      </c>
      <c r="H96" s="84" t="str">
        <f t="shared" ca="1" si="135"/>
        <v/>
      </c>
      <c r="I96" s="85" t="str">
        <f t="shared" ca="1" si="135"/>
        <v/>
      </c>
      <c r="J96" s="83" t="str">
        <f t="shared" ca="1" si="135"/>
        <v/>
      </c>
      <c r="K96" s="84" t="str">
        <f t="shared" ca="1" si="135"/>
        <v/>
      </c>
      <c r="L96" s="84" t="str">
        <f t="shared" ca="1" si="135"/>
        <v/>
      </c>
      <c r="M96" s="85" t="str">
        <f t="shared" ca="1" si="135"/>
        <v/>
      </c>
      <c r="N96" s="83" t="str">
        <f t="shared" ca="1" si="135"/>
        <v/>
      </c>
      <c r="O96" s="84" t="str">
        <f t="shared" ca="1" si="135"/>
        <v/>
      </c>
      <c r="P96" s="84" t="str">
        <f t="shared" ca="1" si="135"/>
        <v/>
      </c>
      <c r="Q96" s="85" t="str">
        <f t="shared" ca="1" si="135"/>
        <v/>
      </c>
      <c r="R96" s="83" t="str">
        <f t="shared" ca="1" si="135"/>
        <v/>
      </c>
      <c r="S96" s="84" t="str">
        <f t="shared" ca="1" si="135"/>
        <v/>
      </c>
      <c r="T96" s="84" t="str">
        <f t="shared" ca="1" si="135"/>
        <v/>
      </c>
      <c r="U96" s="85" t="str">
        <f t="shared" ca="1" si="135"/>
        <v/>
      </c>
      <c r="V96" s="86" t="str">
        <f t="shared" ca="1" si="135"/>
        <v/>
      </c>
      <c r="W96" s="86" t="str">
        <f t="shared" ca="1" si="135"/>
        <v/>
      </c>
      <c r="X96" s="86" t="str">
        <f t="shared" ca="1" si="135"/>
        <v/>
      </c>
      <c r="Y96" s="86" t="str">
        <f t="shared" ca="1" si="135"/>
        <v/>
      </c>
      <c r="Z96" s="132">
        <f t="shared" ref="Z96:AB96" ca="1" si="136">SUM(V96:V97)</f>
        <v>0</v>
      </c>
      <c r="AA96" s="134">
        <f t="shared" ca="1" si="136"/>
        <v>0</v>
      </c>
      <c r="AB96" s="136">
        <f t="shared" ca="1" si="136"/>
        <v>0</v>
      </c>
      <c r="AC96" s="138">
        <f ca="1">SUM(Z96:AA97)</f>
        <v>0</v>
      </c>
      <c r="AD96" s="140" t="str">
        <f ca="1">IF(ISERROR(VLOOKUP($A96,INDIRECT($B$2&amp;"!$a4:$AE125",TRUE),AD$1,FALSE)),"",VLOOKUP($A96,INDIRECT($B$2&amp;"!$a4:$AE125",TRUE),AD$1,FALSE))</f>
        <v/>
      </c>
    </row>
    <row r="97" spans="1:30" ht="15" customHeight="1" thickBot="1" x14ac:dyDescent="0.3">
      <c r="A97" s="55">
        <f>+B96+0.1</f>
        <v>46.1</v>
      </c>
      <c r="B97" s="104"/>
      <c r="C97" s="96" t="str">
        <f t="shared" ref="C97:Y97" ca="1" si="137">IF(ISERROR(VLOOKUP($A97,INDIRECT($B$2&amp;"!$a4:$AE125",TRUE),C$1,FALSE)),"",VLOOKUP($A97,INDIRECT($B$2&amp;"!$a4:$AE125",TRUE),C$1,FALSE))</f>
        <v/>
      </c>
      <c r="D97" s="88" t="str">
        <f t="shared" ca="1" si="137"/>
        <v/>
      </c>
      <c r="E97" s="89" t="str">
        <f t="shared" ca="1" si="137"/>
        <v/>
      </c>
      <c r="F97" s="90" t="str">
        <f t="shared" ca="1" si="137"/>
        <v/>
      </c>
      <c r="G97" s="91" t="str">
        <f t="shared" ca="1" si="137"/>
        <v/>
      </c>
      <c r="H97" s="91" t="str">
        <f t="shared" ca="1" si="137"/>
        <v/>
      </c>
      <c r="I97" s="92" t="str">
        <f t="shared" ca="1" si="137"/>
        <v/>
      </c>
      <c r="J97" s="90" t="str">
        <f t="shared" ca="1" si="137"/>
        <v/>
      </c>
      <c r="K97" s="91" t="str">
        <f t="shared" ca="1" si="137"/>
        <v/>
      </c>
      <c r="L97" s="91" t="str">
        <f t="shared" ca="1" si="137"/>
        <v/>
      </c>
      <c r="M97" s="92" t="str">
        <f t="shared" ca="1" si="137"/>
        <v/>
      </c>
      <c r="N97" s="90" t="str">
        <f t="shared" ca="1" si="137"/>
        <v/>
      </c>
      <c r="O97" s="91" t="str">
        <f t="shared" ca="1" si="137"/>
        <v/>
      </c>
      <c r="P97" s="91" t="str">
        <f t="shared" ca="1" si="137"/>
        <v/>
      </c>
      <c r="Q97" s="92" t="str">
        <f t="shared" ca="1" si="137"/>
        <v/>
      </c>
      <c r="R97" s="90" t="str">
        <f t="shared" ca="1" si="137"/>
        <v/>
      </c>
      <c r="S97" s="91" t="str">
        <f t="shared" ca="1" si="137"/>
        <v/>
      </c>
      <c r="T97" s="91" t="str">
        <f t="shared" ca="1" si="137"/>
        <v/>
      </c>
      <c r="U97" s="92" t="str">
        <f t="shared" ca="1" si="137"/>
        <v/>
      </c>
      <c r="V97" s="93" t="str">
        <f t="shared" ca="1" si="137"/>
        <v/>
      </c>
      <c r="W97" s="94" t="str">
        <f t="shared" ca="1" si="137"/>
        <v/>
      </c>
      <c r="X97" s="94" t="str">
        <f t="shared" ca="1" si="137"/>
        <v/>
      </c>
      <c r="Y97" s="92" t="str">
        <f t="shared" ca="1" si="137"/>
        <v/>
      </c>
      <c r="Z97" s="133"/>
      <c r="AA97" s="135"/>
      <c r="AB97" s="137"/>
      <c r="AC97" s="139"/>
      <c r="AD97" s="141"/>
    </row>
    <row r="98" spans="1:30" ht="15" customHeight="1" x14ac:dyDescent="0.25">
      <c r="A98" s="55">
        <f>+B98</f>
        <v>47</v>
      </c>
      <c r="B98" s="116">
        <v>47</v>
      </c>
      <c r="C98" s="80" t="str">
        <f t="shared" ref="C98:Y98" ca="1" si="138">IF(ISERROR(VLOOKUP($A98,INDIRECT($B$2&amp;"!$a4:$AE125",TRUE),C$1,FALSE)),"",VLOOKUP($A98,INDIRECT($B$2&amp;"!$a4:$AE125",TRUE),C$1,FALSE))</f>
        <v/>
      </c>
      <c r="D98" s="81" t="str">
        <f t="shared" ca="1" si="138"/>
        <v/>
      </c>
      <c r="E98" s="82" t="str">
        <f t="shared" ca="1" si="138"/>
        <v/>
      </c>
      <c r="F98" s="83" t="str">
        <f t="shared" ca="1" si="138"/>
        <v/>
      </c>
      <c r="G98" s="84" t="str">
        <f t="shared" ca="1" si="138"/>
        <v/>
      </c>
      <c r="H98" s="84" t="str">
        <f t="shared" ca="1" si="138"/>
        <v/>
      </c>
      <c r="I98" s="85" t="str">
        <f t="shared" ca="1" si="138"/>
        <v/>
      </c>
      <c r="J98" s="83" t="str">
        <f t="shared" ca="1" si="138"/>
        <v/>
      </c>
      <c r="K98" s="84" t="str">
        <f t="shared" ca="1" si="138"/>
        <v/>
      </c>
      <c r="L98" s="84" t="str">
        <f t="shared" ca="1" si="138"/>
        <v/>
      </c>
      <c r="M98" s="85" t="str">
        <f t="shared" ca="1" si="138"/>
        <v/>
      </c>
      <c r="N98" s="83" t="str">
        <f t="shared" ca="1" si="138"/>
        <v/>
      </c>
      <c r="O98" s="84" t="str">
        <f t="shared" ca="1" si="138"/>
        <v/>
      </c>
      <c r="P98" s="84" t="str">
        <f t="shared" ca="1" si="138"/>
        <v/>
      </c>
      <c r="Q98" s="85" t="str">
        <f t="shared" ca="1" si="138"/>
        <v/>
      </c>
      <c r="R98" s="83" t="str">
        <f t="shared" ca="1" si="138"/>
        <v/>
      </c>
      <c r="S98" s="84" t="str">
        <f t="shared" ca="1" si="138"/>
        <v/>
      </c>
      <c r="T98" s="84" t="str">
        <f t="shared" ca="1" si="138"/>
        <v/>
      </c>
      <c r="U98" s="85" t="str">
        <f t="shared" ca="1" si="138"/>
        <v/>
      </c>
      <c r="V98" s="86" t="str">
        <f t="shared" ca="1" si="138"/>
        <v/>
      </c>
      <c r="W98" s="86" t="str">
        <f t="shared" ca="1" si="138"/>
        <v/>
      </c>
      <c r="X98" s="86" t="str">
        <f t="shared" ca="1" si="138"/>
        <v/>
      </c>
      <c r="Y98" s="86" t="str">
        <f t="shared" ca="1" si="138"/>
        <v/>
      </c>
      <c r="Z98" s="146">
        <f t="shared" ref="Z98:AB98" ca="1" si="139">SUM(V98:V99)</f>
        <v>0</v>
      </c>
      <c r="AA98" s="134">
        <f t="shared" ca="1" si="139"/>
        <v>0</v>
      </c>
      <c r="AB98" s="142">
        <f t="shared" ca="1" si="139"/>
        <v>0</v>
      </c>
      <c r="AC98" s="138">
        <f ca="1">SUM(Z98:AA99)</f>
        <v>0</v>
      </c>
      <c r="AD98" s="140" t="str">
        <f ca="1">IF(ISERROR(VLOOKUP($A98,INDIRECT($B$2&amp;"!$a4:$AE125",TRUE),AD$1,FALSE)),"",VLOOKUP($A98,INDIRECT($B$2&amp;"!$a4:$AE125",TRUE),AD$1,FALSE))</f>
        <v/>
      </c>
    </row>
    <row r="99" spans="1:30" ht="15" customHeight="1" thickBot="1" x14ac:dyDescent="0.3">
      <c r="A99" s="55">
        <f>+B98+0.1</f>
        <v>47.1</v>
      </c>
      <c r="B99" s="104"/>
      <c r="C99" s="87" t="str">
        <f t="shared" ref="C99:Y99" ca="1" si="140">IF(ISERROR(VLOOKUP($A99,INDIRECT($B$2&amp;"!$a4:$AE125",TRUE),C$1,FALSE)),"",VLOOKUP($A99,INDIRECT($B$2&amp;"!$a4:$AE125",TRUE),C$1,FALSE))</f>
        <v/>
      </c>
      <c r="D99" s="88" t="str">
        <f t="shared" ca="1" si="140"/>
        <v/>
      </c>
      <c r="E99" s="89" t="str">
        <f t="shared" ca="1" si="140"/>
        <v/>
      </c>
      <c r="F99" s="90" t="str">
        <f t="shared" ca="1" si="140"/>
        <v/>
      </c>
      <c r="G99" s="91" t="str">
        <f t="shared" ca="1" si="140"/>
        <v/>
      </c>
      <c r="H99" s="91" t="str">
        <f t="shared" ca="1" si="140"/>
        <v/>
      </c>
      <c r="I99" s="92" t="str">
        <f t="shared" ca="1" si="140"/>
        <v/>
      </c>
      <c r="J99" s="90" t="str">
        <f t="shared" ca="1" si="140"/>
        <v/>
      </c>
      <c r="K99" s="91" t="str">
        <f t="shared" ca="1" si="140"/>
        <v/>
      </c>
      <c r="L99" s="91" t="str">
        <f t="shared" ca="1" si="140"/>
        <v/>
      </c>
      <c r="M99" s="92" t="str">
        <f t="shared" ca="1" si="140"/>
        <v/>
      </c>
      <c r="N99" s="90" t="str">
        <f t="shared" ca="1" si="140"/>
        <v/>
      </c>
      <c r="O99" s="91" t="str">
        <f t="shared" ca="1" si="140"/>
        <v/>
      </c>
      <c r="P99" s="91" t="str">
        <f t="shared" ca="1" si="140"/>
        <v/>
      </c>
      <c r="Q99" s="92" t="str">
        <f t="shared" ca="1" si="140"/>
        <v/>
      </c>
      <c r="R99" s="90" t="str">
        <f t="shared" ca="1" si="140"/>
        <v/>
      </c>
      <c r="S99" s="91" t="str">
        <f t="shared" ca="1" si="140"/>
        <v/>
      </c>
      <c r="T99" s="91" t="str">
        <f t="shared" ca="1" si="140"/>
        <v/>
      </c>
      <c r="U99" s="92" t="str">
        <f t="shared" ca="1" si="140"/>
        <v/>
      </c>
      <c r="V99" s="93" t="str">
        <f t="shared" ca="1" si="140"/>
        <v/>
      </c>
      <c r="W99" s="94" t="str">
        <f t="shared" ca="1" si="140"/>
        <v/>
      </c>
      <c r="X99" s="94" t="str">
        <f t="shared" ca="1" si="140"/>
        <v/>
      </c>
      <c r="Y99" s="92" t="str">
        <f t="shared" ca="1" si="140"/>
        <v/>
      </c>
      <c r="Z99" s="147"/>
      <c r="AA99" s="145"/>
      <c r="AB99" s="143"/>
      <c r="AC99" s="144"/>
      <c r="AD99" s="141"/>
    </row>
    <row r="100" spans="1:30" ht="15" customHeight="1" x14ac:dyDescent="0.25">
      <c r="A100" s="55">
        <f>+B100</f>
        <v>48</v>
      </c>
      <c r="B100" s="116">
        <v>48</v>
      </c>
      <c r="C100" s="95" t="str">
        <f t="shared" ref="C100:Y100" ca="1" si="141">IF(ISERROR(VLOOKUP($A100,INDIRECT($B$2&amp;"!$a4:$AE125",TRUE),C$1,FALSE)),"",VLOOKUP($A100,INDIRECT($B$2&amp;"!$a4:$AE125",TRUE),C$1,FALSE))</f>
        <v/>
      </c>
      <c r="D100" s="81" t="str">
        <f t="shared" ca="1" si="141"/>
        <v/>
      </c>
      <c r="E100" s="82" t="str">
        <f t="shared" ca="1" si="141"/>
        <v/>
      </c>
      <c r="F100" s="83" t="str">
        <f t="shared" ca="1" si="141"/>
        <v/>
      </c>
      <c r="G100" s="84" t="str">
        <f t="shared" ca="1" si="141"/>
        <v/>
      </c>
      <c r="H100" s="84" t="str">
        <f t="shared" ca="1" si="141"/>
        <v/>
      </c>
      <c r="I100" s="85" t="str">
        <f t="shared" ca="1" si="141"/>
        <v/>
      </c>
      <c r="J100" s="83" t="str">
        <f t="shared" ca="1" si="141"/>
        <v/>
      </c>
      <c r="K100" s="84" t="str">
        <f t="shared" ca="1" si="141"/>
        <v/>
      </c>
      <c r="L100" s="84" t="str">
        <f t="shared" ca="1" si="141"/>
        <v/>
      </c>
      <c r="M100" s="85" t="str">
        <f t="shared" ca="1" si="141"/>
        <v/>
      </c>
      <c r="N100" s="83" t="str">
        <f t="shared" ca="1" si="141"/>
        <v/>
      </c>
      <c r="O100" s="84" t="str">
        <f t="shared" ca="1" si="141"/>
        <v/>
      </c>
      <c r="P100" s="84" t="str">
        <f t="shared" ca="1" si="141"/>
        <v/>
      </c>
      <c r="Q100" s="85" t="str">
        <f t="shared" ca="1" si="141"/>
        <v/>
      </c>
      <c r="R100" s="83" t="str">
        <f t="shared" ca="1" si="141"/>
        <v/>
      </c>
      <c r="S100" s="84" t="str">
        <f t="shared" ca="1" si="141"/>
        <v/>
      </c>
      <c r="T100" s="84" t="str">
        <f t="shared" ca="1" si="141"/>
        <v/>
      </c>
      <c r="U100" s="85" t="str">
        <f t="shared" ca="1" si="141"/>
        <v/>
      </c>
      <c r="V100" s="86" t="str">
        <f t="shared" ca="1" si="141"/>
        <v/>
      </c>
      <c r="W100" s="86" t="str">
        <f t="shared" ca="1" si="141"/>
        <v/>
      </c>
      <c r="X100" s="86" t="str">
        <f t="shared" ca="1" si="141"/>
        <v/>
      </c>
      <c r="Y100" s="86" t="str">
        <f t="shared" ca="1" si="141"/>
        <v/>
      </c>
      <c r="Z100" s="132">
        <f t="shared" ref="Z100:AB100" ca="1" si="142">SUM(V100:V101)</f>
        <v>0</v>
      </c>
      <c r="AA100" s="134">
        <f t="shared" ca="1" si="142"/>
        <v>0</v>
      </c>
      <c r="AB100" s="136">
        <f t="shared" ca="1" si="142"/>
        <v>0</v>
      </c>
      <c r="AC100" s="138">
        <f ca="1">SUM(Z100:AA101)</f>
        <v>0</v>
      </c>
      <c r="AD100" s="140" t="str">
        <f ca="1">IF(ISERROR(VLOOKUP($A100,INDIRECT($B$2&amp;"!$a4:$AE125",TRUE),AD$1,FALSE)),"",VLOOKUP($A100,INDIRECT($B$2&amp;"!$a4:$AE125",TRUE),AD$1,FALSE))</f>
        <v/>
      </c>
    </row>
    <row r="101" spans="1:30" ht="15" customHeight="1" thickBot="1" x14ac:dyDescent="0.3">
      <c r="A101" s="55">
        <f>+B100+0.1</f>
        <v>48.1</v>
      </c>
      <c r="B101" s="104"/>
      <c r="C101" s="96" t="str">
        <f t="shared" ref="C101:Y101" ca="1" si="143">IF(ISERROR(VLOOKUP($A101,INDIRECT($B$2&amp;"!$a4:$AE125",TRUE),C$1,FALSE)),"",VLOOKUP($A101,INDIRECT($B$2&amp;"!$a4:$AE125",TRUE),C$1,FALSE))</f>
        <v/>
      </c>
      <c r="D101" s="88" t="str">
        <f t="shared" ca="1" si="143"/>
        <v/>
      </c>
      <c r="E101" s="89" t="str">
        <f t="shared" ca="1" si="143"/>
        <v/>
      </c>
      <c r="F101" s="90" t="str">
        <f t="shared" ca="1" si="143"/>
        <v/>
      </c>
      <c r="G101" s="91" t="str">
        <f t="shared" ca="1" si="143"/>
        <v/>
      </c>
      <c r="H101" s="91" t="str">
        <f t="shared" ca="1" si="143"/>
        <v/>
      </c>
      <c r="I101" s="92" t="str">
        <f t="shared" ca="1" si="143"/>
        <v/>
      </c>
      <c r="J101" s="90" t="str">
        <f t="shared" ca="1" si="143"/>
        <v/>
      </c>
      <c r="K101" s="91" t="str">
        <f t="shared" ca="1" si="143"/>
        <v/>
      </c>
      <c r="L101" s="91" t="str">
        <f t="shared" ca="1" si="143"/>
        <v/>
      </c>
      <c r="M101" s="92" t="str">
        <f t="shared" ca="1" si="143"/>
        <v/>
      </c>
      <c r="N101" s="90" t="str">
        <f t="shared" ca="1" si="143"/>
        <v/>
      </c>
      <c r="O101" s="91" t="str">
        <f t="shared" ca="1" si="143"/>
        <v/>
      </c>
      <c r="P101" s="91" t="str">
        <f t="shared" ca="1" si="143"/>
        <v/>
      </c>
      <c r="Q101" s="92" t="str">
        <f t="shared" ca="1" si="143"/>
        <v/>
      </c>
      <c r="R101" s="90" t="str">
        <f t="shared" ca="1" si="143"/>
        <v/>
      </c>
      <c r="S101" s="91" t="str">
        <f t="shared" ca="1" si="143"/>
        <v/>
      </c>
      <c r="T101" s="91" t="str">
        <f t="shared" ca="1" si="143"/>
        <v/>
      </c>
      <c r="U101" s="92" t="str">
        <f t="shared" ca="1" si="143"/>
        <v/>
      </c>
      <c r="V101" s="93" t="str">
        <f t="shared" ca="1" si="143"/>
        <v/>
      </c>
      <c r="W101" s="94" t="str">
        <f t="shared" ca="1" si="143"/>
        <v/>
      </c>
      <c r="X101" s="94" t="str">
        <f t="shared" ca="1" si="143"/>
        <v/>
      </c>
      <c r="Y101" s="92" t="str">
        <f t="shared" ca="1" si="143"/>
        <v/>
      </c>
      <c r="Z101" s="133"/>
      <c r="AA101" s="135"/>
      <c r="AB101" s="137"/>
      <c r="AC101" s="139"/>
      <c r="AD101" s="141"/>
    </row>
    <row r="102" spans="1:30" ht="15" customHeight="1" x14ac:dyDescent="0.25">
      <c r="A102" s="55">
        <f>+B102</f>
        <v>49</v>
      </c>
      <c r="B102" s="116">
        <v>49</v>
      </c>
      <c r="C102" s="80" t="str">
        <f t="shared" ref="C102:Y102" ca="1" si="144">IF(ISERROR(VLOOKUP($A102,INDIRECT($B$2&amp;"!$a4:$AE125",TRUE),C$1,FALSE)),"",VLOOKUP($A102,INDIRECT($B$2&amp;"!$a4:$AE125",TRUE),C$1,FALSE))</f>
        <v/>
      </c>
      <c r="D102" s="81" t="str">
        <f t="shared" ca="1" si="144"/>
        <v/>
      </c>
      <c r="E102" s="82" t="str">
        <f t="shared" ca="1" si="144"/>
        <v/>
      </c>
      <c r="F102" s="83" t="str">
        <f t="shared" ca="1" si="144"/>
        <v/>
      </c>
      <c r="G102" s="84" t="str">
        <f t="shared" ca="1" si="144"/>
        <v/>
      </c>
      <c r="H102" s="84" t="str">
        <f t="shared" ca="1" si="144"/>
        <v/>
      </c>
      <c r="I102" s="85" t="str">
        <f t="shared" ca="1" si="144"/>
        <v/>
      </c>
      <c r="J102" s="83" t="str">
        <f t="shared" ca="1" si="144"/>
        <v/>
      </c>
      <c r="K102" s="84" t="str">
        <f t="shared" ca="1" si="144"/>
        <v/>
      </c>
      <c r="L102" s="84" t="str">
        <f t="shared" ca="1" si="144"/>
        <v/>
      </c>
      <c r="M102" s="85" t="str">
        <f t="shared" ca="1" si="144"/>
        <v/>
      </c>
      <c r="N102" s="83" t="str">
        <f t="shared" ca="1" si="144"/>
        <v/>
      </c>
      <c r="O102" s="84" t="str">
        <f t="shared" ca="1" si="144"/>
        <v/>
      </c>
      <c r="P102" s="84" t="str">
        <f t="shared" ca="1" si="144"/>
        <v/>
      </c>
      <c r="Q102" s="85" t="str">
        <f t="shared" ca="1" si="144"/>
        <v/>
      </c>
      <c r="R102" s="83" t="str">
        <f t="shared" ca="1" si="144"/>
        <v/>
      </c>
      <c r="S102" s="84" t="str">
        <f t="shared" ca="1" si="144"/>
        <v/>
      </c>
      <c r="T102" s="84" t="str">
        <f t="shared" ca="1" si="144"/>
        <v/>
      </c>
      <c r="U102" s="85" t="str">
        <f t="shared" ca="1" si="144"/>
        <v/>
      </c>
      <c r="V102" s="86" t="str">
        <f t="shared" ca="1" si="144"/>
        <v/>
      </c>
      <c r="W102" s="86" t="str">
        <f t="shared" ca="1" si="144"/>
        <v/>
      </c>
      <c r="X102" s="86" t="str">
        <f t="shared" ca="1" si="144"/>
        <v/>
      </c>
      <c r="Y102" s="86" t="str">
        <f t="shared" ca="1" si="144"/>
        <v/>
      </c>
      <c r="Z102" s="146">
        <f t="shared" ref="Z102:AB102" ca="1" si="145">SUM(V102:V103)</f>
        <v>0</v>
      </c>
      <c r="AA102" s="134">
        <f t="shared" ca="1" si="145"/>
        <v>0</v>
      </c>
      <c r="AB102" s="142">
        <f t="shared" ca="1" si="145"/>
        <v>0</v>
      </c>
      <c r="AC102" s="138">
        <f ca="1">SUM(Z102:AA103)</f>
        <v>0</v>
      </c>
      <c r="AD102" s="140" t="str">
        <f ca="1">IF(ISERROR(VLOOKUP($A102,INDIRECT($B$2&amp;"!$a4:$AE125",TRUE),AD$1,FALSE)),"",VLOOKUP($A102,INDIRECT($B$2&amp;"!$a4:$AE125",TRUE),AD$1,FALSE))</f>
        <v/>
      </c>
    </row>
    <row r="103" spans="1:30" ht="15" customHeight="1" thickBot="1" x14ac:dyDescent="0.3">
      <c r="A103" s="55">
        <f>+B102+0.1</f>
        <v>49.1</v>
      </c>
      <c r="B103" s="104"/>
      <c r="C103" s="87" t="str">
        <f t="shared" ref="C103:Y103" ca="1" si="146">IF(ISERROR(VLOOKUP($A103,INDIRECT($B$2&amp;"!$a4:$AE125",TRUE),C$1,FALSE)),"",VLOOKUP($A103,INDIRECT($B$2&amp;"!$a4:$AE125",TRUE),C$1,FALSE))</f>
        <v/>
      </c>
      <c r="D103" s="88" t="str">
        <f t="shared" ca="1" si="146"/>
        <v/>
      </c>
      <c r="E103" s="89" t="str">
        <f t="shared" ca="1" si="146"/>
        <v/>
      </c>
      <c r="F103" s="90" t="str">
        <f t="shared" ca="1" si="146"/>
        <v/>
      </c>
      <c r="G103" s="91" t="str">
        <f t="shared" ca="1" si="146"/>
        <v/>
      </c>
      <c r="H103" s="91" t="str">
        <f t="shared" ca="1" si="146"/>
        <v/>
      </c>
      <c r="I103" s="92" t="str">
        <f t="shared" ca="1" si="146"/>
        <v/>
      </c>
      <c r="J103" s="90" t="str">
        <f t="shared" ca="1" si="146"/>
        <v/>
      </c>
      <c r="K103" s="91" t="str">
        <f t="shared" ca="1" si="146"/>
        <v/>
      </c>
      <c r="L103" s="91" t="str">
        <f t="shared" ca="1" si="146"/>
        <v/>
      </c>
      <c r="M103" s="92" t="str">
        <f t="shared" ca="1" si="146"/>
        <v/>
      </c>
      <c r="N103" s="90" t="str">
        <f t="shared" ca="1" si="146"/>
        <v/>
      </c>
      <c r="O103" s="91" t="str">
        <f t="shared" ca="1" si="146"/>
        <v/>
      </c>
      <c r="P103" s="91" t="str">
        <f t="shared" ca="1" si="146"/>
        <v/>
      </c>
      <c r="Q103" s="92" t="str">
        <f t="shared" ca="1" si="146"/>
        <v/>
      </c>
      <c r="R103" s="90" t="str">
        <f t="shared" ca="1" si="146"/>
        <v/>
      </c>
      <c r="S103" s="91" t="str">
        <f t="shared" ca="1" si="146"/>
        <v/>
      </c>
      <c r="T103" s="91" t="str">
        <f t="shared" ca="1" si="146"/>
        <v/>
      </c>
      <c r="U103" s="92" t="str">
        <f t="shared" ca="1" si="146"/>
        <v/>
      </c>
      <c r="V103" s="93" t="str">
        <f t="shared" ca="1" si="146"/>
        <v/>
      </c>
      <c r="W103" s="94" t="str">
        <f t="shared" ca="1" si="146"/>
        <v/>
      </c>
      <c r="X103" s="94" t="str">
        <f t="shared" ca="1" si="146"/>
        <v/>
      </c>
      <c r="Y103" s="92" t="str">
        <f t="shared" ca="1" si="146"/>
        <v/>
      </c>
      <c r="Z103" s="147"/>
      <c r="AA103" s="145"/>
      <c r="AB103" s="143"/>
      <c r="AC103" s="144"/>
      <c r="AD103" s="141"/>
    </row>
    <row r="104" spans="1:30" ht="15" customHeight="1" x14ac:dyDescent="0.25">
      <c r="A104" s="55">
        <f>+B104</f>
        <v>50</v>
      </c>
      <c r="B104" s="116">
        <v>50</v>
      </c>
      <c r="C104" s="95" t="str">
        <f t="shared" ref="C104:Y104" ca="1" si="147">IF(ISERROR(VLOOKUP($A104,INDIRECT($B$2&amp;"!$a4:$AE125",TRUE),C$1,FALSE)),"",VLOOKUP($A104,INDIRECT($B$2&amp;"!$a4:$AE125",TRUE),C$1,FALSE))</f>
        <v/>
      </c>
      <c r="D104" s="81" t="str">
        <f t="shared" ca="1" si="147"/>
        <v/>
      </c>
      <c r="E104" s="82" t="str">
        <f t="shared" ca="1" si="147"/>
        <v/>
      </c>
      <c r="F104" s="83" t="str">
        <f t="shared" ca="1" si="147"/>
        <v/>
      </c>
      <c r="G104" s="84" t="str">
        <f t="shared" ca="1" si="147"/>
        <v/>
      </c>
      <c r="H104" s="84" t="str">
        <f t="shared" ca="1" si="147"/>
        <v/>
      </c>
      <c r="I104" s="85" t="str">
        <f t="shared" ca="1" si="147"/>
        <v/>
      </c>
      <c r="J104" s="83" t="str">
        <f t="shared" ca="1" si="147"/>
        <v/>
      </c>
      <c r="K104" s="84" t="str">
        <f t="shared" ca="1" si="147"/>
        <v/>
      </c>
      <c r="L104" s="84" t="str">
        <f t="shared" ca="1" si="147"/>
        <v/>
      </c>
      <c r="M104" s="85" t="str">
        <f t="shared" ca="1" si="147"/>
        <v/>
      </c>
      <c r="N104" s="83" t="str">
        <f t="shared" ca="1" si="147"/>
        <v/>
      </c>
      <c r="O104" s="84" t="str">
        <f t="shared" ca="1" si="147"/>
        <v/>
      </c>
      <c r="P104" s="84" t="str">
        <f t="shared" ca="1" si="147"/>
        <v/>
      </c>
      <c r="Q104" s="85" t="str">
        <f t="shared" ca="1" si="147"/>
        <v/>
      </c>
      <c r="R104" s="83" t="str">
        <f t="shared" ca="1" si="147"/>
        <v/>
      </c>
      <c r="S104" s="84" t="str">
        <f t="shared" ca="1" si="147"/>
        <v/>
      </c>
      <c r="T104" s="84" t="str">
        <f t="shared" ca="1" si="147"/>
        <v/>
      </c>
      <c r="U104" s="85" t="str">
        <f t="shared" ca="1" si="147"/>
        <v/>
      </c>
      <c r="V104" s="86" t="str">
        <f t="shared" ca="1" si="147"/>
        <v/>
      </c>
      <c r="W104" s="86" t="str">
        <f t="shared" ca="1" si="147"/>
        <v/>
      </c>
      <c r="X104" s="86" t="str">
        <f t="shared" ca="1" si="147"/>
        <v/>
      </c>
      <c r="Y104" s="86" t="str">
        <f t="shared" ca="1" si="147"/>
        <v/>
      </c>
      <c r="Z104" s="132">
        <f t="shared" ref="Z104:AB104" ca="1" si="148">SUM(V104:V105)</f>
        <v>0</v>
      </c>
      <c r="AA104" s="134">
        <f t="shared" ca="1" si="148"/>
        <v>0</v>
      </c>
      <c r="AB104" s="136">
        <f t="shared" ca="1" si="148"/>
        <v>0</v>
      </c>
      <c r="AC104" s="138">
        <f ca="1">SUM(Z104:AA105)</f>
        <v>0</v>
      </c>
      <c r="AD104" s="140" t="str">
        <f ca="1">IF(ISERROR(VLOOKUP($A104,INDIRECT($B$2&amp;"!$a4:$AE125",TRUE),AD$1,FALSE)),"",VLOOKUP($A104,INDIRECT($B$2&amp;"!$a4:$AE125",TRUE),AD$1,FALSE))</f>
        <v/>
      </c>
    </row>
    <row r="105" spans="1:30" ht="15" customHeight="1" thickBot="1" x14ac:dyDescent="0.3">
      <c r="A105" s="55">
        <f>+B104+0.1</f>
        <v>50.1</v>
      </c>
      <c r="B105" s="104"/>
      <c r="C105" s="96" t="str">
        <f t="shared" ref="C105:Y105" ca="1" si="149">IF(ISERROR(VLOOKUP($A105,INDIRECT($B$2&amp;"!$a4:$AE125",TRUE),C$1,FALSE)),"",VLOOKUP($A105,INDIRECT($B$2&amp;"!$a4:$AE125",TRUE),C$1,FALSE))</f>
        <v/>
      </c>
      <c r="D105" s="88" t="str">
        <f t="shared" ca="1" si="149"/>
        <v/>
      </c>
      <c r="E105" s="89" t="str">
        <f t="shared" ca="1" si="149"/>
        <v/>
      </c>
      <c r="F105" s="90" t="str">
        <f t="shared" ca="1" si="149"/>
        <v/>
      </c>
      <c r="G105" s="91" t="str">
        <f t="shared" ca="1" si="149"/>
        <v/>
      </c>
      <c r="H105" s="91" t="str">
        <f t="shared" ca="1" si="149"/>
        <v/>
      </c>
      <c r="I105" s="92" t="str">
        <f t="shared" ca="1" si="149"/>
        <v/>
      </c>
      <c r="J105" s="90" t="str">
        <f t="shared" ca="1" si="149"/>
        <v/>
      </c>
      <c r="K105" s="91" t="str">
        <f t="shared" ca="1" si="149"/>
        <v/>
      </c>
      <c r="L105" s="91" t="str">
        <f t="shared" ca="1" si="149"/>
        <v/>
      </c>
      <c r="M105" s="92" t="str">
        <f t="shared" ca="1" si="149"/>
        <v/>
      </c>
      <c r="N105" s="90" t="str">
        <f t="shared" ca="1" si="149"/>
        <v/>
      </c>
      <c r="O105" s="91" t="str">
        <f t="shared" ca="1" si="149"/>
        <v/>
      </c>
      <c r="P105" s="91" t="str">
        <f t="shared" ca="1" si="149"/>
        <v/>
      </c>
      <c r="Q105" s="92" t="str">
        <f t="shared" ca="1" si="149"/>
        <v/>
      </c>
      <c r="R105" s="90" t="str">
        <f t="shared" ca="1" si="149"/>
        <v/>
      </c>
      <c r="S105" s="91" t="str">
        <f t="shared" ca="1" si="149"/>
        <v/>
      </c>
      <c r="T105" s="91" t="str">
        <f t="shared" ca="1" si="149"/>
        <v/>
      </c>
      <c r="U105" s="92" t="str">
        <f t="shared" ca="1" si="149"/>
        <v/>
      </c>
      <c r="V105" s="93" t="str">
        <f t="shared" ca="1" si="149"/>
        <v/>
      </c>
      <c r="W105" s="94" t="str">
        <f t="shared" ca="1" si="149"/>
        <v/>
      </c>
      <c r="X105" s="94" t="str">
        <f t="shared" ca="1" si="149"/>
        <v/>
      </c>
      <c r="Y105" s="92" t="str">
        <f t="shared" ca="1" si="149"/>
        <v/>
      </c>
      <c r="Z105" s="133"/>
      <c r="AA105" s="135"/>
      <c r="AB105" s="137"/>
      <c r="AC105" s="139"/>
      <c r="AD105" s="141"/>
    </row>
    <row r="106" spans="1:30" ht="15" customHeight="1" x14ac:dyDescent="0.25">
      <c r="A106" s="55">
        <f>+B106</f>
        <v>51</v>
      </c>
      <c r="B106" s="116">
        <v>51</v>
      </c>
      <c r="C106" s="80" t="str">
        <f t="shared" ref="C106:Y106" ca="1" si="150">IF(ISERROR(VLOOKUP($A106,INDIRECT($B$2&amp;"!$a4:$AE125",TRUE),C$1,FALSE)),"",VLOOKUP($A106,INDIRECT($B$2&amp;"!$a4:$AE125",TRUE),C$1,FALSE))</f>
        <v/>
      </c>
      <c r="D106" s="81" t="str">
        <f t="shared" ca="1" si="150"/>
        <v/>
      </c>
      <c r="E106" s="82" t="str">
        <f t="shared" ca="1" si="150"/>
        <v/>
      </c>
      <c r="F106" s="83" t="str">
        <f t="shared" ca="1" si="150"/>
        <v/>
      </c>
      <c r="G106" s="84" t="str">
        <f t="shared" ca="1" si="150"/>
        <v/>
      </c>
      <c r="H106" s="84" t="str">
        <f t="shared" ca="1" si="150"/>
        <v/>
      </c>
      <c r="I106" s="85" t="str">
        <f t="shared" ca="1" si="150"/>
        <v/>
      </c>
      <c r="J106" s="83" t="str">
        <f t="shared" ca="1" si="150"/>
        <v/>
      </c>
      <c r="K106" s="84" t="str">
        <f t="shared" ca="1" si="150"/>
        <v/>
      </c>
      <c r="L106" s="84" t="str">
        <f t="shared" ca="1" si="150"/>
        <v/>
      </c>
      <c r="M106" s="85" t="str">
        <f t="shared" ca="1" si="150"/>
        <v/>
      </c>
      <c r="N106" s="83" t="str">
        <f t="shared" ca="1" si="150"/>
        <v/>
      </c>
      <c r="O106" s="84" t="str">
        <f t="shared" ca="1" si="150"/>
        <v/>
      </c>
      <c r="P106" s="84" t="str">
        <f t="shared" ca="1" si="150"/>
        <v/>
      </c>
      <c r="Q106" s="85" t="str">
        <f t="shared" ca="1" si="150"/>
        <v/>
      </c>
      <c r="R106" s="83" t="str">
        <f t="shared" ca="1" si="150"/>
        <v/>
      </c>
      <c r="S106" s="84" t="str">
        <f t="shared" ca="1" si="150"/>
        <v/>
      </c>
      <c r="T106" s="84" t="str">
        <f t="shared" ca="1" si="150"/>
        <v/>
      </c>
      <c r="U106" s="85" t="str">
        <f t="shared" ca="1" si="150"/>
        <v/>
      </c>
      <c r="V106" s="86" t="str">
        <f t="shared" ca="1" si="150"/>
        <v/>
      </c>
      <c r="W106" s="86" t="str">
        <f t="shared" ca="1" si="150"/>
        <v/>
      </c>
      <c r="X106" s="86" t="str">
        <f t="shared" ca="1" si="150"/>
        <v/>
      </c>
      <c r="Y106" s="86" t="str">
        <f t="shared" ca="1" si="150"/>
        <v/>
      </c>
      <c r="Z106" s="146">
        <f t="shared" ref="Z106:AB106" ca="1" si="151">SUM(V106:V107)</f>
        <v>0</v>
      </c>
      <c r="AA106" s="134">
        <f t="shared" ca="1" si="151"/>
        <v>0</v>
      </c>
      <c r="AB106" s="142">
        <f t="shared" ca="1" si="151"/>
        <v>0</v>
      </c>
      <c r="AC106" s="138">
        <f ca="1">SUM(Z106:AA107)</f>
        <v>0</v>
      </c>
      <c r="AD106" s="140" t="str">
        <f ca="1">IF(ISERROR(VLOOKUP($A106,INDIRECT($B$2&amp;"!$a4:$AE125",TRUE),AD$1,FALSE)),"",VLOOKUP($A106,INDIRECT($B$2&amp;"!$a4:$AE125",TRUE),AD$1,FALSE))</f>
        <v/>
      </c>
    </row>
    <row r="107" spans="1:30" ht="15" customHeight="1" thickBot="1" x14ac:dyDescent="0.3">
      <c r="A107" s="55">
        <f>+B106+0.1</f>
        <v>51.1</v>
      </c>
      <c r="B107" s="104"/>
      <c r="C107" s="87" t="str">
        <f t="shared" ref="C107:Y107" ca="1" si="152">IF(ISERROR(VLOOKUP($A107,INDIRECT($B$2&amp;"!$a4:$AE125",TRUE),C$1,FALSE)),"",VLOOKUP($A107,INDIRECT($B$2&amp;"!$a4:$AE125",TRUE),C$1,FALSE))</f>
        <v/>
      </c>
      <c r="D107" s="88" t="str">
        <f t="shared" ca="1" si="152"/>
        <v/>
      </c>
      <c r="E107" s="89" t="str">
        <f t="shared" ca="1" si="152"/>
        <v/>
      </c>
      <c r="F107" s="90" t="str">
        <f t="shared" ca="1" si="152"/>
        <v/>
      </c>
      <c r="G107" s="91" t="str">
        <f t="shared" ca="1" si="152"/>
        <v/>
      </c>
      <c r="H107" s="91" t="str">
        <f t="shared" ca="1" si="152"/>
        <v/>
      </c>
      <c r="I107" s="92" t="str">
        <f t="shared" ca="1" si="152"/>
        <v/>
      </c>
      <c r="J107" s="90" t="str">
        <f t="shared" ca="1" si="152"/>
        <v/>
      </c>
      <c r="K107" s="91" t="str">
        <f t="shared" ca="1" si="152"/>
        <v/>
      </c>
      <c r="L107" s="91" t="str">
        <f t="shared" ca="1" si="152"/>
        <v/>
      </c>
      <c r="M107" s="92" t="str">
        <f t="shared" ca="1" si="152"/>
        <v/>
      </c>
      <c r="N107" s="90" t="str">
        <f t="shared" ca="1" si="152"/>
        <v/>
      </c>
      <c r="O107" s="91" t="str">
        <f t="shared" ca="1" si="152"/>
        <v/>
      </c>
      <c r="P107" s="91" t="str">
        <f t="shared" ca="1" si="152"/>
        <v/>
      </c>
      <c r="Q107" s="92" t="str">
        <f t="shared" ca="1" si="152"/>
        <v/>
      </c>
      <c r="R107" s="90" t="str">
        <f t="shared" ca="1" si="152"/>
        <v/>
      </c>
      <c r="S107" s="91" t="str">
        <f t="shared" ca="1" si="152"/>
        <v/>
      </c>
      <c r="T107" s="91" t="str">
        <f t="shared" ca="1" si="152"/>
        <v/>
      </c>
      <c r="U107" s="92" t="str">
        <f t="shared" ca="1" si="152"/>
        <v/>
      </c>
      <c r="V107" s="93" t="str">
        <f t="shared" ca="1" si="152"/>
        <v/>
      </c>
      <c r="W107" s="94" t="str">
        <f t="shared" ca="1" si="152"/>
        <v/>
      </c>
      <c r="X107" s="94" t="str">
        <f t="shared" ca="1" si="152"/>
        <v/>
      </c>
      <c r="Y107" s="92" t="str">
        <f t="shared" ca="1" si="152"/>
        <v/>
      </c>
      <c r="Z107" s="147"/>
      <c r="AA107" s="145"/>
      <c r="AB107" s="143"/>
      <c r="AC107" s="144"/>
      <c r="AD107" s="141"/>
    </row>
    <row r="108" spans="1:30" ht="15" customHeight="1" x14ac:dyDescent="0.25">
      <c r="A108" s="55">
        <f>+B108</f>
        <v>52</v>
      </c>
      <c r="B108" s="116">
        <v>52</v>
      </c>
      <c r="C108" s="95" t="str">
        <f t="shared" ref="C108:Y108" ca="1" si="153">IF(ISERROR(VLOOKUP($A108,INDIRECT($B$2&amp;"!$a4:$AE125",TRUE),C$1,FALSE)),"",VLOOKUP($A108,INDIRECT($B$2&amp;"!$a4:$AE125",TRUE),C$1,FALSE))</f>
        <v/>
      </c>
      <c r="D108" s="81" t="str">
        <f t="shared" ca="1" si="153"/>
        <v/>
      </c>
      <c r="E108" s="82" t="str">
        <f t="shared" ca="1" si="153"/>
        <v/>
      </c>
      <c r="F108" s="83" t="str">
        <f t="shared" ca="1" si="153"/>
        <v/>
      </c>
      <c r="G108" s="84" t="str">
        <f t="shared" ca="1" si="153"/>
        <v/>
      </c>
      <c r="H108" s="84" t="str">
        <f t="shared" ca="1" si="153"/>
        <v/>
      </c>
      <c r="I108" s="85" t="str">
        <f t="shared" ca="1" si="153"/>
        <v/>
      </c>
      <c r="J108" s="83" t="str">
        <f t="shared" ca="1" si="153"/>
        <v/>
      </c>
      <c r="K108" s="84" t="str">
        <f t="shared" ca="1" si="153"/>
        <v/>
      </c>
      <c r="L108" s="84" t="str">
        <f t="shared" ca="1" si="153"/>
        <v/>
      </c>
      <c r="M108" s="85" t="str">
        <f t="shared" ca="1" si="153"/>
        <v/>
      </c>
      <c r="N108" s="83" t="str">
        <f t="shared" ca="1" si="153"/>
        <v/>
      </c>
      <c r="O108" s="84" t="str">
        <f t="shared" ca="1" si="153"/>
        <v/>
      </c>
      <c r="P108" s="84" t="str">
        <f t="shared" ca="1" si="153"/>
        <v/>
      </c>
      <c r="Q108" s="85" t="str">
        <f t="shared" ca="1" si="153"/>
        <v/>
      </c>
      <c r="R108" s="83" t="str">
        <f t="shared" ca="1" si="153"/>
        <v/>
      </c>
      <c r="S108" s="84" t="str">
        <f t="shared" ca="1" si="153"/>
        <v/>
      </c>
      <c r="T108" s="84" t="str">
        <f t="shared" ca="1" si="153"/>
        <v/>
      </c>
      <c r="U108" s="85" t="str">
        <f t="shared" ca="1" si="153"/>
        <v/>
      </c>
      <c r="V108" s="86" t="str">
        <f t="shared" ca="1" si="153"/>
        <v/>
      </c>
      <c r="W108" s="86" t="str">
        <f t="shared" ca="1" si="153"/>
        <v/>
      </c>
      <c r="X108" s="86" t="str">
        <f t="shared" ca="1" si="153"/>
        <v/>
      </c>
      <c r="Y108" s="86" t="str">
        <f t="shared" ca="1" si="153"/>
        <v/>
      </c>
      <c r="Z108" s="132">
        <f t="shared" ref="Z108:AB108" ca="1" si="154">SUM(V108:V109)</f>
        <v>0</v>
      </c>
      <c r="AA108" s="134">
        <f t="shared" ca="1" si="154"/>
        <v>0</v>
      </c>
      <c r="AB108" s="136">
        <f t="shared" ca="1" si="154"/>
        <v>0</v>
      </c>
      <c r="AC108" s="138">
        <f ca="1">SUM(Z108:AA109)</f>
        <v>0</v>
      </c>
      <c r="AD108" s="140" t="str">
        <f ca="1">IF(ISERROR(VLOOKUP($A108,INDIRECT($B$2&amp;"!$a4:$AE125",TRUE),AD$1,FALSE)),"",VLOOKUP($A108,INDIRECT($B$2&amp;"!$a4:$AE125",TRUE),AD$1,FALSE))</f>
        <v/>
      </c>
    </row>
    <row r="109" spans="1:30" ht="15" customHeight="1" thickBot="1" x14ac:dyDescent="0.3">
      <c r="A109" s="55">
        <f>+B108+0.1</f>
        <v>52.1</v>
      </c>
      <c r="B109" s="104"/>
      <c r="C109" s="96" t="str">
        <f t="shared" ref="C109:Y109" ca="1" si="155">IF(ISERROR(VLOOKUP($A109,INDIRECT($B$2&amp;"!$a4:$AE125",TRUE),C$1,FALSE)),"",VLOOKUP($A109,INDIRECT($B$2&amp;"!$a4:$AE125",TRUE),C$1,FALSE))</f>
        <v/>
      </c>
      <c r="D109" s="88" t="str">
        <f t="shared" ca="1" si="155"/>
        <v/>
      </c>
      <c r="E109" s="89" t="str">
        <f t="shared" ca="1" si="155"/>
        <v/>
      </c>
      <c r="F109" s="90" t="str">
        <f t="shared" ca="1" si="155"/>
        <v/>
      </c>
      <c r="G109" s="91" t="str">
        <f t="shared" ca="1" si="155"/>
        <v/>
      </c>
      <c r="H109" s="91" t="str">
        <f t="shared" ca="1" si="155"/>
        <v/>
      </c>
      <c r="I109" s="92" t="str">
        <f t="shared" ca="1" si="155"/>
        <v/>
      </c>
      <c r="J109" s="90" t="str">
        <f t="shared" ca="1" si="155"/>
        <v/>
      </c>
      <c r="K109" s="91" t="str">
        <f t="shared" ca="1" si="155"/>
        <v/>
      </c>
      <c r="L109" s="91" t="str">
        <f t="shared" ca="1" si="155"/>
        <v/>
      </c>
      <c r="M109" s="92" t="str">
        <f t="shared" ca="1" si="155"/>
        <v/>
      </c>
      <c r="N109" s="90" t="str">
        <f t="shared" ca="1" si="155"/>
        <v/>
      </c>
      <c r="O109" s="91" t="str">
        <f t="shared" ca="1" si="155"/>
        <v/>
      </c>
      <c r="P109" s="91" t="str">
        <f t="shared" ca="1" si="155"/>
        <v/>
      </c>
      <c r="Q109" s="92" t="str">
        <f t="shared" ca="1" si="155"/>
        <v/>
      </c>
      <c r="R109" s="90" t="str">
        <f t="shared" ca="1" si="155"/>
        <v/>
      </c>
      <c r="S109" s="91" t="str">
        <f t="shared" ca="1" si="155"/>
        <v/>
      </c>
      <c r="T109" s="91" t="str">
        <f t="shared" ca="1" si="155"/>
        <v/>
      </c>
      <c r="U109" s="92" t="str">
        <f t="shared" ca="1" si="155"/>
        <v/>
      </c>
      <c r="V109" s="93" t="str">
        <f t="shared" ca="1" si="155"/>
        <v/>
      </c>
      <c r="W109" s="94" t="str">
        <f t="shared" ca="1" si="155"/>
        <v/>
      </c>
      <c r="X109" s="94" t="str">
        <f t="shared" ca="1" si="155"/>
        <v/>
      </c>
      <c r="Y109" s="92" t="str">
        <f t="shared" ca="1" si="155"/>
        <v/>
      </c>
      <c r="Z109" s="133"/>
      <c r="AA109" s="135"/>
      <c r="AB109" s="137"/>
      <c r="AC109" s="139"/>
      <c r="AD109" s="141"/>
    </row>
    <row r="110" spans="1:30" ht="15" customHeight="1" x14ac:dyDescent="0.25">
      <c r="A110" s="55">
        <f>+B110</f>
        <v>53</v>
      </c>
      <c r="B110" s="116">
        <v>53</v>
      </c>
      <c r="C110" s="80" t="str">
        <f t="shared" ref="C110:Y110" ca="1" si="156">IF(ISERROR(VLOOKUP($A110,INDIRECT($B$2&amp;"!$a4:$AE125",TRUE),C$1,FALSE)),"",VLOOKUP($A110,INDIRECT($B$2&amp;"!$a4:$AE125",TRUE),C$1,FALSE))</f>
        <v/>
      </c>
      <c r="D110" s="81" t="str">
        <f t="shared" ca="1" si="156"/>
        <v/>
      </c>
      <c r="E110" s="82" t="str">
        <f t="shared" ca="1" si="156"/>
        <v/>
      </c>
      <c r="F110" s="83" t="str">
        <f t="shared" ca="1" si="156"/>
        <v/>
      </c>
      <c r="G110" s="84" t="str">
        <f t="shared" ca="1" si="156"/>
        <v/>
      </c>
      <c r="H110" s="84" t="str">
        <f t="shared" ca="1" si="156"/>
        <v/>
      </c>
      <c r="I110" s="85" t="str">
        <f t="shared" ca="1" si="156"/>
        <v/>
      </c>
      <c r="J110" s="83" t="str">
        <f t="shared" ca="1" si="156"/>
        <v/>
      </c>
      <c r="K110" s="84" t="str">
        <f t="shared" ca="1" si="156"/>
        <v/>
      </c>
      <c r="L110" s="84" t="str">
        <f t="shared" ca="1" si="156"/>
        <v/>
      </c>
      <c r="M110" s="85" t="str">
        <f t="shared" ca="1" si="156"/>
        <v/>
      </c>
      <c r="N110" s="83" t="str">
        <f t="shared" ca="1" si="156"/>
        <v/>
      </c>
      <c r="O110" s="84" t="str">
        <f t="shared" ca="1" si="156"/>
        <v/>
      </c>
      <c r="P110" s="84" t="str">
        <f t="shared" ca="1" si="156"/>
        <v/>
      </c>
      <c r="Q110" s="85" t="str">
        <f t="shared" ca="1" si="156"/>
        <v/>
      </c>
      <c r="R110" s="83" t="str">
        <f t="shared" ca="1" si="156"/>
        <v/>
      </c>
      <c r="S110" s="84" t="str">
        <f t="shared" ca="1" si="156"/>
        <v/>
      </c>
      <c r="T110" s="84" t="str">
        <f t="shared" ca="1" si="156"/>
        <v/>
      </c>
      <c r="U110" s="85" t="str">
        <f t="shared" ca="1" si="156"/>
        <v/>
      </c>
      <c r="V110" s="86" t="str">
        <f t="shared" ca="1" si="156"/>
        <v/>
      </c>
      <c r="W110" s="86" t="str">
        <f t="shared" ca="1" si="156"/>
        <v/>
      </c>
      <c r="X110" s="86" t="str">
        <f t="shared" ca="1" si="156"/>
        <v/>
      </c>
      <c r="Y110" s="86" t="str">
        <f t="shared" ca="1" si="156"/>
        <v/>
      </c>
      <c r="Z110" s="146">
        <f t="shared" ref="Z110:AB110" ca="1" si="157">SUM(V110:V111)</f>
        <v>0</v>
      </c>
      <c r="AA110" s="134">
        <f t="shared" ca="1" si="157"/>
        <v>0</v>
      </c>
      <c r="AB110" s="142">
        <f t="shared" ca="1" si="157"/>
        <v>0</v>
      </c>
      <c r="AC110" s="138">
        <f ca="1">SUM(Z110:AA111)</f>
        <v>0</v>
      </c>
      <c r="AD110" s="140" t="str">
        <f ca="1">IF(ISERROR(VLOOKUP($A110,INDIRECT($B$2&amp;"!$a4:$AE125",TRUE),AD$1,FALSE)),"",VLOOKUP($A110,INDIRECT($B$2&amp;"!$a4:$AE125",TRUE),AD$1,FALSE))</f>
        <v/>
      </c>
    </row>
    <row r="111" spans="1:30" ht="15" customHeight="1" thickBot="1" x14ac:dyDescent="0.3">
      <c r="A111" s="55">
        <f>+B110+0.1</f>
        <v>53.1</v>
      </c>
      <c r="B111" s="104"/>
      <c r="C111" s="87" t="str">
        <f t="shared" ref="C111:Y111" ca="1" si="158">IF(ISERROR(VLOOKUP($A111,INDIRECT($B$2&amp;"!$a4:$AE125",TRUE),C$1,FALSE)),"",VLOOKUP($A111,INDIRECT($B$2&amp;"!$a4:$AE125",TRUE),C$1,FALSE))</f>
        <v/>
      </c>
      <c r="D111" s="88" t="str">
        <f t="shared" ca="1" si="158"/>
        <v/>
      </c>
      <c r="E111" s="89" t="str">
        <f t="shared" ca="1" si="158"/>
        <v/>
      </c>
      <c r="F111" s="90" t="str">
        <f t="shared" ca="1" si="158"/>
        <v/>
      </c>
      <c r="G111" s="91" t="str">
        <f t="shared" ca="1" si="158"/>
        <v/>
      </c>
      <c r="H111" s="91" t="str">
        <f t="shared" ca="1" si="158"/>
        <v/>
      </c>
      <c r="I111" s="92" t="str">
        <f t="shared" ca="1" si="158"/>
        <v/>
      </c>
      <c r="J111" s="90" t="str">
        <f t="shared" ca="1" si="158"/>
        <v/>
      </c>
      <c r="K111" s="91" t="str">
        <f t="shared" ca="1" si="158"/>
        <v/>
      </c>
      <c r="L111" s="91" t="str">
        <f t="shared" ca="1" si="158"/>
        <v/>
      </c>
      <c r="M111" s="92" t="str">
        <f t="shared" ca="1" si="158"/>
        <v/>
      </c>
      <c r="N111" s="90" t="str">
        <f t="shared" ca="1" si="158"/>
        <v/>
      </c>
      <c r="O111" s="91" t="str">
        <f t="shared" ca="1" si="158"/>
        <v/>
      </c>
      <c r="P111" s="91" t="str">
        <f t="shared" ca="1" si="158"/>
        <v/>
      </c>
      <c r="Q111" s="92" t="str">
        <f t="shared" ca="1" si="158"/>
        <v/>
      </c>
      <c r="R111" s="90" t="str">
        <f t="shared" ca="1" si="158"/>
        <v/>
      </c>
      <c r="S111" s="91" t="str">
        <f t="shared" ca="1" si="158"/>
        <v/>
      </c>
      <c r="T111" s="91" t="str">
        <f t="shared" ca="1" si="158"/>
        <v/>
      </c>
      <c r="U111" s="92" t="str">
        <f t="shared" ca="1" si="158"/>
        <v/>
      </c>
      <c r="V111" s="93" t="str">
        <f t="shared" ca="1" si="158"/>
        <v/>
      </c>
      <c r="W111" s="94" t="str">
        <f t="shared" ca="1" si="158"/>
        <v/>
      </c>
      <c r="X111" s="94" t="str">
        <f t="shared" ca="1" si="158"/>
        <v/>
      </c>
      <c r="Y111" s="92" t="str">
        <f t="shared" ca="1" si="158"/>
        <v/>
      </c>
      <c r="Z111" s="147"/>
      <c r="AA111" s="145"/>
      <c r="AB111" s="143"/>
      <c r="AC111" s="144"/>
      <c r="AD111" s="141"/>
    </row>
    <row r="112" spans="1:30" ht="15" customHeight="1" x14ac:dyDescent="0.25">
      <c r="A112" s="55">
        <f>+B112</f>
        <v>54</v>
      </c>
      <c r="B112" s="116">
        <v>54</v>
      </c>
      <c r="C112" s="95" t="str">
        <f t="shared" ref="C112:Y112" ca="1" si="159">IF(ISERROR(VLOOKUP($A112,INDIRECT($B$2&amp;"!$a4:$AE125",TRUE),C$1,FALSE)),"",VLOOKUP($A112,INDIRECT($B$2&amp;"!$a4:$AE125",TRUE),C$1,FALSE))</f>
        <v/>
      </c>
      <c r="D112" s="81" t="str">
        <f t="shared" ca="1" si="159"/>
        <v/>
      </c>
      <c r="E112" s="82" t="str">
        <f t="shared" ca="1" si="159"/>
        <v/>
      </c>
      <c r="F112" s="83" t="str">
        <f t="shared" ca="1" si="159"/>
        <v/>
      </c>
      <c r="G112" s="84" t="str">
        <f t="shared" ca="1" si="159"/>
        <v/>
      </c>
      <c r="H112" s="84" t="str">
        <f t="shared" ca="1" si="159"/>
        <v/>
      </c>
      <c r="I112" s="85" t="str">
        <f t="shared" ca="1" si="159"/>
        <v/>
      </c>
      <c r="J112" s="83" t="str">
        <f t="shared" ca="1" si="159"/>
        <v/>
      </c>
      <c r="K112" s="84" t="str">
        <f t="shared" ca="1" si="159"/>
        <v/>
      </c>
      <c r="L112" s="84" t="str">
        <f t="shared" ca="1" si="159"/>
        <v/>
      </c>
      <c r="M112" s="85" t="str">
        <f t="shared" ca="1" si="159"/>
        <v/>
      </c>
      <c r="N112" s="83" t="str">
        <f t="shared" ca="1" si="159"/>
        <v/>
      </c>
      <c r="O112" s="84" t="str">
        <f t="shared" ca="1" si="159"/>
        <v/>
      </c>
      <c r="P112" s="84" t="str">
        <f t="shared" ca="1" si="159"/>
        <v/>
      </c>
      <c r="Q112" s="85" t="str">
        <f t="shared" ca="1" si="159"/>
        <v/>
      </c>
      <c r="R112" s="83" t="str">
        <f t="shared" ca="1" si="159"/>
        <v/>
      </c>
      <c r="S112" s="84" t="str">
        <f t="shared" ca="1" si="159"/>
        <v/>
      </c>
      <c r="T112" s="84" t="str">
        <f t="shared" ca="1" si="159"/>
        <v/>
      </c>
      <c r="U112" s="85" t="str">
        <f t="shared" ca="1" si="159"/>
        <v/>
      </c>
      <c r="V112" s="86" t="str">
        <f t="shared" ca="1" si="159"/>
        <v/>
      </c>
      <c r="W112" s="86" t="str">
        <f t="shared" ca="1" si="159"/>
        <v/>
      </c>
      <c r="X112" s="86" t="str">
        <f t="shared" ca="1" si="159"/>
        <v/>
      </c>
      <c r="Y112" s="86" t="str">
        <f t="shared" ca="1" si="159"/>
        <v/>
      </c>
      <c r="Z112" s="132">
        <f t="shared" ref="Z112:AB112" ca="1" si="160">SUM(V112:V113)</f>
        <v>0</v>
      </c>
      <c r="AA112" s="134">
        <f t="shared" ca="1" si="160"/>
        <v>0</v>
      </c>
      <c r="AB112" s="136">
        <f t="shared" ca="1" si="160"/>
        <v>0</v>
      </c>
      <c r="AC112" s="138">
        <f ca="1">SUM(Z112:AA113)</f>
        <v>0</v>
      </c>
      <c r="AD112" s="140" t="str">
        <f ca="1">IF(ISERROR(VLOOKUP($A112,INDIRECT($B$2&amp;"!$a4:$AE125",TRUE),AD$1,FALSE)),"",VLOOKUP($A112,INDIRECT($B$2&amp;"!$a4:$AE125",TRUE),AD$1,FALSE))</f>
        <v/>
      </c>
    </row>
    <row r="113" spans="1:30" ht="15" customHeight="1" thickBot="1" x14ac:dyDescent="0.3">
      <c r="A113" s="55">
        <f>+B112+0.1</f>
        <v>54.1</v>
      </c>
      <c r="B113" s="104"/>
      <c r="C113" s="96" t="str">
        <f t="shared" ref="C113:Y113" ca="1" si="161">IF(ISERROR(VLOOKUP($A113,INDIRECT($B$2&amp;"!$a4:$AE125",TRUE),C$1,FALSE)),"",VLOOKUP($A113,INDIRECT($B$2&amp;"!$a4:$AE125",TRUE),C$1,FALSE))</f>
        <v/>
      </c>
      <c r="D113" s="88" t="str">
        <f t="shared" ca="1" si="161"/>
        <v/>
      </c>
      <c r="E113" s="89" t="str">
        <f t="shared" ca="1" si="161"/>
        <v/>
      </c>
      <c r="F113" s="90" t="str">
        <f t="shared" ca="1" si="161"/>
        <v/>
      </c>
      <c r="G113" s="91" t="str">
        <f t="shared" ca="1" si="161"/>
        <v/>
      </c>
      <c r="H113" s="91" t="str">
        <f t="shared" ca="1" si="161"/>
        <v/>
      </c>
      <c r="I113" s="92" t="str">
        <f t="shared" ca="1" si="161"/>
        <v/>
      </c>
      <c r="J113" s="90" t="str">
        <f t="shared" ca="1" si="161"/>
        <v/>
      </c>
      <c r="K113" s="91" t="str">
        <f t="shared" ca="1" si="161"/>
        <v/>
      </c>
      <c r="L113" s="91" t="str">
        <f t="shared" ca="1" si="161"/>
        <v/>
      </c>
      <c r="M113" s="92" t="str">
        <f t="shared" ca="1" si="161"/>
        <v/>
      </c>
      <c r="N113" s="90" t="str">
        <f t="shared" ca="1" si="161"/>
        <v/>
      </c>
      <c r="O113" s="91" t="str">
        <f t="shared" ca="1" si="161"/>
        <v/>
      </c>
      <c r="P113" s="91" t="str">
        <f t="shared" ca="1" si="161"/>
        <v/>
      </c>
      <c r="Q113" s="92" t="str">
        <f t="shared" ca="1" si="161"/>
        <v/>
      </c>
      <c r="R113" s="90" t="str">
        <f t="shared" ca="1" si="161"/>
        <v/>
      </c>
      <c r="S113" s="91" t="str">
        <f t="shared" ca="1" si="161"/>
        <v/>
      </c>
      <c r="T113" s="91" t="str">
        <f t="shared" ca="1" si="161"/>
        <v/>
      </c>
      <c r="U113" s="92" t="str">
        <f t="shared" ca="1" si="161"/>
        <v/>
      </c>
      <c r="V113" s="93" t="str">
        <f t="shared" ca="1" si="161"/>
        <v/>
      </c>
      <c r="W113" s="94" t="str">
        <f t="shared" ca="1" si="161"/>
        <v/>
      </c>
      <c r="X113" s="94" t="str">
        <f t="shared" ca="1" si="161"/>
        <v/>
      </c>
      <c r="Y113" s="92" t="str">
        <f t="shared" ca="1" si="161"/>
        <v/>
      </c>
      <c r="Z113" s="133"/>
      <c r="AA113" s="135"/>
      <c r="AB113" s="137"/>
      <c r="AC113" s="139"/>
      <c r="AD113" s="141"/>
    </row>
    <row r="114" spans="1:30" ht="15" customHeight="1" x14ac:dyDescent="0.25">
      <c r="A114" s="55">
        <f>+B114</f>
        <v>55</v>
      </c>
      <c r="B114" s="116">
        <v>55</v>
      </c>
      <c r="C114" s="80" t="str">
        <f t="shared" ref="C114:Y114" ca="1" si="162">IF(ISERROR(VLOOKUP($A114,INDIRECT($B$2&amp;"!$a4:$AE125",TRUE),C$1,FALSE)),"",VLOOKUP($A114,INDIRECT($B$2&amp;"!$a4:$AE125",TRUE),C$1,FALSE))</f>
        <v/>
      </c>
      <c r="D114" s="81" t="str">
        <f t="shared" ca="1" si="162"/>
        <v/>
      </c>
      <c r="E114" s="82" t="str">
        <f t="shared" ca="1" si="162"/>
        <v/>
      </c>
      <c r="F114" s="83" t="str">
        <f t="shared" ca="1" si="162"/>
        <v/>
      </c>
      <c r="G114" s="84" t="str">
        <f t="shared" ca="1" si="162"/>
        <v/>
      </c>
      <c r="H114" s="84" t="str">
        <f t="shared" ca="1" si="162"/>
        <v/>
      </c>
      <c r="I114" s="85" t="str">
        <f t="shared" ca="1" si="162"/>
        <v/>
      </c>
      <c r="J114" s="83" t="str">
        <f t="shared" ca="1" si="162"/>
        <v/>
      </c>
      <c r="K114" s="84" t="str">
        <f t="shared" ca="1" si="162"/>
        <v/>
      </c>
      <c r="L114" s="84" t="str">
        <f t="shared" ca="1" si="162"/>
        <v/>
      </c>
      <c r="M114" s="85" t="str">
        <f t="shared" ca="1" si="162"/>
        <v/>
      </c>
      <c r="N114" s="83" t="str">
        <f t="shared" ca="1" si="162"/>
        <v/>
      </c>
      <c r="O114" s="84" t="str">
        <f t="shared" ca="1" si="162"/>
        <v/>
      </c>
      <c r="P114" s="84" t="str">
        <f t="shared" ca="1" si="162"/>
        <v/>
      </c>
      <c r="Q114" s="85" t="str">
        <f t="shared" ca="1" si="162"/>
        <v/>
      </c>
      <c r="R114" s="83" t="str">
        <f t="shared" ca="1" si="162"/>
        <v/>
      </c>
      <c r="S114" s="84" t="str">
        <f t="shared" ca="1" si="162"/>
        <v/>
      </c>
      <c r="T114" s="84" t="str">
        <f t="shared" ca="1" si="162"/>
        <v/>
      </c>
      <c r="U114" s="85" t="str">
        <f t="shared" ca="1" si="162"/>
        <v/>
      </c>
      <c r="V114" s="86" t="str">
        <f t="shared" ca="1" si="162"/>
        <v/>
      </c>
      <c r="W114" s="86" t="str">
        <f t="shared" ca="1" si="162"/>
        <v/>
      </c>
      <c r="X114" s="86" t="str">
        <f t="shared" ca="1" si="162"/>
        <v/>
      </c>
      <c r="Y114" s="86" t="str">
        <f t="shared" ca="1" si="162"/>
        <v/>
      </c>
      <c r="Z114" s="146">
        <f t="shared" ref="Z114:AB114" ca="1" si="163">SUM(V114:V115)</f>
        <v>0</v>
      </c>
      <c r="AA114" s="134">
        <f t="shared" ca="1" si="163"/>
        <v>0</v>
      </c>
      <c r="AB114" s="142">
        <f t="shared" ca="1" si="163"/>
        <v>0</v>
      </c>
      <c r="AC114" s="138">
        <f ca="1">SUM(Z114:AA115)</f>
        <v>0</v>
      </c>
      <c r="AD114" s="140" t="str">
        <f ca="1">IF(ISERROR(VLOOKUP($A114,INDIRECT($B$2&amp;"!$a4:$AE125",TRUE),AD$1,FALSE)),"",VLOOKUP($A114,INDIRECT($B$2&amp;"!$a4:$AE125",TRUE),AD$1,FALSE))</f>
        <v/>
      </c>
    </row>
    <row r="115" spans="1:30" ht="15" customHeight="1" thickBot="1" x14ac:dyDescent="0.3">
      <c r="A115" s="55">
        <f>+B114+0.1</f>
        <v>55.1</v>
      </c>
      <c r="B115" s="104"/>
      <c r="C115" s="87" t="str">
        <f t="shared" ref="C115:Y115" ca="1" si="164">IF(ISERROR(VLOOKUP($A115,INDIRECT($B$2&amp;"!$a4:$AE125",TRUE),C$1,FALSE)),"",VLOOKUP($A115,INDIRECT($B$2&amp;"!$a4:$AE125",TRUE),C$1,FALSE))</f>
        <v/>
      </c>
      <c r="D115" s="88" t="str">
        <f t="shared" ca="1" si="164"/>
        <v/>
      </c>
      <c r="E115" s="89" t="str">
        <f t="shared" ca="1" si="164"/>
        <v/>
      </c>
      <c r="F115" s="90" t="str">
        <f t="shared" ca="1" si="164"/>
        <v/>
      </c>
      <c r="G115" s="91" t="str">
        <f t="shared" ca="1" si="164"/>
        <v/>
      </c>
      <c r="H115" s="91" t="str">
        <f t="shared" ca="1" si="164"/>
        <v/>
      </c>
      <c r="I115" s="92" t="str">
        <f t="shared" ca="1" si="164"/>
        <v/>
      </c>
      <c r="J115" s="90" t="str">
        <f t="shared" ca="1" si="164"/>
        <v/>
      </c>
      <c r="K115" s="91" t="str">
        <f t="shared" ca="1" si="164"/>
        <v/>
      </c>
      <c r="L115" s="91" t="str">
        <f t="shared" ca="1" si="164"/>
        <v/>
      </c>
      <c r="M115" s="92" t="str">
        <f t="shared" ca="1" si="164"/>
        <v/>
      </c>
      <c r="N115" s="90" t="str">
        <f t="shared" ca="1" si="164"/>
        <v/>
      </c>
      <c r="O115" s="91" t="str">
        <f t="shared" ca="1" si="164"/>
        <v/>
      </c>
      <c r="P115" s="91" t="str">
        <f t="shared" ca="1" si="164"/>
        <v/>
      </c>
      <c r="Q115" s="92" t="str">
        <f t="shared" ca="1" si="164"/>
        <v/>
      </c>
      <c r="R115" s="90" t="str">
        <f t="shared" ca="1" si="164"/>
        <v/>
      </c>
      <c r="S115" s="91" t="str">
        <f t="shared" ca="1" si="164"/>
        <v/>
      </c>
      <c r="T115" s="91" t="str">
        <f t="shared" ca="1" si="164"/>
        <v/>
      </c>
      <c r="U115" s="92" t="str">
        <f t="shared" ca="1" si="164"/>
        <v/>
      </c>
      <c r="V115" s="93" t="str">
        <f t="shared" ca="1" si="164"/>
        <v/>
      </c>
      <c r="W115" s="94" t="str">
        <f t="shared" ca="1" si="164"/>
        <v/>
      </c>
      <c r="X115" s="94" t="str">
        <f t="shared" ca="1" si="164"/>
        <v/>
      </c>
      <c r="Y115" s="92" t="str">
        <f t="shared" ca="1" si="164"/>
        <v/>
      </c>
      <c r="Z115" s="147"/>
      <c r="AA115" s="145"/>
      <c r="AB115" s="143"/>
      <c r="AC115" s="144"/>
      <c r="AD115" s="141"/>
    </row>
    <row r="116" spans="1:30" ht="15" customHeight="1" x14ac:dyDescent="0.25">
      <c r="A116" s="55">
        <f>+B116</f>
        <v>56</v>
      </c>
      <c r="B116" s="116">
        <v>56</v>
      </c>
      <c r="C116" s="95" t="str">
        <f t="shared" ref="C116:Y116" ca="1" si="165">IF(ISERROR(VLOOKUP($A116,INDIRECT($B$2&amp;"!$a4:$AE125",TRUE),C$1,FALSE)),"",VLOOKUP($A116,INDIRECT($B$2&amp;"!$a4:$AE125",TRUE),C$1,FALSE))</f>
        <v/>
      </c>
      <c r="D116" s="81" t="str">
        <f t="shared" ca="1" si="165"/>
        <v/>
      </c>
      <c r="E116" s="82" t="str">
        <f t="shared" ca="1" si="165"/>
        <v/>
      </c>
      <c r="F116" s="83" t="str">
        <f t="shared" ca="1" si="165"/>
        <v/>
      </c>
      <c r="G116" s="84" t="str">
        <f t="shared" ca="1" si="165"/>
        <v/>
      </c>
      <c r="H116" s="84" t="str">
        <f t="shared" ca="1" si="165"/>
        <v/>
      </c>
      <c r="I116" s="85" t="str">
        <f t="shared" ca="1" si="165"/>
        <v/>
      </c>
      <c r="J116" s="83" t="str">
        <f t="shared" ca="1" si="165"/>
        <v/>
      </c>
      <c r="K116" s="84" t="str">
        <f t="shared" ca="1" si="165"/>
        <v/>
      </c>
      <c r="L116" s="84" t="str">
        <f t="shared" ca="1" si="165"/>
        <v/>
      </c>
      <c r="M116" s="85" t="str">
        <f t="shared" ca="1" si="165"/>
        <v/>
      </c>
      <c r="N116" s="83" t="str">
        <f t="shared" ca="1" si="165"/>
        <v/>
      </c>
      <c r="O116" s="84" t="str">
        <f t="shared" ca="1" si="165"/>
        <v/>
      </c>
      <c r="P116" s="84" t="str">
        <f t="shared" ca="1" si="165"/>
        <v/>
      </c>
      <c r="Q116" s="85" t="str">
        <f t="shared" ca="1" si="165"/>
        <v/>
      </c>
      <c r="R116" s="83" t="str">
        <f t="shared" ca="1" si="165"/>
        <v/>
      </c>
      <c r="S116" s="84" t="str">
        <f t="shared" ca="1" si="165"/>
        <v/>
      </c>
      <c r="T116" s="84" t="str">
        <f t="shared" ca="1" si="165"/>
        <v/>
      </c>
      <c r="U116" s="85" t="str">
        <f t="shared" ca="1" si="165"/>
        <v/>
      </c>
      <c r="V116" s="86" t="str">
        <f t="shared" ca="1" si="165"/>
        <v/>
      </c>
      <c r="W116" s="86" t="str">
        <f t="shared" ca="1" si="165"/>
        <v/>
      </c>
      <c r="X116" s="86" t="str">
        <f t="shared" ca="1" si="165"/>
        <v/>
      </c>
      <c r="Y116" s="86" t="str">
        <f t="shared" ca="1" si="165"/>
        <v/>
      </c>
      <c r="Z116" s="132">
        <f t="shared" ref="Z116:AB116" ca="1" si="166">SUM(V116:V117)</f>
        <v>0</v>
      </c>
      <c r="AA116" s="134">
        <f t="shared" ca="1" si="166"/>
        <v>0</v>
      </c>
      <c r="AB116" s="136">
        <f t="shared" ca="1" si="166"/>
        <v>0</v>
      </c>
      <c r="AC116" s="138">
        <f ca="1">SUM(Z116:AA117)</f>
        <v>0</v>
      </c>
      <c r="AD116" s="140" t="str">
        <f ca="1">IF(ISERROR(VLOOKUP($A116,INDIRECT($B$2&amp;"!$a4:$AE125",TRUE),AD$1,FALSE)),"",VLOOKUP($A116,INDIRECT($B$2&amp;"!$a4:$AE125",TRUE),AD$1,FALSE))</f>
        <v/>
      </c>
    </row>
    <row r="117" spans="1:30" ht="15" customHeight="1" thickBot="1" x14ac:dyDescent="0.3">
      <c r="A117" s="55">
        <f>+B116+0.1</f>
        <v>56.1</v>
      </c>
      <c r="B117" s="104"/>
      <c r="C117" s="96" t="str">
        <f t="shared" ref="C117:Y117" ca="1" si="167">IF(ISERROR(VLOOKUP($A117,INDIRECT($B$2&amp;"!$a4:$AE125",TRUE),C$1,FALSE)),"",VLOOKUP($A117,INDIRECT($B$2&amp;"!$a4:$AE125",TRUE),C$1,FALSE))</f>
        <v/>
      </c>
      <c r="D117" s="88" t="str">
        <f t="shared" ca="1" si="167"/>
        <v/>
      </c>
      <c r="E117" s="89" t="str">
        <f t="shared" ca="1" si="167"/>
        <v/>
      </c>
      <c r="F117" s="90" t="str">
        <f t="shared" ca="1" si="167"/>
        <v/>
      </c>
      <c r="G117" s="91" t="str">
        <f t="shared" ca="1" si="167"/>
        <v/>
      </c>
      <c r="H117" s="91" t="str">
        <f t="shared" ca="1" si="167"/>
        <v/>
      </c>
      <c r="I117" s="92" t="str">
        <f t="shared" ca="1" si="167"/>
        <v/>
      </c>
      <c r="J117" s="90" t="str">
        <f t="shared" ca="1" si="167"/>
        <v/>
      </c>
      <c r="K117" s="91" t="str">
        <f t="shared" ca="1" si="167"/>
        <v/>
      </c>
      <c r="L117" s="91" t="str">
        <f t="shared" ca="1" si="167"/>
        <v/>
      </c>
      <c r="M117" s="92" t="str">
        <f t="shared" ca="1" si="167"/>
        <v/>
      </c>
      <c r="N117" s="90" t="str">
        <f t="shared" ca="1" si="167"/>
        <v/>
      </c>
      <c r="O117" s="91" t="str">
        <f t="shared" ca="1" si="167"/>
        <v/>
      </c>
      <c r="P117" s="91" t="str">
        <f t="shared" ca="1" si="167"/>
        <v/>
      </c>
      <c r="Q117" s="92" t="str">
        <f t="shared" ca="1" si="167"/>
        <v/>
      </c>
      <c r="R117" s="90" t="str">
        <f t="shared" ca="1" si="167"/>
        <v/>
      </c>
      <c r="S117" s="91" t="str">
        <f t="shared" ca="1" si="167"/>
        <v/>
      </c>
      <c r="T117" s="91" t="str">
        <f t="shared" ca="1" si="167"/>
        <v/>
      </c>
      <c r="U117" s="92" t="str">
        <f t="shared" ca="1" si="167"/>
        <v/>
      </c>
      <c r="V117" s="93" t="str">
        <f t="shared" ca="1" si="167"/>
        <v/>
      </c>
      <c r="W117" s="94" t="str">
        <f t="shared" ca="1" si="167"/>
        <v/>
      </c>
      <c r="X117" s="94" t="str">
        <f t="shared" ca="1" si="167"/>
        <v/>
      </c>
      <c r="Y117" s="92" t="str">
        <f t="shared" ca="1" si="167"/>
        <v/>
      </c>
      <c r="Z117" s="133"/>
      <c r="AA117" s="135"/>
      <c r="AB117" s="137"/>
      <c r="AC117" s="139"/>
      <c r="AD117" s="141"/>
    </row>
    <row r="118" spans="1:30" ht="15" customHeight="1" x14ac:dyDescent="0.25">
      <c r="A118" s="55">
        <f>+B118</f>
        <v>57</v>
      </c>
      <c r="B118" s="116">
        <v>57</v>
      </c>
      <c r="C118" s="80" t="str">
        <f t="shared" ref="C118:Y118" ca="1" si="168">IF(ISERROR(VLOOKUP($A118,INDIRECT($B$2&amp;"!$a4:$AE125",TRUE),C$1,FALSE)),"",VLOOKUP($A118,INDIRECT($B$2&amp;"!$a4:$AE125",TRUE),C$1,FALSE))</f>
        <v/>
      </c>
      <c r="D118" s="81" t="str">
        <f t="shared" ca="1" si="168"/>
        <v/>
      </c>
      <c r="E118" s="82" t="str">
        <f t="shared" ca="1" si="168"/>
        <v/>
      </c>
      <c r="F118" s="83" t="str">
        <f t="shared" ca="1" si="168"/>
        <v/>
      </c>
      <c r="G118" s="84" t="str">
        <f t="shared" ca="1" si="168"/>
        <v/>
      </c>
      <c r="H118" s="84" t="str">
        <f t="shared" ca="1" si="168"/>
        <v/>
      </c>
      <c r="I118" s="85" t="str">
        <f t="shared" ca="1" si="168"/>
        <v/>
      </c>
      <c r="J118" s="83" t="str">
        <f t="shared" ca="1" si="168"/>
        <v/>
      </c>
      <c r="K118" s="84" t="str">
        <f t="shared" ca="1" si="168"/>
        <v/>
      </c>
      <c r="L118" s="84" t="str">
        <f t="shared" ca="1" si="168"/>
        <v/>
      </c>
      <c r="M118" s="85" t="str">
        <f t="shared" ca="1" si="168"/>
        <v/>
      </c>
      <c r="N118" s="83" t="str">
        <f t="shared" ca="1" si="168"/>
        <v/>
      </c>
      <c r="O118" s="84" t="str">
        <f t="shared" ca="1" si="168"/>
        <v/>
      </c>
      <c r="P118" s="84" t="str">
        <f t="shared" ca="1" si="168"/>
        <v/>
      </c>
      <c r="Q118" s="85" t="str">
        <f t="shared" ca="1" si="168"/>
        <v/>
      </c>
      <c r="R118" s="83" t="str">
        <f t="shared" ca="1" si="168"/>
        <v/>
      </c>
      <c r="S118" s="84" t="str">
        <f t="shared" ca="1" si="168"/>
        <v/>
      </c>
      <c r="T118" s="84" t="str">
        <f t="shared" ca="1" si="168"/>
        <v/>
      </c>
      <c r="U118" s="85" t="str">
        <f t="shared" ca="1" si="168"/>
        <v/>
      </c>
      <c r="V118" s="86" t="str">
        <f t="shared" ca="1" si="168"/>
        <v/>
      </c>
      <c r="W118" s="86" t="str">
        <f t="shared" ca="1" si="168"/>
        <v/>
      </c>
      <c r="X118" s="86" t="str">
        <f t="shared" ca="1" si="168"/>
        <v/>
      </c>
      <c r="Y118" s="86" t="str">
        <f t="shared" ca="1" si="168"/>
        <v/>
      </c>
      <c r="Z118" s="146">
        <f t="shared" ref="Z118:AB118" ca="1" si="169">SUM(V118:V119)</f>
        <v>0</v>
      </c>
      <c r="AA118" s="134">
        <f t="shared" ca="1" si="169"/>
        <v>0</v>
      </c>
      <c r="AB118" s="142">
        <f t="shared" ca="1" si="169"/>
        <v>0</v>
      </c>
      <c r="AC118" s="138">
        <f ca="1">SUM(Z118:AA119)</f>
        <v>0</v>
      </c>
      <c r="AD118" s="140" t="str">
        <f ca="1">IF(ISERROR(VLOOKUP($A118,INDIRECT($B$2&amp;"!$a4:$AE125",TRUE),AD$1,FALSE)),"",VLOOKUP($A118,INDIRECT($B$2&amp;"!$a4:$AE125",TRUE),AD$1,FALSE))</f>
        <v/>
      </c>
    </row>
    <row r="119" spans="1:30" ht="15" customHeight="1" thickBot="1" x14ac:dyDescent="0.3">
      <c r="A119" s="55">
        <f>+B118+0.1</f>
        <v>57.1</v>
      </c>
      <c r="B119" s="104"/>
      <c r="C119" s="87" t="str">
        <f t="shared" ref="C119:Y119" ca="1" si="170">IF(ISERROR(VLOOKUP($A119,INDIRECT($B$2&amp;"!$a4:$AE125",TRUE),C$1,FALSE)),"",VLOOKUP($A119,INDIRECT($B$2&amp;"!$a4:$AE125",TRUE),C$1,FALSE))</f>
        <v/>
      </c>
      <c r="D119" s="88" t="str">
        <f t="shared" ca="1" si="170"/>
        <v/>
      </c>
      <c r="E119" s="89" t="str">
        <f t="shared" ca="1" si="170"/>
        <v/>
      </c>
      <c r="F119" s="90" t="str">
        <f t="shared" ca="1" si="170"/>
        <v/>
      </c>
      <c r="G119" s="91" t="str">
        <f t="shared" ca="1" si="170"/>
        <v/>
      </c>
      <c r="H119" s="91" t="str">
        <f t="shared" ca="1" si="170"/>
        <v/>
      </c>
      <c r="I119" s="92" t="str">
        <f t="shared" ca="1" si="170"/>
        <v/>
      </c>
      <c r="J119" s="90" t="str">
        <f t="shared" ca="1" si="170"/>
        <v/>
      </c>
      <c r="K119" s="91" t="str">
        <f t="shared" ca="1" si="170"/>
        <v/>
      </c>
      <c r="L119" s="91" t="str">
        <f t="shared" ca="1" si="170"/>
        <v/>
      </c>
      <c r="M119" s="92" t="str">
        <f t="shared" ca="1" si="170"/>
        <v/>
      </c>
      <c r="N119" s="90" t="str">
        <f t="shared" ca="1" si="170"/>
        <v/>
      </c>
      <c r="O119" s="91" t="str">
        <f t="shared" ca="1" si="170"/>
        <v/>
      </c>
      <c r="P119" s="91" t="str">
        <f t="shared" ca="1" si="170"/>
        <v/>
      </c>
      <c r="Q119" s="92" t="str">
        <f t="shared" ca="1" si="170"/>
        <v/>
      </c>
      <c r="R119" s="90" t="str">
        <f t="shared" ca="1" si="170"/>
        <v/>
      </c>
      <c r="S119" s="91" t="str">
        <f t="shared" ca="1" si="170"/>
        <v/>
      </c>
      <c r="T119" s="91" t="str">
        <f t="shared" ca="1" si="170"/>
        <v/>
      </c>
      <c r="U119" s="92" t="str">
        <f t="shared" ca="1" si="170"/>
        <v/>
      </c>
      <c r="V119" s="93" t="str">
        <f t="shared" ca="1" si="170"/>
        <v/>
      </c>
      <c r="W119" s="94" t="str">
        <f t="shared" ca="1" si="170"/>
        <v/>
      </c>
      <c r="X119" s="94" t="str">
        <f t="shared" ca="1" si="170"/>
        <v/>
      </c>
      <c r="Y119" s="92" t="str">
        <f t="shared" ca="1" si="170"/>
        <v/>
      </c>
      <c r="Z119" s="147"/>
      <c r="AA119" s="145"/>
      <c r="AB119" s="143"/>
      <c r="AC119" s="144"/>
      <c r="AD119" s="141"/>
    </row>
    <row r="120" spans="1:30" ht="15" customHeight="1" x14ac:dyDescent="0.25">
      <c r="A120" s="55">
        <f>+B120</f>
        <v>58</v>
      </c>
      <c r="B120" s="116">
        <v>58</v>
      </c>
      <c r="C120" s="95" t="str">
        <f t="shared" ref="C120:Y120" ca="1" si="171">IF(ISERROR(VLOOKUP($A120,INDIRECT($B$2&amp;"!$a4:$AE125",TRUE),C$1,FALSE)),"",VLOOKUP($A120,INDIRECT($B$2&amp;"!$a4:$AE125",TRUE),C$1,FALSE))</f>
        <v/>
      </c>
      <c r="D120" s="81" t="str">
        <f t="shared" ca="1" si="171"/>
        <v/>
      </c>
      <c r="E120" s="82" t="str">
        <f t="shared" ca="1" si="171"/>
        <v/>
      </c>
      <c r="F120" s="83" t="str">
        <f t="shared" ca="1" si="171"/>
        <v/>
      </c>
      <c r="G120" s="84" t="str">
        <f t="shared" ca="1" si="171"/>
        <v/>
      </c>
      <c r="H120" s="84" t="str">
        <f t="shared" ca="1" si="171"/>
        <v/>
      </c>
      <c r="I120" s="85" t="str">
        <f t="shared" ca="1" si="171"/>
        <v/>
      </c>
      <c r="J120" s="83" t="str">
        <f t="shared" ca="1" si="171"/>
        <v/>
      </c>
      <c r="K120" s="84" t="str">
        <f t="shared" ca="1" si="171"/>
        <v/>
      </c>
      <c r="L120" s="84" t="str">
        <f t="shared" ca="1" si="171"/>
        <v/>
      </c>
      <c r="M120" s="85" t="str">
        <f t="shared" ca="1" si="171"/>
        <v/>
      </c>
      <c r="N120" s="83" t="str">
        <f t="shared" ca="1" si="171"/>
        <v/>
      </c>
      <c r="O120" s="84" t="str">
        <f t="shared" ca="1" si="171"/>
        <v/>
      </c>
      <c r="P120" s="84" t="str">
        <f t="shared" ca="1" si="171"/>
        <v/>
      </c>
      <c r="Q120" s="85" t="str">
        <f t="shared" ca="1" si="171"/>
        <v/>
      </c>
      <c r="R120" s="83" t="str">
        <f t="shared" ca="1" si="171"/>
        <v/>
      </c>
      <c r="S120" s="84" t="str">
        <f t="shared" ca="1" si="171"/>
        <v/>
      </c>
      <c r="T120" s="84" t="str">
        <f t="shared" ca="1" si="171"/>
        <v/>
      </c>
      <c r="U120" s="85" t="str">
        <f t="shared" ca="1" si="171"/>
        <v/>
      </c>
      <c r="V120" s="86" t="str">
        <f t="shared" ca="1" si="171"/>
        <v/>
      </c>
      <c r="W120" s="86" t="str">
        <f t="shared" ca="1" si="171"/>
        <v/>
      </c>
      <c r="X120" s="86" t="str">
        <f t="shared" ca="1" si="171"/>
        <v/>
      </c>
      <c r="Y120" s="86" t="str">
        <f t="shared" ca="1" si="171"/>
        <v/>
      </c>
      <c r="Z120" s="132">
        <f t="shared" ref="Z120:AB120" ca="1" si="172">SUM(V120:V121)</f>
        <v>0</v>
      </c>
      <c r="AA120" s="134">
        <f t="shared" ca="1" si="172"/>
        <v>0</v>
      </c>
      <c r="AB120" s="136">
        <f t="shared" ca="1" si="172"/>
        <v>0</v>
      </c>
      <c r="AC120" s="138">
        <f ca="1">SUM(Z120:AA121)</f>
        <v>0</v>
      </c>
      <c r="AD120" s="140" t="str">
        <f ca="1">IF(ISERROR(VLOOKUP($A120,INDIRECT($B$2&amp;"!$a4:$AE125",TRUE),AD$1,FALSE)),"",VLOOKUP($A120,INDIRECT($B$2&amp;"!$a4:$AE125",TRUE),AD$1,FALSE))</f>
        <v/>
      </c>
    </row>
    <row r="121" spans="1:30" ht="15" customHeight="1" thickBot="1" x14ac:dyDescent="0.3">
      <c r="A121" s="55">
        <f>+B120+0.1</f>
        <v>58.1</v>
      </c>
      <c r="B121" s="104"/>
      <c r="C121" s="96" t="str">
        <f t="shared" ref="C121:Y121" ca="1" si="173">IF(ISERROR(VLOOKUP($A121,INDIRECT($B$2&amp;"!$a4:$AE125",TRUE),C$1,FALSE)),"",VLOOKUP($A121,INDIRECT($B$2&amp;"!$a4:$AE125",TRUE),C$1,FALSE))</f>
        <v/>
      </c>
      <c r="D121" s="88" t="str">
        <f t="shared" ca="1" si="173"/>
        <v/>
      </c>
      <c r="E121" s="89" t="str">
        <f t="shared" ca="1" si="173"/>
        <v/>
      </c>
      <c r="F121" s="90" t="str">
        <f t="shared" ca="1" si="173"/>
        <v/>
      </c>
      <c r="G121" s="91" t="str">
        <f t="shared" ca="1" si="173"/>
        <v/>
      </c>
      <c r="H121" s="91" t="str">
        <f t="shared" ca="1" si="173"/>
        <v/>
      </c>
      <c r="I121" s="92" t="str">
        <f t="shared" ca="1" si="173"/>
        <v/>
      </c>
      <c r="J121" s="90" t="str">
        <f t="shared" ca="1" si="173"/>
        <v/>
      </c>
      <c r="K121" s="91" t="str">
        <f t="shared" ca="1" si="173"/>
        <v/>
      </c>
      <c r="L121" s="91" t="str">
        <f t="shared" ca="1" si="173"/>
        <v/>
      </c>
      <c r="M121" s="92" t="str">
        <f t="shared" ca="1" si="173"/>
        <v/>
      </c>
      <c r="N121" s="90" t="str">
        <f t="shared" ca="1" si="173"/>
        <v/>
      </c>
      <c r="O121" s="91" t="str">
        <f t="shared" ca="1" si="173"/>
        <v/>
      </c>
      <c r="P121" s="91" t="str">
        <f t="shared" ca="1" si="173"/>
        <v/>
      </c>
      <c r="Q121" s="92" t="str">
        <f t="shared" ca="1" si="173"/>
        <v/>
      </c>
      <c r="R121" s="90" t="str">
        <f t="shared" ca="1" si="173"/>
        <v/>
      </c>
      <c r="S121" s="91" t="str">
        <f t="shared" ca="1" si="173"/>
        <v/>
      </c>
      <c r="T121" s="91" t="str">
        <f t="shared" ca="1" si="173"/>
        <v/>
      </c>
      <c r="U121" s="92" t="str">
        <f t="shared" ca="1" si="173"/>
        <v/>
      </c>
      <c r="V121" s="93" t="str">
        <f t="shared" ca="1" si="173"/>
        <v/>
      </c>
      <c r="W121" s="94" t="str">
        <f t="shared" ca="1" si="173"/>
        <v/>
      </c>
      <c r="X121" s="94" t="str">
        <f t="shared" ca="1" si="173"/>
        <v/>
      </c>
      <c r="Y121" s="92" t="str">
        <f t="shared" ca="1" si="173"/>
        <v/>
      </c>
      <c r="Z121" s="133"/>
      <c r="AA121" s="135"/>
      <c r="AB121" s="137"/>
      <c r="AC121" s="139"/>
      <c r="AD121" s="141"/>
    </row>
    <row r="122" spans="1:30" ht="15" customHeight="1" x14ac:dyDescent="0.25">
      <c r="A122" s="55">
        <f>+B122</f>
        <v>59</v>
      </c>
      <c r="B122" s="116">
        <v>59</v>
      </c>
      <c r="C122" s="80" t="str">
        <f t="shared" ref="C122:Y122" ca="1" si="174">IF(ISERROR(VLOOKUP($A122,INDIRECT($B$2&amp;"!$a4:$AE125",TRUE),C$1,FALSE)),"",VLOOKUP($A122,INDIRECT($B$2&amp;"!$a4:$AE125",TRUE),C$1,FALSE))</f>
        <v/>
      </c>
      <c r="D122" s="81" t="str">
        <f t="shared" ca="1" si="174"/>
        <v/>
      </c>
      <c r="E122" s="82" t="str">
        <f t="shared" ca="1" si="174"/>
        <v/>
      </c>
      <c r="F122" s="83" t="str">
        <f t="shared" ca="1" si="174"/>
        <v/>
      </c>
      <c r="G122" s="84" t="str">
        <f t="shared" ca="1" si="174"/>
        <v/>
      </c>
      <c r="H122" s="84" t="str">
        <f t="shared" ca="1" si="174"/>
        <v/>
      </c>
      <c r="I122" s="85" t="str">
        <f t="shared" ca="1" si="174"/>
        <v/>
      </c>
      <c r="J122" s="83" t="str">
        <f t="shared" ca="1" si="174"/>
        <v/>
      </c>
      <c r="K122" s="84" t="str">
        <f t="shared" ca="1" si="174"/>
        <v/>
      </c>
      <c r="L122" s="84" t="str">
        <f t="shared" ca="1" si="174"/>
        <v/>
      </c>
      <c r="M122" s="85" t="str">
        <f t="shared" ca="1" si="174"/>
        <v/>
      </c>
      <c r="N122" s="83" t="str">
        <f t="shared" ca="1" si="174"/>
        <v/>
      </c>
      <c r="O122" s="84" t="str">
        <f t="shared" ca="1" si="174"/>
        <v/>
      </c>
      <c r="P122" s="84" t="str">
        <f t="shared" ca="1" si="174"/>
        <v/>
      </c>
      <c r="Q122" s="85" t="str">
        <f t="shared" ca="1" si="174"/>
        <v/>
      </c>
      <c r="R122" s="83" t="str">
        <f t="shared" ca="1" si="174"/>
        <v/>
      </c>
      <c r="S122" s="84" t="str">
        <f t="shared" ca="1" si="174"/>
        <v/>
      </c>
      <c r="T122" s="84" t="str">
        <f t="shared" ca="1" si="174"/>
        <v/>
      </c>
      <c r="U122" s="85" t="str">
        <f t="shared" ca="1" si="174"/>
        <v/>
      </c>
      <c r="V122" s="86" t="str">
        <f t="shared" ca="1" si="174"/>
        <v/>
      </c>
      <c r="W122" s="86" t="str">
        <f t="shared" ca="1" si="174"/>
        <v/>
      </c>
      <c r="X122" s="86" t="str">
        <f t="shared" ca="1" si="174"/>
        <v/>
      </c>
      <c r="Y122" s="86" t="str">
        <f t="shared" ca="1" si="174"/>
        <v/>
      </c>
      <c r="Z122" s="146">
        <f t="shared" ref="Z122:AB122" ca="1" si="175">SUM(V122:V123)</f>
        <v>0</v>
      </c>
      <c r="AA122" s="134">
        <f t="shared" ca="1" si="175"/>
        <v>0</v>
      </c>
      <c r="AB122" s="142">
        <f t="shared" ca="1" si="175"/>
        <v>0</v>
      </c>
      <c r="AC122" s="138">
        <f ca="1">SUM(Z122:AA123)</f>
        <v>0</v>
      </c>
      <c r="AD122" s="140" t="str">
        <f ca="1">IF(ISERROR(VLOOKUP($A122,INDIRECT($B$2&amp;"!$a4:$AE125",TRUE),AD$1,FALSE)),"",VLOOKUP($A122,INDIRECT($B$2&amp;"!$a4:$AE125",TRUE),AD$1,FALSE))</f>
        <v/>
      </c>
    </row>
    <row r="123" spans="1:30" ht="15" customHeight="1" thickBot="1" x14ac:dyDescent="0.3">
      <c r="A123" s="55">
        <f>+B122+0.1</f>
        <v>59.1</v>
      </c>
      <c r="B123" s="104"/>
      <c r="C123" s="87" t="str">
        <f t="shared" ref="C123:Y123" ca="1" si="176">IF(ISERROR(VLOOKUP($A123,INDIRECT($B$2&amp;"!$a4:$AE125",TRUE),C$1,FALSE)),"",VLOOKUP($A123,INDIRECT($B$2&amp;"!$a4:$AE125",TRUE),C$1,FALSE))</f>
        <v/>
      </c>
      <c r="D123" s="88" t="str">
        <f t="shared" ca="1" si="176"/>
        <v/>
      </c>
      <c r="E123" s="89" t="str">
        <f t="shared" ca="1" si="176"/>
        <v/>
      </c>
      <c r="F123" s="90" t="str">
        <f t="shared" ca="1" si="176"/>
        <v/>
      </c>
      <c r="G123" s="91" t="str">
        <f t="shared" ca="1" si="176"/>
        <v/>
      </c>
      <c r="H123" s="91" t="str">
        <f t="shared" ca="1" si="176"/>
        <v/>
      </c>
      <c r="I123" s="92" t="str">
        <f t="shared" ca="1" si="176"/>
        <v/>
      </c>
      <c r="J123" s="90" t="str">
        <f t="shared" ca="1" si="176"/>
        <v/>
      </c>
      <c r="K123" s="91" t="str">
        <f t="shared" ca="1" si="176"/>
        <v/>
      </c>
      <c r="L123" s="91" t="str">
        <f t="shared" ca="1" si="176"/>
        <v/>
      </c>
      <c r="M123" s="92" t="str">
        <f t="shared" ca="1" si="176"/>
        <v/>
      </c>
      <c r="N123" s="90" t="str">
        <f t="shared" ca="1" si="176"/>
        <v/>
      </c>
      <c r="O123" s="91" t="str">
        <f t="shared" ca="1" si="176"/>
        <v/>
      </c>
      <c r="P123" s="91" t="str">
        <f t="shared" ca="1" si="176"/>
        <v/>
      </c>
      <c r="Q123" s="92" t="str">
        <f t="shared" ca="1" si="176"/>
        <v/>
      </c>
      <c r="R123" s="90" t="str">
        <f t="shared" ca="1" si="176"/>
        <v/>
      </c>
      <c r="S123" s="91" t="str">
        <f t="shared" ca="1" si="176"/>
        <v/>
      </c>
      <c r="T123" s="91" t="str">
        <f t="shared" ca="1" si="176"/>
        <v/>
      </c>
      <c r="U123" s="92" t="str">
        <f t="shared" ca="1" si="176"/>
        <v/>
      </c>
      <c r="V123" s="93" t="str">
        <f t="shared" ca="1" si="176"/>
        <v/>
      </c>
      <c r="W123" s="94" t="str">
        <f t="shared" ca="1" si="176"/>
        <v/>
      </c>
      <c r="X123" s="94" t="str">
        <f t="shared" ca="1" si="176"/>
        <v/>
      </c>
      <c r="Y123" s="92" t="str">
        <f t="shared" ca="1" si="176"/>
        <v/>
      </c>
      <c r="Z123" s="147"/>
      <c r="AA123" s="145"/>
      <c r="AB123" s="143"/>
      <c r="AC123" s="144"/>
      <c r="AD123" s="141"/>
    </row>
    <row r="124" spans="1:30" ht="15" customHeight="1" x14ac:dyDescent="0.25">
      <c r="A124" s="55">
        <f>+B124</f>
        <v>60</v>
      </c>
      <c r="B124" s="116">
        <v>60</v>
      </c>
      <c r="C124" s="95" t="str">
        <f t="shared" ref="C124:Y124" ca="1" si="177">IF(ISERROR(VLOOKUP($A124,INDIRECT($B$2&amp;"!$a4:$AE125",TRUE),C$1,FALSE)),"",VLOOKUP($A124,INDIRECT($B$2&amp;"!$a4:$AE125",TRUE),C$1,FALSE))</f>
        <v/>
      </c>
      <c r="D124" s="81" t="str">
        <f t="shared" ca="1" si="177"/>
        <v/>
      </c>
      <c r="E124" s="82" t="str">
        <f t="shared" ca="1" si="177"/>
        <v/>
      </c>
      <c r="F124" s="83" t="str">
        <f t="shared" ca="1" si="177"/>
        <v/>
      </c>
      <c r="G124" s="84" t="str">
        <f t="shared" ca="1" si="177"/>
        <v/>
      </c>
      <c r="H124" s="84" t="str">
        <f t="shared" ca="1" si="177"/>
        <v/>
      </c>
      <c r="I124" s="85" t="str">
        <f t="shared" ca="1" si="177"/>
        <v/>
      </c>
      <c r="J124" s="83" t="str">
        <f t="shared" ca="1" si="177"/>
        <v/>
      </c>
      <c r="K124" s="84" t="str">
        <f t="shared" ca="1" si="177"/>
        <v/>
      </c>
      <c r="L124" s="84" t="str">
        <f t="shared" ca="1" si="177"/>
        <v/>
      </c>
      <c r="M124" s="85" t="str">
        <f t="shared" ca="1" si="177"/>
        <v/>
      </c>
      <c r="N124" s="83" t="str">
        <f t="shared" ca="1" si="177"/>
        <v/>
      </c>
      <c r="O124" s="84" t="str">
        <f t="shared" ca="1" si="177"/>
        <v/>
      </c>
      <c r="P124" s="84" t="str">
        <f t="shared" ca="1" si="177"/>
        <v/>
      </c>
      <c r="Q124" s="85" t="str">
        <f t="shared" ca="1" si="177"/>
        <v/>
      </c>
      <c r="R124" s="83" t="str">
        <f t="shared" ca="1" si="177"/>
        <v/>
      </c>
      <c r="S124" s="84" t="str">
        <f t="shared" ca="1" si="177"/>
        <v/>
      </c>
      <c r="T124" s="84" t="str">
        <f t="shared" ca="1" si="177"/>
        <v/>
      </c>
      <c r="U124" s="85" t="str">
        <f t="shared" ca="1" si="177"/>
        <v/>
      </c>
      <c r="V124" s="86" t="str">
        <f t="shared" ca="1" si="177"/>
        <v/>
      </c>
      <c r="W124" s="86" t="str">
        <f t="shared" ca="1" si="177"/>
        <v/>
      </c>
      <c r="X124" s="86" t="str">
        <f t="shared" ca="1" si="177"/>
        <v/>
      </c>
      <c r="Y124" s="86" t="str">
        <f t="shared" ca="1" si="177"/>
        <v/>
      </c>
      <c r="Z124" s="132">
        <f t="shared" ref="Z124:AB124" ca="1" si="178">SUM(V124:V125)</f>
        <v>0</v>
      </c>
      <c r="AA124" s="134">
        <f t="shared" ca="1" si="178"/>
        <v>0</v>
      </c>
      <c r="AB124" s="136">
        <f t="shared" ca="1" si="178"/>
        <v>0</v>
      </c>
      <c r="AC124" s="138">
        <f ca="1">SUM(Z124:AA125)</f>
        <v>0</v>
      </c>
      <c r="AD124" s="140" t="str">
        <f ca="1">IF(ISERROR(VLOOKUP($A124,INDIRECT($B$2&amp;"!$a4:$AE125",TRUE),AD$1,FALSE)),"",VLOOKUP($A124,INDIRECT($B$2&amp;"!$a4:$AE125",TRUE),AD$1,FALSE))</f>
        <v/>
      </c>
    </row>
    <row r="125" spans="1:30" ht="15" customHeight="1" thickBot="1" x14ac:dyDescent="0.3">
      <c r="A125" s="55">
        <f>+B124+0.1</f>
        <v>60.1</v>
      </c>
      <c r="B125" s="104"/>
      <c r="C125" s="96" t="str">
        <f t="shared" ref="C125:Y125" ca="1" si="179">IF(ISERROR(VLOOKUP($A125,INDIRECT($B$2&amp;"!$a4:$AE125",TRUE),C$1,FALSE)),"",VLOOKUP($A125,INDIRECT($B$2&amp;"!$a4:$AE125",TRUE),C$1,FALSE))</f>
        <v/>
      </c>
      <c r="D125" s="88" t="str">
        <f t="shared" ca="1" si="179"/>
        <v/>
      </c>
      <c r="E125" s="89" t="str">
        <f t="shared" ca="1" si="179"/>
        <v/>
      </c>
      <c r="F125" s="90" t="str">
        <f t="shared" ca="1" si="179"/>
        <v/>
      </c>
      <c r="G125" s="91" t="str">
        <f t="shared" ca="1" si="179"/>
        <v/>
      </c>
      <c r="H125" s="91" t="str">
        <f t="shared" ca="1" si="179"/>
        <v/>
      </c>
      <c r="I125" s="92" t="str">
        <f t="shared" ca="1" si="179"/>
        <v/>
      </c>
      <c r="J125" s="90" t="str">
        <f t="shared" ca="1" si="179"/>
        <v/>
      </c>
      <c r="K125" s="91" t="str">
        <f t="shared" ca="1" si="179"/>
        <v/>
      </c>
      <c r="L125" s="91" t="str">
        <f t="shared" ca="1" si="179"/>
        <v/>
      </c>
      <c r="M125" s="92" t="str">
        <f t="shared" ca="1" si="179"/>
        <v/>
      </c>
      <c r="N125" s="90" t="str">
        <f t="shared" ca="1" si="179"/>
        <v/>
      </c>
      <c r="O125" s="91" t="str">
        <f t="shared" ca="1" si="179"/>
        <v/>
      </c>
      <c r="P125" s="91" t="str">
        <f t="shared" ca="1" si="179"/>
        <v/>
      </c>
      <c r="Q125" s="92" t="str">
        <f t="shared" ca="1" si="179"/>
        <v/>
      </c>
      <c r="R125" s="90" t="str">
        <f t="shared" ca="1" si="179"/>
        <v/>
      </c>
      <c r="S125" s="91" t="str">
        <f t="shared" ca="1" si="179"/>
        <v/>
      </c>
      <c r="T125" s="91" t="str">
        <f t="shared" ca="1" si="179"/>
        <v/>
      </c>
      <c r="U125" s="92" t="str">
        <f t="shared" ca="1" si="179"/>
        <v/>
      </c>
      <c r="V125" s="93" t="str">
        <f t="shared" ca="1" si="179"/>
        <v/>
      </c>
      <c r="W125" s="94" t="str">
        <f t="shared" ca="1" si="179"/>
        <v/>
      </c>
      <c r="X125" s="94" t="str">
        <f t="shared" ca="1" si="179"/>
        <v/>
      </c>
      <c r="Y125" s="92" t="str">
        <f t="shared" ca="1" si="179"/>
        <v/>
      </c>
      <c r="Z125" s="133"/>
      <c r="AA125" s="135"/>
      <c r="AB125" s="137"/>
      <c r="AC125" s="139"/>
      <c r="AD125" s="141"/>
    </row>
    <row r="126" spans="1:30" ht="22.5" customHeight="1" x14ac:dyDescent="0.25">
      <c r="A126" s="55"/>
      <c r="B126" s="54"/>
      <c r="C126" s="55"/>
      <c r="D126" s="56"/>
      <c r="E126" s="56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5"/>
      <c r="AA126" s="55"/>
      <c r="AB126" s="55"/>
      <c r="AC126" s="57"/>
      <c r="AD126" s="55"/>
    </row>
    <row r="127" spans="1:30" ht="22.5" customHeight="1" x14ac:dyDescent="0.25">
      <c r="A127" s="55"/>
      <c r="B127" s="54"/>
      <c r="C127" s="55"/>
      <c r="D127" s="56"/>
      <c r="E127" s="56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5"/>
      <c r="AA127" s="55"/>
      <c r="AB127" s="55"/>
      <c r="AC127" s="57"/>
      <c r="AD127" s="55"/>
    </row>
    <row r="128" spans="1:30" ht="22.5" customHeight="1" x14ac:dyDescent="0.25">
      <c r="A128" s="55"/>
      <c r="B128" s="54"/>
      <c r="C128" s="55"/>
      <c r="D128" s="56"/>
      <c r="E128" s="56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5"/>
      <c r="AA128" s="55"/>
      <c r="AB128" s="55"/>
      <c r="AC128" s="57"/>
      <c r="AD128" s="55"/>
    </row>
    <row r="129" spans="1:30" ht="22.5" customHeight="1" x14ac:dyDescent="0.25">
      <c r="A129" s="55"/>
      <c r="B129" s="54"/>
      <c r="C129" s="55"/>
      <c r="D129" s="56"/>
      <c r="E129" s="56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5"/>
      <c r="AA129" s="55"/>
      <c r="AB129" s="55"/>
      <c r="AC129" s="57"/>
      <c r="AD129" s="55"/>
    </row>
    <row r="130" spans="1:30" ht="22.5" customHeight="1" x14ac:dyDescent="0.25">
      <c r="A130" s="55"/>
      <c r="B130" s="54"/>
      <c r="C130" s="55"/>
      <c r="D130" s="56"/>
      <c r="E130" s="56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5"/>
      <c r="AA130" s="55"/>
      <c r="AB130" s="55"/>
      <c r="AC130" s="57"/>
      <c r="AD130" s="55"/>
    </row>
    <row r="131" spans="1:30" ht="22.5" customHeight="1" x14ac:dyDescent="0.25">
      <c r="A131" s="55"/>
      <c r="B131" s="54"/>
      <c r="C131" s="55"/>
      <c r="D131" s="56"/>
      <c r="E131" s="56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5"/>
      <c r="AA131" s="55"/>
      <c r="AB131" s="55"/>
      <c r="AC131" s="57"/>
      <c r="AD131" s="55"/>
    </row>
    <row r="132" spans="1:30" ht="22.5" customHeight="1" x14ac:dyDescent="0.25">
      <c r="A132" s="55"/>
      <c r="B132" s="54"/>
      <c r="C132" s="55"/>
      <c r="D132" s="56"/>
      <c r="E132" s="56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5"/>
      <c r="AA132" s="55"/>
      <c r="AB132" s="55"/>
      <c r="AC132" s="57"/>
      <c r="AD132" s="55"/>
    </row>
    <row r="133" spans="1:30" ht="22.5" customHeight="1" x14ac:dyDescent="0.25">
      <c r="A133" s="55"/>
      <c r="B133" s="54"/>
      <c r="C133" s="55"/>
      <c r="D133" s="56"/>
      <c r="E133" s="56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5"/>
      <c r="AA133" s="55"/>
      <c r="AB133" s="55"/>
      <c r="AC133" s="57"/>
      <c r="AD133" s="55"/>
    </row>
    <row r="134" spans="1:30" ht="22.5" customHeight="1" x14ac:dyDescent="0.25">
      <c r="A134" s="55"/>
      <c r="B134" s="54"/>
      <c r="C134" s="55"/>
      <c r="D134" s="56"/>
      <c r="E134" s="56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5"/>
      <c r="AA134" s="55"/>
      <c r="AB134" s="55"/>
      <c r="AC134" s="57"/>
      <c r="AD134" s="55"/>
    </row>
    <row r="135" spans="1:30" ht="22.5" customHeight="1" x14ac:dyDescent="0.25">
      <c r="A135" s="55"/>
      <c r="B135" s="54"/>
      <c r="C135" s="55"/>
      <c r="D135" s="56"/>
      <c r="E135" s="56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5"/>
      <c r="AA135" s="55"/>
      <c r="AB135" s="55"/>
      <c r="AC135" s="57"/>
      <c r="AD135" s="55"/>
    </row>
    <row r="136" spans="1:30" ht="22.5" customHeight="1" x14ac:dyDescent="0.25">
      <c r="A136" s="55"/>
      <c r="B136" s="54"/>
      <c r="C136" s="55"/>
      <c r="D136" s="56"/>
      <c r="E136" s="56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5"/>
      <c r="AA136" s="55"/>
      <c r="AB136" s="55"/>
      <c r="AC136" s="57"/>
      <c r="AD136" s="55"/>
    </row>
    <row r="137" spans="1:30" ht="22.5" customHeight="1" x14ac:dyDescent="0.25">
      <c r="A137" s="55"/>
      <c r="B137" s="54"/>
      <c r="C137" s="55"/>
      <c r="D137" s="56"/>
      <c r="E137" s="56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5"/>
      <c r="AA137" s="55"/>
      <c r="AB137" s="55"/>
      <c r="AC137" s="57"/>
      <c r="AD137" s="55"/>
    </row>
    <row r="138" spans="1:30" ht="22.5" customHeight="1" x14ac:dyDescent="0.25">
      <c r="A138" s="55"/>
      <c r="B138" s="54"/>
      <c r="C138" s="55"/>
      <c r="D138" s="56"/>
      <c r="E138" s="56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5"/>
      <c r="AA138" s="55"/>
      <c r="AB138" s="55"/>
      <c r="AC138" s="57"/>
      <c r="AD138" s="55"/>
    </row>
    <row r="139" spans="1:30" ht="22.5" customHeight="1" x14ac:dyDescent="0.25">
      <c r="A139" s="55"/>
      <c r="B139" s="54"/>
      <c r="C139" s="55"/>
      <c r="D139" s="56"/>
      <c r="E139" s="56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5"/>
      <c r="AA139" s="55"/>
      <c r="AB139" s="55"/>
      <c r="AC139" s="57"/>
      <c r="AD139" s="55"/>
    </row>
    <row r="140" spans="1:30" ht="22.5" customHeight="1" x14ac:dyDescent="0.25">
      <c r="A140" s="55"/>
      <c r="B140" s="54"/>
      <c r="C140" s="55"/>
      <c r="D140" s="56"/>
      <c r="E140" s="56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5"/>
      <c r="AA140" s="55"/>
      <c r="AB140" s="55"/>
      <c r="AC140" s="57"/>
      <c r="AD140" s="55"/>
    </row>
    <row r="141" spans="1:30" ht="22.5" customHeight="1" x14ac:dyDescent="0.25">
      <c r="A141" s="55"/>
      <c r="B141" s="54"/>
      <c r="C141" s="55"/>
      <c r="D141" s="56"/>
      <c r="E141" s="56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5"/>
      <c r="AA141" s="55"/>
      <c r="AB141" s="55"/>
      <c r="AC141" s="57"/>
      <c r="AD141" s="55"/>
    </row>
    <row r="142" spans="1:30" ht="22.5" customHeight="1" x14ac:dyDescent="0.25">
      <c r="A142" s="55"/>
      <c r="B142" s="54"/>
      <c r="C142" s="55"/>
      <c r="D142" s="56"/>
      <c r="E142" s="56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5"/>
      <c r="AA142" s="55"/>
      <c r="AB142" s="55"/>
      <c r="AC142" s="57"/>
      <c r="AD142" s="55"/>
    </row>
    <row r="143" spans="1:30" ht="22.5" customHeight="1" x14ac:dyDescent="0.25">
      <c r="A143" s="55"/>
      <c r="B143" s="54"/>
      <c r="C143" s="55"/>
      <c r="D143" s="56"/>
      <c r="E143" s="56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5"/>
      <c r="AA143" s="55"/>
      <c r="AB143" s="55"/>
      <c r="AC143" s="57"/>
      <c r="AD143" s="55"/>
    </row>
    <row r="144" spans="1:30" ht="22.5" customHeight="1" x14ac:dyDescent="0.25">
      <c r="A144" s="55"/>
      <c r="B144" s="54"/>
      <c r="C144" s="55"/>
      <c r="D144" s="56"/>
      <c r="E144" s="56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5"/>
      <c r="AA144" s="55"/>
      <c r="AB144" s="55"/>
      <c r="AC144" s="57"/>
      <c r="AD144" s="55"/>
    </row>
    <row r="145" spans="1:30" ht="22.5" customHeight="1" x14ac:dyDescent="0.25">
      <c r="A145" s="55"/>
      <c r="B145" s="54"/>
      <c r="C145" s="55"/>
      <c r="D145" s="56"/>
      <c r="E145" s="56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5"/>
      <c r="AA145" s="55"/>
      <c r="AB145" s="55"/>
      <c r="AC145" s="57"/>
      <c r="AD145" s="55"/>
    </row>
    <row r="146" spans="1:30" ht="22.5" customHeight="1" x14ac:dyDescent="0.25">
      <c r="A146" s="55"/>
      <c r="B146" s="54"/>
      <c r="C146" s="55"/>
      <c r="D146" s="56"/>
      <c r="E146" s="56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5"/>
      <c r="AA146" s="55"/>
      <c r="AB146" s="55"/>
      <c r="AC146" s="57"/>
      <c r="AD146" s="55"/>
    </row>
    <row r="147" spans="1:30" ht="22.5" customHeight="1" x14ac:dyDescent="0.25">
      <c r="A147" s="55"/>
      <c r="B147" s="54"/>
      <c r="C147" s="55"/>
      <c r="D147" s="56"/>
      <c r="E147" s="56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5"/>
      <c r="AA147" s="55"/>
      <c r="AB147" s="55"/>
      <c r="AC147" s="57"/>
      <c r="AD147" s="55"/>
    </row>
    <row r="148" spans="1:30" ht="22.5" customHeight="1" x14ac:dyDescent="0.25">
      <c r="A148" s="55"/>
      <c r="B148" s="54"/>
      <c r="C148" s="55"/>
      <c r="D148" s="56"/>
      <c r="E148" s="56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5"/>
      <c r="AA148" s="55"/>
      <c r="AB148" s="55"/>
      <c r="AC148" s="57"/>
      <c r="AD148" s="55"/>
    </row>
    <row r="149" spans="1:30" ht="22.5" customHeight="1" x14ac:dyDescent="0.25">
      <c r="A149" s="55"/>
      <c r="B149" s="54"/>
      <c r="C149" s="55"/>
      <c r="D149" s="56"/>
      <c r="E149" s="56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5"/>
      <c r="AA149" s="55"/>
      <c r="AB149" s="55"/>
      <c r="AC149" s="57"/>
      <c r="AD149" s="55"/>
    </row>
    <row r="150" spans="1:30" ht="22.5" customHeight="1" x14ac:dyDescent="0.25">
      <c r="A150" s="55"/>
      <c r="B150" s="54"/>
      <c r="C150" s="55"/>
      <c r="D150" s="56"/>
      <c r="E150" s="56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5"/>
      <c r="AA150" s="55"/>
      <c r="AB150" s="55"/>
      <c r="AC150" s="57"/>
      <c r="AD150" s="55"/>
    </row>
    <row r="151" spans="1:30" ht="22.5" customHeight="1" x14ac:dyDescent="0.25">
      <c r="A151" s="55"/>
      <c r="B151" s="54"/>
      <c r="C151" s="55"/>
      <c r="D151" s="56"/>
      <c r="E151" s="56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5"/>
      <c r="AA151" s="55"/>
      <c r="AB151" s="55"/>
      <c r="AC151" s="57"/>
      <c r="AD151" s="55"/>
    </row>
    <row r="152" spans="1:30" ht="22.5" customHeight="1" x14ac:dyDescent="0.25">
      <c r="A152" s="55"/>
      <c r="B152" s="54"/>
      <c r="C152" s="55"/>
      <c r="D152" s="56"/>
      <c r="E152" s="56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5"/>
      <c r="AA152" s="55"/>
      <c r="AB152" s="55"/>
      <c r="AC152" s="57"/>
      <c r="AD152" s="55"/>
    </row>
    <row r="153" spans="1:30" ht="22.5" customHeight="1" x14ac:dyDescent="0.25">
      <c r="A153" s="55"/>
      <c r="B153" s="54"/>
      <c r="C153" s="55"/>
      <c r="D153" s="56"/>
      <c r="E153" s="56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5"/>
      <c r="AA153" s="55"/>
      <c r="AB153" s="55"/>
      <c r="AC153" s="57"/>
      <c r="AD153" s="55"/>
    </row>
    <row r="154" spans="1:30" ht="22.5" customHeight="1" x14ac:dyDescent="0.25">
      <c r="A154" s="55"/>
      <c r="B154" s="54"/>
      <c r="C154" s="55"/>
      <c r="D154" s="56"/>
      <c r="E154" s="56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5"/>
      <c r="AA154" s="55"/>
      <c r="AB154" s="55"/>
      <c r="AC154" s="57"/>
      <c r="AD154" s="55"/>
    </row>
    <row r="155" spans="1:30" ht="22.5" customHeight="1" x14ac:dyDescent="0.25">
      <c r="A155" s="55"/>
      <c r="B155" s="54"/>
      <c r="C155" s="55"/>
      <c r="D155" s="56"/>
      <c r="E155" s="5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5"/>
      <c r="AA155" s="55"/>
      <c r="AB155" s="55"/>
      <c r="AC155" s="57"/>
      <c r="AD155" s="55"/>
    </row>
    <row r="156" spans="1:30" ht="22.5" customHeight="1" x14ac:dyDescent="0.25">
      <c r="A156" s="55"/>
      <c r="B156" s="54"/>
      <c r="C156" s="55"/>
      <c r="D156" s="56"/>
      <c r="E156" s="56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5"/>
      <c r="AA156" s="55"/>
      <c r="AB156" s="55"/>
      <c r="AC156" s="57"/>
      <c r="AD156" s="55"/>
    </row>
    <row r="157" spans="1:30" ht="22.5" customHeight="1" x14ac:dyDescent="0.25">
      <c r="A157" s="55"/>
      <c r="B157" s="54"/>
      <c r="C157" s="55"/>
      <c r="D157" s="56"/>
      <c r="E157" s="56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5"/>
      <c r="AA157" s="55"/>
      <c r="AB157" s="55"/>
      <c r="AC157" s="57"/>
      <c r="AD157" s="55"/>
    </row>
    <row r="158" spans="1:30" ht="22.5" customHeight="1" x14ac:dyDescent="0.25">
      <c r="A158" s="55"/>
      <c r="B158" s="54"/>
      <c r="C158" s="55"/>
      <c r="D158" s="56"/>
      <c r="E158" s="56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5"/>
      <c r="AA158" s="55"/>
      <c r="AB158" s="55"/>
      <c r="AC158" s="57"/>
      <c r="AD158" s="55"/>
    </row>
    <row r="159" spans="1:30" ht="22.5" customHeight="1" x14ac:dyDescent="0.25">
      <c r="A159" s="55"/>
      <c r="B159" s="54"/>
      <c r="C159" s="55"/>
      <c r="D159" s="56"/>
      <c r="E159" s="56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5"/>
      <c r="AA159" s="55"/>
      <c r="AB159" s="55"/>
      <c r="AC159" s="57"/>
      <c r="AD159" s="55"/>
    </row>
    <row r="160" spans="1:30" ht="22.5" customHeight="1" x14ac:dyDescent="0.25">
      <c r="A160" s="55"/>
      <c r="B160" s="54"/>
      <c r="C160" s="55"/>
      <c r="D160" s="56"/>
      <c r="E160" s="56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5"/>
      <c r="AA160" s="55"/>
      <c r="AB160" s="55"/>
      <c r="AC160" s="57"/>
      <c r="AD160" s="55"/>
    </row>
    <row r="161" spans="1:30" ht="22.5" customHeight="1" x14ac:dyDescent="0.25">
      <c r="A161" s="55"/>
      <c r="B161" s="54"/>
      <c r="C161" s="55"/>
      <c r="D161" s="56"/>
      <c r="E161" s="56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5"/>
      <c r="AA161" s="55"/>
      <c r="AB161" s="55"/>
      <c r="AC161" s="57"/>
      <c r="AD161" s="55"/>
    </row>
    <row r="162" spans="1:30" ht="22.5" customHeight="1" x14ac:dyDescent="0.25">
      <c r="A162" s="55"/>
      <c r="B162" s="54"/>
      <c r="C162" s="55"/>
      <c r="D162" s="56"/>
      <c r="E162" s="5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5"/>
      <c r="AA162" s="55"/>
      <c r="AB162" s="55"/>
      <c r="AC162" s="57"/>
      <c r="AD162" s="55"/>
    </row>
    <row r="163" spans="1:30" ht="22.5" customHeight="1" x14ac:dyDescent="0.25">
      <c r="A163" s="55"/>
      <c r="B163" s="54"/>
      <c r="C163" s="55"/>
      <c r="D163" s="56"/>
      <c r="E163" s="56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5"/>
      <c r="AA163" s="55"/>
      <c r="AB163" s="55"/>
      <c r="AC163" s="57"/>
      <c r="AD163" s="55"/>
    </row>
    <row r="164" spans="1:30" ht="22.5" customHeight="1" x14ac:dyDescent="0.25">
      <c r="A164" s="55"/>
      <c r="B164" s="54"/>
      <c r="C164" s="55"/>
      <c r="D164" s="56"/>
      <c r="E164" s="56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5"/>
      <c r="AA164" s="55"/>
      <c r="AB164" s="55"/>
      <c r="AC164" s="57"/>
      <c r="AD164" s="55"/>
    </row>
    <row r="165" spans="1:30" ht="22.5" customHeight="1" x14ac:dyDescent="0.25">
      <c r="A165" s="55"/>
      <c r="B165" s="54"/>
      <c r="C165" s="55"/>
      <c r="D165" s="56"/>
      <c r="E165" s="56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5"/>
      <c r="AA165" s="55"/>
      <c r="AB165" s="55"/>
      <c r="AC165" s="57"/>
      <c r="AD165" s="55"/>
    </row>
    <row r="166" spans="1:30" ht="22.5" customHeight="1" x14ac:dyDescent="0.25">
      <c r="A166" s="55"/>
      <c r="B166" s="54"/>
      <c r="C166" s="55"/>
      <c r="D166" s="56"/>
      <c r="E166" s="56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5"/>
      <c r="AA166" s="55"/>
      <c r="AB166" s="55"/>
      <c r="AC166" s="57"/>
      <c r="AD166" s="55"/>
    </row>
    <row r="167" spans="1:30" ht="22.5" customHeight="1" x14ac:dyDescent="0.25">
      <c r="A167" s="55"/>
      <c r="B167" s="54"/>
      <c r="C167" s="55"/>
      <c r="D167" s="56"/>
      <c r="E167" s="56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5"/>
      <c r="AA167" s="55"/>
      <c r="AB167" s="55"/>
      <c r="AC167" s="57"/>
      <c r="AD167" s="55"/>
    </row>
    <row r="168" spans="1:30" ht="22.5" customHeight="1" x14ac:dyDescent="0.25">
      <c r="A168" s="55"/>
      <c r="B168" s="54"/>
      <c r="C168" s="55"/>
      <c r="D168" s="56"/>
      <c r="E168" s="56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5"/>
      <c r="AA168" s="55"/>
      <c r="AB168" s="55"/>
      <c r="AC168" s="57"/>
      <c r="AD168" s="55"/>
    </row>
    <row r="169" spans="1:30" ht="22.5" customHeight="1" x14ac:dyDescent="0.25">
      <c r="A169" s="55"/>
      <c r="B169" s="54"/>
      <c r="C169" s="55"/>
      <c r="D169" s="56"/>
      <c r="E169" s="56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5"/>
      <c r="AA169" s="55"/>
      <c r="AB169" s="55"/>
      <c r="AC169" s="57"/>
      <c r="AD169" s="55"/>
    </row>
    <row r="170" spans="1:30" ht="22.5" customHeight="1" x14ac:dyDescent="0.25">
      <c r="A170" s="55"/>
      <c r="B170" s="54"/>
      <c r="C170" s="55"/>
      <c r="D170" s="56"/>
      <c r="E170" s="56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5"/>
      <c r="AA170" s="55"/>
      <c r="AB170" s="55"/>
      <c r="AC170" s="57"/>
      <c r="AD170" s="55"/>
    </row>
    <row r="171" spans="1:30" ht="22.5" customHeight="1" x14ac:dyDescent="0.25">
      <c r="A171" s="55"/>
      <c r="B171" s="54"/>
      <c r="C171" s="55"/>
      <c r="D171" s="56"/>
      <c r="E171" s="56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5"/>
      <c r="AA171" s="55"/>
      <c r="AB171" s="55"/>
      <c r="AC171" s="57"/>
      <c r="AD171" s="55"/>
    </row>
    <row r="172" spans="1:30" ht="22.5" customHeight="1" x14ac:dyDescent="0.25">
      <c r="A172" s="55"/>
      <c r="B172" s="54"/>
      <c r="C172" s="55"/>
      <c r="D172" s="56"/>
      <c r="E172" s="56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5"/>
      <c r="AA172" s="55"/>
      <c r="AB172" s="55"/>
      <c r="AC172" s="57"/>
      <c r="AD172" s="55"/>
    </row>
    <row r="173" spans="1:30" ht="22.5" customHeight="1" x14ac:dyDescent="0.25">
      <c r="A173" s="55"/>
      <c r="B173" s="54"/>
      <c r="C173" s="55"/>
      <c r="D173" s="56"/>
      <c r="E173" s="56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5"/>
      <c r="AA173" s="55"/>
      <c r="AB173" s="55"/>
      <c r="AC173" s="57"/>
      <c r="AD173" s="55"/>
    </row>
    <row r="174" spans="1:30" ht="22.5" customHeight="1" x14ac:dyDescent="0.25">
      <c r="A174" s="55"/>
      <c r="B174" s="54"/>
      <c r="C174" s="55"/>
      <c r="D174" s="56"/>
      <c r="E174" s="56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5"/>
      <c r="AA174" s="55"/>
      <c r="AB174" s="55"/>
      <c r="AC174" s="57"/>
      <c r="AD174" s="55"/>
    </row>
    <row r="175" spans="1:30" ht="22.5" customHeight="1" x14ac:dyDescent="0.25">
      <c r="A175" s="55"/>
      <c r="B175" s="54"/>
      <c r="C175" s="55"/>
      <c r="D175" s="56"/>
      <c r="E175" s="56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5"/>
      <c r="AA175" s="55"/>
      <c r="AB175" s="55"/>
      <c r="AC175" s="57"/>
      <c r="AD175" s="55"/>
    </row>
    <row r="176" spans="1:30" ht="22.5" customHeight="1" x14ac:dyDescent="0.25">
      <c r="A176" s="55"/>
      <c r="B176" s="54"/>
      <c r="C176" s="55"/>
      <c r="D176" s="56"/>
      <c r="E176" s="56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5"/>
      <c r="AA176" s="55"/>
      <c r="AB176" s="55"/>
      <c r="AC176" s="57"/>
      <c r="AD176" s="55"/>
    </row>
    <row r="177" spans="1:30" ht="22.5" customHeight="1" x14ac:dyDescent="0.25">
      <c r="A177" s="55"/>
      <c r="B177" s="54"/>
      <c r="C177" s="55"/>
      <c r="D177" s="56"/>
      <c r="E177" s="56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5"/>
      <c r="AA177" s="55"/>
      <c r="AB177" s="55"/>
      <c r="AC177" s="57"/>
      <c r="AD177" s="55"/>
    </row>
    <row r="178" spans="1:30" ht="22.5" customHeight="1" x14ac:dyDescent="0.25">
      <c r="A178" s="55"/>
      <c r="B178" s="54"/>
      <c r="C178" s="55"/>
      <c r="D178" s="56"/>
      <c r="E178" s="56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5"/>
      <c r="AA178" s="55"/>
      <c r="AB178" s="55"/>
      <c r="AC178" s="57"/>
      <c r="AD178" s="55"/>
    </row>
    <row r="179" spans="1:30" ht="22.5" customHeight="1" x14ac:dyDescent="0.25">
      <c r="A179" s="55"/>
      <c r="B179" s="54"/>
      <c r="C179" s="55"/>
      <c r="D179" s="56"/>
      <c r="E179" s="56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5"/>
      <c r="AA179" s="55"/>
      <c r="AB179" s="55"/>
      <c r="AC179" s="57"/>
      <c r="AD179" s="55"/>
    </row>
    <row r="180" spans="1:30" ht="22.5" customHeight="1" x14ac:dyDescent="0.25">
      <c r="A180" s="55"/>
      <c r="B180" s="54"/>
      <c r="C180" s="55"/>
      <c r="D180" s="56"/>
      <c r="E180" s="56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5"/>
      <c r="AA180" s="55"/>
      <c r="AB180" s="55"/>
      <c r="AC180" s="57"/>
      <c r="AD180" s="55"/>
    </row>
    <row r="181" spans="1:30" ht="22.5" customHeight="1" x14ac:dyDescent="0.25">
      <c r="A181" s="55"/>
      <c r="B181" s="54"/>
      <c r="C181" s="55"/>
      <c r="D181" s="56"/>
      <c r="E181" s="56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5"/>
      <c r="AA181" s="55"/>
      <c r="AB181" s="55"/>
      <c r="AC181" s="57"/>
      <c r="AD181" s="55"/>
    </row>
    <row r="182" spans="1:30" ht="22.5" customHeight="1" x14ac:dyDescent="0.25">
      <c r="A182" s="55"/>
      <c r="B182" s="54"/>
      <c r="C182" s="55"/>
      <c r="D182" s="56"/>
      <c r="E182" s="56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5"/>
      <c r="AA182" s="55"/>
      <c r="AB182" s="55"/>
      <c r="AC182" s="57"/>
      <c r="AD182" s="55"/>
    </row>
    <row r="183" spans="1:30" ht="22.5" customHeight="1" x14ac:dyDescent="0.25">
      <c r="A183" s="55"/>
      <c r="B183" s="54"/>
      <c r="C183" s="55"/>
      <c r="D183" s="56"/>
      <c r="E183" s="56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5"/>
      <c r="AA183" s="55"/>
      <c r="AB183" s="55"/>
      <c r="AC183" s="57"/>
      <c r="AD183" s="55"/>
    </row>
    <row r="184" spans="1:30" ht="22.5" customHeight="1" x14ac:dyDescent="0.25">
      <c r="A184" s="55"/>
      <c r="B184" s="54"/>
      <c r="C184" s="55"/>
      <c r="D184" s="56"/>
      <c r="E184" s="56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5"/>
      <c r="AA184" s="55"/>
      <c r="AB184" s="55"/>
      <c r="AC184" s="57"/>
      <c r="AD184" s="55"/>
    </row>
    <row r="185" spans="1:30" ht="22.5" customHeight="1" x14ac:dyDescent="0.25">
      <c r="A185" s="55"/>
      <c r="B185" s="54"/>
      <c r="C185" s="55"/>
      <c r="D185" s="56"/>
      <c r="E185" s="56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5"/>
      <c r="AA185" s="55"/>
      <c r="AB185" s="55"/>
      <c r="AC185" s="57"/>
      <c r="AD185" s="55"/>
    </row>
    <row r="186" spans="1:30" ht="22.5" customHeight="1" x14ac:dyDescent="0.25">
      <c r="A186" s="55"/>
      <c r="B186" s="54"/>
      <c r="C186" s="55"/>
      <c r="D186" s="56"/>
      <c r="E186" s="56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5"/>
      <c r="AA186" s="55"/>
      <c r="AB186" s="55"/>
      <c r="AC186" s="57"/>
      <c r="AD186" s="55"/>
    </row>
    <row r="187" spans="1:30" ht="22.5" customHeight="1" x14ac:dyDescent="0.25">
      <c r="A187" s="55"/>
      <c r="B187" s="54"/>
      <c r="C187" s="55"/>
      <c r="D187" s="56"/>
      <c r="E187" s="56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5"/>
      <c r="AA187" s="55"/>
      <c r="AB187" s="55"/>
      <c r="AC187" s="57"/>
      <c r="AD187" s="55"/>
    </row>
    <row r="188" spans="1:30" ht="22.5" customHeight="1" x14ac:dyDescent="0.25">
      <c r="A188" s="55"/>
      <c r="B188" s="54"/>
      <c r="C188" s="55"/>
      <c r="D188" s="56"/>
      <c r="E188" s="56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5"/>
      <c r="AA188" s="55"/>
      <c r="AB188" s="55"/>
      <c r="AC188" s="57"/>
      <c r="AD188" s="55"/>
    </row>
    <row r="189" spans="1:30" ht="22.5" customHeight="1" x14ac:dyDescent="0.25">
      <c r="A189" s="55"/>
      <c r="B189" s="54"/>
      <c r="C189" s="55"/>
      <c r="D189" s="56"/>
      <c r="E189" s="56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5"/>
      <c r="AA189" s="55"/>
      <c r="AB189" s="55"/>
      <c r="AC189" s="57"/>
      <c r="AD189" s="55"/>
    </row>
    <row r="190" spans="1:30" ht="22.5" customHeight="1" x14ac:dyDescent="0.25">
      <c r="A190" s="55"/>
      <c r="B190" s="54"/>
      <c r="C190" s="55"/>
      <c r="D190" s="56"/>
      <c r="E190" s="56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5"/>
      <c r="AA190" s="55"/>
      <c r="AB190" s="55"/>
      <c r="AC190" s="57"/>
      <c r="AD190" s="55"/>
    </row>
    <row r="191" spans="1:30" ht="22.5" customHeight="1" x14ac:dyDescent="0.25">
      <c r="A191" s="55"/>
      <c r="B191" s="54"/>
      <c r="C191" s="55"/>
      <c r="D191" s="56"/>
      <c r="E191" s="56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5"/>
      <c r="AA191" s="55"/>
      <c r="AB191" s="55"/>
      <c r="AC191" s="57"/>
      <c r="AD191" s="55"/>
    </row>
    <row r="192" spans="1:30" ht="22.5" customHeight="1" x14ac:dyDescent="0.25">
      <c r="A192" s="55"/>
      <c r="B192" s="54"/>
      <c r="C192" s="55"/>
      <c r="D192" s="56"/>
      <c r="E192" s="56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5"/>
      <c r="AA192" s="55"/>
      <c r="AB192" s="55"/>
      <c r="AC192" s="57"/>
      <c r="AD192" s="55"/>
    </row>
    <row r="193" spans="1:30" ht="22.5" customHeight="1" x14ac:dyDescent="0.25">
      <c r="A193" s="55"/>
      <c r="B193" s="54"/>
      <c r="C193" s="55"/>
      <c r="D193" s="56"/>
      <c r="E193" s="56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5"/>
      <c r="AA193" s="55"/>
      <c r="AB193" s="55"/>
      <c r="AC193" s="57"/>
      <c r="AD193" s="55"/>
    </row>
    <row r="194" spans="1:30" ht="22.5" customHeight="1" x14ac:dyDescent="0.25">
      <c r="A194" s="55"/>
      <c r="B194" s="54"/>
      <c r="C194" s="55"/>
      <c r="D194" s="56"/>
      <c r="E194" s="5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5"/>
      <c r="AA194" s="55"/>
      <c r="AB194" s="55"/>
      <c r="AC194" s="57"/>
      <c r="AD194" s="55"/>
    </row>
    <row r="195" spans="1:30" ht="22.5" customHeight="1" x14ac:dyDescent="0.25">
      <c r="A195" s="55"/>
      <c r="B195" s="54"/>
      <c r="C195" s="55"/>
      <c r="D195" s="56"/>
      <c r="E195" s="56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5"/>
      <c r="AA195" s="55"/>
      <c r="AB195" s="55"/>
      <c r="AC195" s="57"/>
      <c r="AD195" s="55"/>
    </row>
    <row r="196" spans="1:30" ht="22.5" customHeight="1" x14ac:dyDescent="0.25">
      <c r="A196" s="55"/>
      <c r="B196" s="54"/>
      <c r="C196" s="55"/>
      <c r="D196" s="56"/>
      <c r="E196" s="56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5"/>
      <c r="AA196" s="55"/>
      <c r="AB196" s="55"/>
      <c r="AC196" s="57"/>
      <c r="AD196" s="55"/>
    </row>
    <row r="197" spans="1:30" ht="22.5" customHeight="1" x14ac:dyDescent="0.25">
      <c r="A197" s="55"/>
      <c r="B197" s="54"/>
      <c r="C197" s="55"/>
      <c r="D197" s="56"/>
      <c r="E197" s="56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5"/>
      <c r="AA197" s="55"/>
      <c r="AB197" s="55"/>
      <c r="AC197" s="57"/>
      <c r="AD197" s="55"/>
    </row>
    <row r="198" spans="1:30" ht="22.5" customHeight="1" x14ac:dyDescent="0.25">
      <c r="A198" s="55"/>
      <c r="B198" s="54"/>
      <c r="C198" s="55"/>
      <c r="D198" s="56"/>
      <c r="E198" s="56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5"/>
      <c r="AA198" s="55"/>
      <c r="AB198" s="55"/>
      <c r="AC198" s="57"/>
      <c r="AD198" s="55"/>
    </row>
    <row r="199" spans="1:30" ht="22.5" customHeight="1" x14ac:dyDescent="0.25">
      <c r="A199" s="55"/>
      <c r="B199" s="54"/>
      <c r="C199" s="55"/>
      <c r="D199" s="56"/>
      <c r="E199" s="56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5"/>
      <c r="AA199" s="55"/>
      <c r="AB199" s="55"/>
      <c r="AC199" s="57"/>
      <c r="AD199" s="55"/>
    </row>
    <row r="200" spans="1:30" ht="22.5" customHeight="1" x14ac:dyDescent="0.25">
      <c r="A200" s="55"/>
      <c r="B200" s="54"/>
      <c r="C200" s="55"/>
      <c r="D200" s="56"/>
      <c r="E200" s="56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5"/>
      <c r="AA200" s="55"/>
      <c r="AB200" s="55"/>
      <c r="AC200" s="57"/>
      <c r="AD200" s="55"/>
    </row>
    <row r="201" spans="1:30" ht="22.5" customHeight="1" x14ac:dyDescent="0.25">
      <c r="A201" s="55"/>
      <c r="B201" s="54"/>
      <c r="C201" s="55"/>
      <c r="D201" s="56"/>
      <c r="E201" s="56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5"/>
      <c r="AA201" s="55"/>
      <c r="AB201" s="55"/>
      <c r="AC201" s="57"/>
      <c r="AD201" s="55"/>
    </row>
    <row r="202" spans="1:30" ht="22.5" customHeight="1" x14ac:dyDescent="0.25">
      <c r="A202" s="55"/>
      <c r="B202" s="54"/>
      <c r="C202" s="55"/>
      <c r="D202" s="56"/>
      <c r="E202" s="56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5"/>
      <c r="AA202" s="55"/>
      <c r="AB202" s="55"/>
      <c r="AC202" s="57"/>
      <c r="AD202" s="55"/>
    </row>
    <row r="203" spans="1:30" ht="22.5" customHeight="1" x14ac:dyDescent="0.25">
      <c r="A203" s="55"/>
      <c r="B203" s="54"/>
      <c r="C203" s="55"/>
      <c r="D203" s="56"/>
      <c r="E203" s="56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5"/>
      <c r="AA203" s="55"/>
      <c r="AB203" s="55"/>
      <c r="AC203" s="57"/>
      <c r="AD203" s="55"/>
    </row>
    <row r="204" spans="1:30" ht="22.5" customHeight="1" x14ac:dyDescent="0.25">
      <c r="A204" s="55"/>
      <c r="B204" s="54"/>
      <c r="C204" s="55"/>
      <c r="D204" s="56"/>
      <c r="E204" s="56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5"/>
      <c r="AA204" s="55"/>
      <c r="AB204" s="55"/>
      <c r="AC204" s="57"/>
      <c r="AD204" s="55"/>
    </row>
    <row r="205" spans="1:30" ht="22.5" customHeight="1" x14ac:dyDescent="0.25">
      <c r="A205" s="55"/>
      <c r="B205" s="54"/>
      <c r="C205" s="55"/>
      <c r="D205" s="56"/>
      <c r="E205" s="56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5"/>
      <c r="AA205" s="55"/>
      <c r="AB205" s="55"/>
      <c r="AC205" s="57"/>
      <c r="AD205" s="55"/>
    </row>
    <row r="206" spans="1:30" ht="22.5" customHeight="1" x14ac:dyDescent="0.25">
      <c r="A206" s="55"/>
      <c r="B206" s="54"/>
      <c r="C206" s="55"/>
      <c r="D206" s="56"/>
      <c r="E206" s="56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5"/>
      <c r="AA206" s="55"/>
      <c r="AB206" s="55"/>
      <c r="AC206" s="57"/>
      <c r="AD206" s="55"/>
    </row>
    <row r="207" spans="1:30" ht="22.5" customHeight="1" x14ac:dyDescent="0.25">
      <c r="A207" s="55"/>
      <c r="B207" s="54"/>
      <c r="C207" s="55"/>
      <c r="D207" s="56"/>
      <c r="E207" s="56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5"/>
      <c r="AA207" s="55"/>
      <c r="AB207" s="55"/>
      <c r="AC207" s="57"/>
      <c r="AD207" s="55"/>
    </row>
    <row r="208" spans="1:30" ht="22.5" customHeight="1" x14ac:dyDescent="0.25">
      <c r="A208" s="55"/>
      <c r="B208" s="54"/>
      <c r="C208" s="55"/>
      <c r="D208" s="56"/>
      <c r="E208" s="56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5"/>
      <c r="AA208" s="55"/>
      <c r="AB208" s="55"/>
      <c r="AC208" s="57"/>
      <c r="AD208" s="55"/>
    </row>
    <row r="209" spans="1:30" ht="22.5" customHeight="1" x14ac:dyDescent="0.25">
      <c r="A209" s="55"/>
      <c r="B209" s="54"/>
      <c r="C209" s="55"/>
      <c r="D209" s="56"/>
      <c r="E209" s="56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5"/>
      <c r="AA209" s="55"/>
      <c r="AB209" s="55"/>
      <c r="AC209" s="57"/>
      <c r="AD209" s="55"/>
    </row>
    <row r="210" spans="1:30" ht="22.5" customHeight="1" x14ac:dyDescent="0.25">
      <c r="A210" s="55"/>
      <c r="B210" s="54"/>
      <c r="C210" s="55"/>
      <c r="D210" s="56"/>
      <c r="E210" s="56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5"/>
      <c r="AA210" s="55"/>
      <c r="AB210" s="55"/>
      <c r="AC210" s="57"/>
      <c r="AD210" s="55"/>
    </row>
    <row r="211" spans="1:30" ht="22.5" customHeight="1" x14ac:dyDescent="0.25">
      <c r="A211" s="55"/>
      <c r="B211" s="54"/>
      <c r="C211" s="55"/>
      <c r="D211" s="56"/>
      <c r="E211" s="56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5"/>
      <c r="AA211" s="55"/>
      <c r="AB211" s="55"/>
      <c r="AC211" s="57"/>
      <c r="AD211" s="55"/>
    </row>
    <row r="212" spans="1:30" ht="22.5" customHeight="1" x14ac:dyDescent="0.25">
      <c r="A212" s="55"/>
      <c r="B212" s="54"/>
      <c r="C212" s="55"/>
      <c r="D212" s="56"/>
      <c r="E212" s="56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5"/>
      <c r="AA212" s="55"/>
      <c r="AB212" s="55"/>
      <c r="AC212" s="57"/>
      <c r="AD212" s="55"/>
    </row>
    <row r="213" spans="1:30" ht="22.5" customHeight="1" x14ac:dyDescent="0.25">
      <c r="A213" s="55"/>
      <c r="B213" s="54"/>
      <c r="C213" s="55"/>
      <c r="D213" s="56"/>
      <c r="E213" s="56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5"/>
      <c r="AA213" s="55"/>
      <c r="AB213" s="55"/>
      <c r="AC213" s="57"/>
      <c r="AD213" s="55"/>
    </row>
    <row r="214" spans="1:30" ht="22.5" customHeight="1" x14ac:dyDescent="0.25">
      <c r="A214" s="55"/>
      <c r="B214" s="54"/>
      <c r="C214" s="55"/>
      <c r="D214" s="56"/>
      <c r="E214" s="56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5"/>
      <c r="AA214" s="55"/>
      <c r="AB214" s="55"/>
      <c r="AC214" s="57"/>
      <c r="AD214" s="55"/>
    </row>
    <row r="215" spans="1:30" ht="22.5" customHeight="1" x14ac:dyDescent="0.25">
      <c r="A215" s="55"/>
      <c r="B215" s="54"/>
      <c r="C215" s="55"/>
      <c r="D215" s="56"/>
      <c r="E215" s="5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5"/>
      <c r="AA215" s="55"/>
      <c r="AB215" s="55"/>
      <c r="AC215" s="57"/>
      <c r="AD215" s="55"/>
    </row>
    <row r="216" spans="1:30" ht="22.5" customHeight="1" x14ac:dyDescent="0.25">
      <c r="A216" s="55"/>
      <c r="B216" s="54"/>
      <c r="C216" s="55"/>
      <c r="D216" s="56"/>
      <c r="E216" s="5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5"/>
      <c r="AA216" s="55"/>
      <c r="AB216" s="55"/>
      <c r="AC216" s="57"/>
      <c r="AD216" s="55"/>
    </row>
    <row r="217" spans="1:30" ht="22.5" customHeight="1" x14ac:dyDescent="0.25">
      <c r="A217" s="55"/>
      <c r="B217" s="54"/>
      <c r="C217" s="55"/>
      <c r="D217" s="56"/>
      <c r="E217" s="56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5"/>
      <c r="AA217" s="55"/>
      <c r="AB217" s="55"/>
      <c r="AC217" s="57"/>
      <c r="AD217" s="55"/>
    </row>
    <row r="218" spans="1:30" ht="22.5" customHeight="1" x14ac:dyDescent="0.25">
      <c r="A218" s="55"/>
      <c r="B218" s="54"/>
      <c r="C218" s="55"/>
      <c r="D218" s="56"/>
      <c r="E218" s="5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5"/>
      <c r="AA218" s="55"/>
      <c r="AB218" s="55"/>
      <c r="AC218" s="57"/>
      <c r="AD218" s="55"/>
    </row>
    <row r="219" spans="1:30" ht="22.5" customHeight="1" x14ac:dyDescent="0.25">
      <c r="A219" s="55"/>
      <c r="B219" s="54"/>
      <c r="C219" s="55"/>
      <c r="D219" s="56"/>
      <c r="E219" s="56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5"/>
      <c r="AA219" s="55"/>
      <c r="AB219" s="55"/>
      <c r="AC219" s="57"/>
      <c r="AD219" s="55"/>
    </row>
    <row r="220" spans="1:30" ht="22.5" customHeight="1" x14ac:dyDescent="0.25">
      <c r="A220" s="55"/>
      <c r="B220" s="54"/>
      <c r="C220" s="55"/>
      <c r="D220" s="56"/>
      <c r="E220" s="56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5"/>
      <c r="AA220" s="55"/>
      <c r="AB220" s="55"/>
      <c r="AC220" s="57"/>
      <c r="AD220" s="55"/>
    </row>
    <row r="221" spans="1:30" ht="22.5" customHeight="1" x14ac:dyDescent="0.25">
      <c r="A221" s="55"/>
      <c r="B221" s="54"/>
      <c r="C221" s="55"/>
      <c r="D221" s="56"/>
      <c r="E221" s="56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5"/>
      <c r="AA221" s="55"/>
      <c r="AB221" s="55"/>
      <c r="AC221" s="57"/>
      <c r="AD221" s="55"/>
    </row>
    <row r="222" spans="1:30" ht="22.5" customHeight="1" x14ac:dyDescent="0.25">
      <c r="A222" s="55"/>
      <c r="B222" s="54"/>
      <c r="C222" s="55"/>
      <c r="D222" s="56"/>
      <c r="E222" s="56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5"/>
      <c r="AA222" s="55"/>
      <c r="AB222" s="55"/>
      <c r="AC222" s="57"/>
      <c r="AD222" s="55"/>
    </row>
    <row r="223" spans="1:30" ht="22.5" customHeight="1" x14ac:dyDescent="0.25">
      <c r="A223" s="55"/>
      <c r="B223" s="54"/>
      <c r="C223" s="55"/>
      <c r="D223" s="56"/>
      <c r="E223" s="56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5"/>
      <c r="AA223" s="55"/>
      <c r="AB223" s="55"/>
      <c r="AC223" s="57"/>
      <c r="AD223" s="55"/>
    </row>
    <row r="224" spans="1:30" ht="22.5" customHeight="1" x14ac:dyDescent="0.25">
      <c r="A224" s="55"/>
      <c r="B224" s="54"/>
      <c r="C224" s="55"/>
      <c r="D224" s="56"/>
      <c r="E224" s="56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5"/>
      <c r="AA224" s="55"/>
      <c r="AB224" s="55"/>
      <c r="AC224" s="57"/>
      <c r="AD224" s="55"/>
    </row>
    <row r="225" spans="1:30" ht="22.5" customHeight="1" x14ac:dyDescent="0.25">
      <c r="A225" s="55"/>
      <c r="B225" s="54"/>
      <c r="C225" s="55"/>
      <c r="D225" s="56"/>
      <c r="E225" s="56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5"/>
      <c r="AA225" s="55"/>
      <c r="AB225" s="55"/>
      <c r="AC225" s="57"/>
      <c r="AD225" s="55"/>
    </row>
    <row r="226" spans="1:30" ht="22.5" customHeight="1" x14ac:dyDescent="0.25">
      <c r="A226" s="55"/>
      <c r="B226" s="54"/>
      <c r="C226" s="55"/>
      <c r="D226" s="56"/>
      <c r="E226" s="56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5"/>
      <c r="AA226" s="55"/>
      <c r="AB226" s="55"/>
      <c r="AC226" s="57"/>
      <c r="AD226" s="55"/>
    </row>
    <row r="227" spans="1:30" ht="22.5" customHeight="1" x14ac:dyDescent="0.25">
      <c r="A227" s="55"/>
      <c r="B227" s="54"/>
      <c r="C227" s="55"/>
      <c r="D227" s="56"/>
      <c r="E227" s="56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5"/>
      <c r="AA227" s="55"/>
      <c r="AB227" s="55"/>
      <c r="AC227" s="57"/>
      <c r="AD227" s="55"/>
    </row>
    <row r="228" spans="1:30" ht="22.5" customHeight="1" x14ac:dyDescent="0.25">
      <c r="A228" s="55"/>
      <c r="B228" s="54"/>
      <c r="C228" s="55"/>
      <c r="D228" s="56"/>
      <c r="E228" s="56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5"/>
      <c r="AA228" s="55"/>
      <c r="AB228" s="55"/>
      <c r="AC228" s="57"/>
      <c r="AD228" s="55"/>
    </row>
    <row r="229" spans="1:30" ht="22.5" customHeight="1" x14ac:dyDescent="0.25">
      <c r="A229" s="55"/>
      <c r="B229" s="54"/>
      <c r="C229" s="55"/>
      <c r="D229" s="56"/>
      <c r="E229" s="56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5"/>
      <c r="AA229" s="55"/>
      <c r="AB229" s="55"/>
      <c r="AC229" s="57"/>
      <c r="AD229" s="55"/>
    </row>
    <row r="230" spans="1:30" ht="22.5" customHeight="1" x14ac:dyDescent="0.25">
      <c r="A230" s="55"/>
      <c r="B230" s="54"/>
      <c r="C230" s="55"/>
      <c r="D230" s="56"/>
      <c r="E230" s="56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5"/>
      <c r="AA230" s="55"/>
      <c r="AB230" s="55"/>
      <c r="AC230" s="57"/>
      <c r="AD230" s="55"/>
    </row>
    <row r="231" spans="1:30" ht="22.5" customHeight="1" x14ac:dyDescent="0.25">
      <c r="A231" s="55"/>
      <c r="B231" s="54"/>
      <c r="C231" s="55"/>
      <c r="D231" s="56"/>
      <c r="E231" s="56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5"/>
      <c r="AA231" s="55"/>
      <c r="AB231" s="55"/>
      <c r="AC231" s="57"/>
      <c r="AD231" s="55"/>
    </row>
    <row r="232" spans="1:30" ht="22.5" customHeight="1" x14ac:dyDescent="0.25">
      <c r="A232" s="55"/>
      <c r="B232" s="54"/>
      <c r="C232" s="55"/>
      <c r="D232" s="56"/>
      <c r="E232" s="56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5"/>
      <c r="AA232" s="55"/>
      <c r="AB232" s="55"/>
      <c r="AC232" s="57"/>
      <c r="AD232" s="55"/>
    </row>
    <row r="233" spans="1:30" ht="22.5" customHeight="1" x14ac:dyDescent="0.25">
      <c r="A233" s="55"/>
      <c r="B233" s="54"/>
      <c r="C233" s="55"/>
      <c r="D233" s="56"/>
      <c r="E233" s="56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5"/>
      <c r="AA233" s="55"/>
      <c r="AB233" s="55"/>
      <c r="AC233" s="57"/>
      <c r="AD233" s="55"/>
    </row>
    <row r="234" spans="1:30" ht="22.5" customHeight="1" x14ac:dyDescent="0.25">
      <c r="A234" s="55"/>
      <c r="B234" s="54"/>
      <c r="C234" s="55"/>
      <c r="D234" s="56"/>
      <c r="E234" s="56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5"/>
      <c r="AA234" s="55"/>
      <c r="AB234" s="55"/>
      <c r="AC234" s="57"/>
      <c r="AD234" s="55"/>
    </row>
    <row r="235" spans="1:30" ht="22.5" customHeight="1" x14ac:dyDescent="0.25">
      <c r="A235" s="55"/>
      <c r="B235" s="54"/>
      <c r="C235" s="55"/>
      <c r="D235" s="56"/>
      <c r="E235" s="56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5"/>
      <c r="AA235" s="55"/>
      <c r="AB235" s="55"/>
      <c r="AC235" s="57"/>
      <c r="AD235" s="55"/>
    </row>
    <row r="236" spans="1:30" ht="22.5" customHeight="1" x14ac:dyDescent="0.25">
      <c r="A236" s="55"/>
      <c r="B236" s="54"/>
      <c r="C236" s="55"/>
      <c r="D236" s="56"/>
      <c r="E236" s="56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5"/>
      <c r="AA236" s="55"/>
      <c r="AB236" s="55"/>
      <c r="AC236" s="57"/>
      <c r="AD236" s="55"/>
    </row>
    <row r="237" spans="1:30" ht="22.5" customHeight="1" x14ac:dyDescent="0.25">
      <c r="A237" s="55"/>
      <c r="B237" s="54"/>
      <c r="C237" s="55"/>
      <c r="D237" s="56"/>
      <c r="E237" s="56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5"/>
      <c r="AA237" s="55"/>
      <c r="AB237" s="55"/>
      <c r="AC237" s="57"/>
      <c r="AD237" s="55"/>
    </row>
    <row r="238" spans="1:30" ht="22.5" customHeight="1" x14ac:dyDescent="0.25">
      <c r="A238" s="55"/>
      <c r="B238" s="54"/>
      <c r="C238" s="55"/>
      <c r="D238" s="56"/>
      <c r="E238" s="56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5"/>
      <c r="AA238" s="55"/>
      <c r="AB238" s="55"/>
      <c r="AC238" s="57"/>
      <c r="AD238" s="55"/>
    </row>
    <row r="239" spans="1:30" ht="22.5" customHeight="1" x14ac:dyDescent="0.25">
      <c r="A239" s="55"/>
      <c r="B239" s="54"/>
      <c r="C239" s="55"/>
      <c r="D239" s="56"/>
      <c r="E239" s="56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5"/>
      <c r="AA239" s="55"/>
      <c r="AB239" s="55"/>
      <c r="AC239" s="57"/>
      <c r="AD239" s="55"/>
    </row>
    <row r="240" spans="1:30" ht="22.5" customHeight="1" x14ac:dyDescent="0.25">
      <c r="A240" s="55"/>
      <c r="B240" s="54"/>
      <c r="C240" s="55"/>
      <c r="D240" s="56"/>
      <c r="E240" s="56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5"/>
      <c r="AA240" s="55"/>
      <c r="AB240" s="55"/>
      <c r="AC240" s="57"/>
      <c r="AD240" s="55"/>
    </row>
    <row r="241" spans="1:30" ht="22.5" customHeight="1" x14ac:dyDescent="0.25">
      <c r="A241" s="55"/>
      <c r="B241" s="54"/>
      <c r="C241" s="55"/>
      <c r="D241" s="56"/>
      <c r="E241" s="56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5"/>
      <c r="AA241" s="55"/>
      <c r="AB241" s="55"/>
      <c r="AC241" s="57"/>
      <c r="AD241" s="55"/>
    </row>
    <row r="242" spans="1:30" ht="22.5" customHeight="1" x14ac:dyDescent="0.25">
      <c r="A242" s="55"/>
      <c r="B242" s="54"/>
      <c r="C242" s="55"/>
      <c r="D242" s="56"/>
      <c r="E242" s="56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5"/>
      <c r="AA242" s="55"/>
      <c r="AB242" s="55"/>
      <c r="AC242" s="57"/>
      <c r="AD242" s="55"/>
    </row>
    <row r="243" spans="1:30" ht="22.5" customHeight="1" x14ac:dyDescent="0.25">
      <c r="A243" s="55"/>
      <c r="B243" s="54"/>
      <c r="C243" s="55"/>
      <c r="D243" s="56"/>
      <c r="E243" s="56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5"/>
      <c r="AA243" s="55"/>
      <c r="AB243" s="55"/>
      <c r="AC243" s="57"/>
      <c r="AD243" s="55"/>
    </row>
    <row r="244" spans="1:30" ht="22.5" customHeight="1" x14ac:dyDescent="0.25">
      <c r="A244" s="55"/>
      <c r="B244" s="54"/>
      <c r="C244" s="55"/>
      <c r="D244" s="56"/>
      <c r="E244" s="56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5"/>
      <c r="AA244" s="55"/>
      <c r="AB244" s="55"/>
      <c r="AC244" s="57"/>
      <c r="AD244" s="55"/>
    </row>
    <row r="245" spans="1:30" ht="22.5" customHeight="1" x14ac:dyDescent="0.25">
      <c r="A245" s="55"/>
      <c r="B245" s="54"/>
      <c r="C245" s="55"/>
      <c r="D245" s="56"/>
      <c r="E245" s="56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5"/>
      <c r="AA245" s="55"/>
      <c r="AB245" s="55"/>
      <c r="AC245" s="57"/>
      <c r="AD245" s="55"/>
    </row>
    <row r="246" spans="1:30" ht="22.5" customHeight="1" x14ac:dyDescent="0.25">
      <c r="A246" s="55"/>
      <c r="B246" s="54"/>
      <c r="C246" s="55"/>
      <c r="D246" s="56"/>
      <c r="E246" s="56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5"/>
      <c r="AA246" s="55"/>
      <c r="AB246" s="55"/>
      <c r="AC246" s="57"/>
      <c r="AD246" s="55"/>
    </row>
    <row r="247" spans="1:30" ht="22.5" customHeight="1" x14ac:dyDescent="0.25">
      <c r="A247" s="55"/>
      <c r="B247" s="54"/>
      <c r="C247" s="55"/>
      <c r="D247" s="56"/>
      <c r="E247" s="5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5"/>
      <c r="AA247" s="55"/>
      <c r="AB247" s="55"/>
      <c r="AC247" s="57"/>
      <c r="AD247" s="55"/>
    </row>
    <row r="248" spans="1:30" ht="22.5" customHeight="1" x14ac:dyDescent="0.25">
      <c r="A248" s="55"/>
      <c r="B248" s="54"/>
      <c r="C248" s="55"/>
      <c r="D248" s="56"/>
      <c r="E248" s="56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5"/>
      <c r="AA248" s="55"/>
      <c r="AB248" s="55"/>
      <c r="AC248" s="57"/>
      <c r="AD248" s="55"/>
    </row>
    <row r="249" spans="1:30" ht="22.5" customHeight="1" x14ac:dyDescent="0.25">
      <c r="A249" s="55"/>
      <c r="B249" s="54"/>
      <c r="C249" s="55"/>
      <c r="D249" s="56"/>
      <c r="E249" s="56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5"/>
      <c r="AA249" s="55"/>
      <c r="AB249" s="55"/>
      <c r="AC249" s="57"/>
      <c r="AD249" s="55"/>
    </row>
    <row r="250" spans="1:30" ht="22.5" customHeight="1" x14ac:dyDescent="0.25">
      <c r="A250" s="55"/>
      <c r="B250" s="54"/>
      <c r="C250" s="55"/>
      <c r="D250" s="56"/>
      <c r="E250" s="56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5"/>
      <c r="AA250" s="55"/>
      <c r="AB250" s="55"/>
      <c r="AC250" s="57"/>
      <c r="AD250" s="55"/>
    </row>
    <row r="251" spans="1:30" ht="22.5" customHeight="1" x14ac:dyDescent="0.25">
      <c r="A251" s="55"/>
      <c r="B251" s="54"/>
      <c r="C251" s="55"/>
      <c r="D251" s="56"/>
      <c r="E251" s="56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5"/>
      <c r="AA251" s="55"/>
      <c r="AB251" s="55"/>
      <c r="AC251" s="57"/>
      <c r="AD251" s="55"/>
    </row>
    <row r="252" spans="1:30" ht="22.5" customHeight="1" x14ac:dyDescent="0.25">
      <c r="A252" s="55"/>
      <c r="B252" s="54"/>
      <c r="C252" s="55"/>
      <c r="D252" s="56"/>
      <c r="E252" s="56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5"/>
      <c r="AA252" s="55"/>
      <c r="AB252" s="55"/>
      <c r="AC252" s="57"/>
      <c r="AD252" s="55"/>
    </row>
    <row r="253" spans="1:30" ht="22.5" customHeight="1" x14ac:dyDescent="0.25">
      <c r="A253" s="55"/>
      <c r="B253" s="54"/>
      <c r="C253" s="55"/>
      <c r="D253" s="56"/>
      <c r="E253" s="56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5"/>
      <c r="AA253" s="55"/>
      <c r="AB253" s="55"/>
      <c r="AC253" s="57"/>
      <c r="AD253" s="55"/>
    </row>
    <row r="254" spans="1:30" ht="22.5" customHeight="1" x14ac:dyDescent="0.25">
      <c r="A254" s="55"/>
      <c r="B254" s="54"/>
      <c r="C254" s="55"/>
      <c r="D254" s="56"/>
      <c r="E254" s="56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5"/>
      <c r="AA254" s="55"/>
      <c r="AB254" s="55"/>
      <c r="AC254" s="57"/>
      <c r="AD254" s="55"/>
    </row>
    <row r="255" spans="1:30" ht="22.5" customHeight="1" x14ac:dyDescent="0.25">
      <c r="A255" s="55"/>
      <c r="B255" s="54"/>
      <c r="C255" s="55"/>
      <c r="D255" s="56"/>
      <c r="E255" s="56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5"/>
      <c r="AA255" s="55"/>
      <c r="AB255" s="55"/>
      <c r="AC255" s="57"/>
      <c r="AD255" s="55"/>
    </row>
    <row r="256" spans="1:30" ht="22.5" customHeight="1" x14ac:dyDescent="0.25">
      <c r="A256" s="55"/>
      <c r="B256" s="54"/>
      <c r="C256" s="55"/>
      <c r="D256" s="56"/>
      <c r="E256" s="56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5"/>
      <c r="AA256" s="55"/>
      <c r="AB256" s="55"/>
      <c r="AC256" s="57"/>
      <c r="AD256" s="55"/>
    </row>
    <row r="257" spans="1:30" ht="22.5" customHeight="1" x14ac:dyDescent="0.25">
      <c r="A257" s="55"/>
      <c r="B257" s="54"/>
      <c r="C257" s="55"/>
      <c r="D257" s="56"/>
      <c r="E257" s="56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5"/>
      <c r="AA257" s="55"/>
      <c r="AB257" s="55"/>
      <c r="AC257" s="57"/>
      <c r="AD257" s="55"/>
    </row>
    <row r="258" spans="1:30" ht="22.5" customHeight="1" x14ac:dyDescent="0.25">
      <c r="A258" s="55"/>
      <c r="B258" s="54"/>
      <c r="C258" s="55"/>
      <c r="D258" s="56"/>
      <c r="E258" s="56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5"/>
      <c r="AA258" s="55"/>
      <c r="AB258" s="55"/>
      <c r="AC258" s="57"/>
      <c r="AD258" s="55"/>
    </row>
    <row r="259" spans="1:30" ht="22.5" customHeight="1" x14ac:dyDescent="0.25">
      <c r="A259" s="55"/>
      <c r="B259" s="54"/>
      <c r="C259" s="55"/>
      <c r="D259" s="56"/>
      <c r="E259" s="56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5"/>
      <c r="AA259" s="55"/>
      <c r="AB259" s="55"/>
      <c r="AC259" s="57"/>
      <c r="AD259" s="55"/>
    </row>
    <row r="260" spans="1:30" ht="22.5" customHeight="1" x14ac:dyDescent="0.25">
      <c r="A260" s="55"/>
      <c r="B260" s="54"/>
      <c r="C260" s="55"/>
      <c r="D260" s="56"/>
      <c r="E260" s="56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5"/>
      <c r="AA260" s="55"/>
      <c r="AB260" s="55"/>
      <c r="AC260" s="57"/>
      <c r="AD260" s="55"/>
    </row>
    <row r="261" spans="1:30" ht="22.5" customHeight="1" x14ac:dyDescent="0.25">
      <c r="A261" s="55"/>
      <c r="B261" s="54"/>
      <c r="C261" s="55"/>
      <c r="D261" s="56"/>
      <c r="E261" s="56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5"/>
      <c r="AA261" s="55"/>
      <c r="AB261" s="55"/>
      <c r="AC261" s="57"/>
      <c r="AD261" s="55"/>
    </row>
    <row r="262" spans="1:30" ht="22.5" customHeight="1" x14ac:dyDescent="0.25">
      <c r="A262" s="55"/>
      <c r="B262" s="54"/>
      <c r="C262" s="55"/>
      <c r="D262" s="56"/>
      <c r="E262" s="56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5"/>
      <c r="AA262" s="55"/>
      <c r="AB262" s="55"/>
      <c r="AC262" s="57"/>
      <c r="AD262" s="55"/>
    </row>
    <row r="263" spans="1:30" ht="22.5" customHeight="1" x14ac:dyDescent="0.25">
      <c r="A263" s="55"/>
      <c r="B263" s="54"/>
      <c r="C263" s="55"/>
      <c r="D263" s="56"/>
      <c r="E263" s="56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5"/>
      <c r="AA263" s="55"/>
      <c r="AB263" s="55"/>
      <c r="AC263" s="57"/>
      <c r="AD263" s="55"/>
    </row>
    <row r="264" spans="1:30" ht="22.5" customHeight="1" x14ac:dyDescent="0.25">
      <c r="A264" s="55"/>
      <c r="B264" s="54"/>
      <c r="C264" s="55"/>
      <c r="D264" s="56"/>
      <c r="E264" s="56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5"/>
      <c r="AA264" s="55"/>
      <c r="AB264" s="55"/>
      <c r="AC264" s="57"/>
      <c r="AD264" s="55"/>
    </row>
    <row r="265" spans="1:30" ht="22.5" customHeight="1" x14ac:dyDescent="0.25">
      <c r="A265" s="55"/>
      <c r="B265" s="54"/>
      <c r="C265" s="55"/>
      <c r="D265" s="56"/>
      <c r="E265" s="56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5"/>
      <c r="AA265" s="55"/>
      <c r="AB265" s="55"/>
      <c r="AC265" s="57"/>
      <c r="AD265" s="55"/>
    </row>
    <row r="266" spans="1:30" ht="22.5" customHeight="1" x14ac:dyDescent="0.25">
      <c r="A266" s="55"/>
      <c r="B266" s="54"/>
      <c r="C266" s="55"/>
      <c r="D266" s="56"/>
      <c r="E266" s="56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5"/>
      <c r="AA266" s="55"/>
      <c r="AB266" s="55"/>
      <c r="AC266" s="57"/>
      <c r="AD266" s="55"/>
    </row>
    <row r="267" spans="1:30" ht="22.5" customHeight="1" x14ac:dyDescent="0.25">
      <c r="A267" s="55"/>
      <c r="B267" s="54"/>
      <c r="C267" s="55"/>
      <c r="D267" s="56"/>
      <c r="E267" s="56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5"/>
      <c r="AA267" s="55"/>
      <c r="AB267" s="55"/>
      <c r="AC267" s="57"/>
      <c r="AD267" s="55"/>
    </row>
    <row r="268" spans="1:30" ht="22.5" customHeight="1" x14ac:dyDescent="0.25">
      <c r="A268" s="55"/>
      <c r="B268" s="54"/>
      <c r="C268" s="55"/>
      <c r="D268" s="56"/>
      <c r="E268" s="56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5"/>
      <c r="AA268" s="55"/>
      <c r="AB268" s="55"/>
      <c r="AC268" s="57"/>
      <c r="AD268" s="55"/>
    </row>
    <row r="269" spans="1:30" ht="22.5" customHeight="1" x14ac:dyDescent="0.25">
      <c r="A269" s="55"/>
      <c r="B269" s="54"/>
      <c r="C269" s="55"/>
      <c r="D269" s="56"/>
      <c r="E269" s="56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5"/>
      <c r="AA269" s="55"/>
      <c r="AB269" s="55"/>
      <c r="AC269" s="57"/>
      <c r="AD269" s="55"/>
    </row>
    <row r="270" spans="1:30" ht="22.5" customHeight="1" x14ac:dyDescent="0.25">
      <c r="A270" s="55"/>
      <c r="B270" s="54"/>
      <c r="C270" s="55"/>
      <c r="D270" s="56"/>
      <c r="E270" s="56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5"/>
      <c r="AA270" s="55"/>
      <c r="AB270" s="55"/>
      <c r="AC270" s="57"/>
      <c r="AD270" s="55"/>
    </row>
    <row r="271" spans="1:30" ht="22.5" customHeight="1" x14ac:dyDescent="0.25">
      <c r="A271" s="55"/>
      <c r="B271" s="54"/>
      <c r="C271" s="55"/>
      <c r="D271" s="56"/>
      <c r="E271" s="56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5"/>
      <c r="AA271" s="55"/>
      <c r="AB271" s="55"/>
      <c r="AC271" s="57"/>
      <c r="AD271" s="55"/>
    </row>
    <row r="272" spans="1:30" ht="22.5" customHeight="1" x14ac:dyDescent="0.25">
      <c r="A272" s="55"/>
      <c r="B272" s="54"/>
      <c r="C272" s="55"/>
      <c r="D272" s="56"/>
      <c r="E272" s="56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5"/>
      <c r="AA272" s="55"/>
      <c r="AB272" s="55"/>
      <c r="AC272" s="57"/>
      <c r="AD272" s="55"/>
    </row>
    <row r="273" spans="1:30" ht="22.5" customHeight="1" x14ac:dyDescent="0.25">
      <c r="A273" s="55"/>
      <c r="B273" s="54"/>
      <c r="C273" s="55"/>
      <c r="D273" s="56"/>
      <c r="E273" s="56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5"/>
      <c r="AA273" s="55"/>
      <c r="AB273" s="55"/>
      <c r="AC273" s="57"/>
      <c r="AD273" s="55"/>
    </row>
    <row r="274" spans="1:30" ht="22.5" customHeight="1" x14ac:dyDescent="0.25">
      <c r="A274" s="55"/>
      <c r="B274" s="54"/>
      <c r="C274" s="55"/>
      <c r="D274" s="56"/>
      <c r="E274" s="56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5"/>
      <c r="AA274" s="55"/>
      <c r="AB274" s="55"/>
      <c r="AC274" s="57"/>
      <c r="AD274" s="55"/>
    </row>
    <row r="275" spans="1:30" ht="22.5" customHeight="1" x14ac:dyDescent="0.25">
      <c r="A275" s="55"/>
      <c r="B275" s="54"/>
      <c r="C275" s="55"/>
      <c r="D275" s="56"/>
      <c r="E275" s="56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5"/>
      <c r="AA275" s="55"/>
      <c r="AB275" s="55"/>
      <c r="AC275" s="57"/>
      <c r="AD275" s="55"/>
    </row>
    <row r="276" spans="1:30" ht="22.5" customHeight="1" x14ac:dyDescent="0.25">
      <c r="A276" s="55"/>
      <c r="B276" s="54"/>
      <c r="C276" s="55"/>
      <c r="D276" s="56"/>
      <c r="E276" s="56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5"/>
      <c r="AA276" s="55"/>
      <c r="AB276" s="55"/>
      <c r="AC276" s="57"/>
      <c r="AD276" s="55"/>
    </row>
    <row r="277" spans="1:30" ht="22.5" customHeight="1" x14ac:dyDescent="0.25">
      <c r="A277" s="55"/>
      <c r="B277" s="54"/>
      <c r="C277" s="55"/>
      <c r="D277" s="56"/>
      <c r="E277" s="56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5"/>
      <c r="AA277" s="55"/>
      <c r="AB277" s="55"/>
      <c r="AC277" s="57"/>
      <c r="AD277" s="55"/>
    </row>
    <row r="278" spans="1:30" ht="22.5" customHeight="1" x14ac:dyDescent="0.25">
      <c r="A278" s="55"/>
      <c r="B278" s="54"/>
      <c r="C278" s="55"/>
      <c r="D278" s="56"/>
      <c r="E278" s="56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5"/>
      <c r="AA278" s="55"/>
      <c r="AB278" s="55"/>
      <c r="AC278" s="57"/>
      <c r="AD278" s="55"/>
    </row>
    <row r="279" spans="1:30" ht="22.5" customHeight="1" x14ac:dyDescent="0.25">
      <c r="A279" s="55"/>
      <c r="B279" s="54"/>
      <c r="C279" s="55"/>
      <c r="D279" s="56"/>
      <c r="E279" s="56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5"/>
      <c r="AA279" s="55"/>
      <c r="AB279" s="55"/>
      <c r="AC279" s="57"/>
      <c r="AD279" s="55"/>
    </row>
    <row r="280" spans="1:30" ht="22.5" customHeight="1" x14ac:dyDescent="0.25">
      <c r="A280" s="55"/>
      <c r="B280" s="54"/>
      <c r="C280" s="55"/>
      <c r="D280" s="56"/>
      <c r="E280" s="56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5"/>
      <c r="AA280" s="55"/>
      <c r="AB280" s="55"/>
      <c r="AC280" s="57"/>
      <c r="AD280" s="55"/>
    </row>
    <row r="281" spans="1:30" ht="22.5" customHeight="1" x14ac:dyDescent="0.25">
      <c r="A281" s="55"/>
      <c r="B281" s="54"/>
      <c r="C281" s="55"/>
      <c r="D281" s="56"/>
      <c r="E281" s="56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5"/>
      <c r="AA281" s="55"/>
      <c r="AB281" s="55"/>
      <c r="AC281" s="57"/>
      <c r="AD281" s="55"/>
    </row>
    <row r="282" spans="1:30" ht="22.5" customHeight="1" x14ac:dyDescent="0.25">
      <c r="A282" s="55"/>
      <c r="B282" s="54"/>
      <c r="C282" s="55"/>
      <c r="D282" s="56"/>
      <c r="E282" s="56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5"/>
      <c r="AA282" s="55"/>
      <c r="AB282" s="55"/>
      <c r="AC282" s="57"/>
      <c r="AD282" s="55"/>
    </row>
    <row r="283" spans="1:30" ht="22.5" customHeight="1" x14ac:dyDescent="0.25">
      <c r="A283" s="55"/>
      <c r="B283" s="54"/>
      <c r="C283" s="55"/>
      <c r="D283" s="56"/>
      <c r="E283" s="56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5"/>
      <c r="AA283" s="55"/>
      <c r="AB283" s="55"/>
      <c r="AC283" s="57"/>
      <c r="AD283" s="55"/>
    </row>
    <row r="284" spans="1:30" ht="22.5" customHeight="1" x14ac:dyDescent="0.25">
      <c r="A284" s="55"/>
      <c r="B284" s="54"/>
      <c r="C284" s="55"/>
      <c r="D284" s="56"/>
      <c r="E284" s="56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5"/>
      <c r="AA284" s="55"/>
      <c r="AB284" s="55"/>
      <c r="AC284" s="57"/>
      <c r="AD284" s="55"/>
    </row>
    <row r="285" spans="1:30" ht="22.5" customHeight="1" x14ac:dyDescent="0.25">
      <c r="A285" s="55"/>
      <c r="B285" s="54"/>
      <c r="C285" s="55"/>
      <c r="D285" s="56"/>
      <c r="E285" s="56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5"/>
      <c r="AA285" s="55"/>
      <c r="AB285" s="55"/>
      <c r="AC285" s="57"/>
      <c r="AD285" s="55"/>
    </row>
    <row r="286" spans="1:30" ht="22.5" customHeight="1" x14ac:dyDescent="0.25">
      <c r="A286" s="55"/>
      <c r="B286" s="54"/>
      <c r="C286" s="55"/>
      <c r="D286" s="56"/>
      <c r="E286" s="56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5"/>
      <c r="AA286" s="55"/>
      <c r="AB286" s="55"/>
      <c r="AC286" s="57"/>
      <c r="AD286" s="55"/>
    </row>
    <row r="287" spans="1:30" ht="22.5" customHeight="1" x14ac:dyDescent="0.25">
      <c r="A287" s="55"/>
      <c r="B287" s="54"/>
      <c r="C287" s="55"/>
      <c r="D287" s="56"/>
      <c r="E287" s="56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5"/>
      <c r="AA287" s="55"/>
      <c r="AB287" s="55"/>
      <c r="AC287" s="57"/>
      <c r="AD287" s="55"/>
    </row>
    <row r="288" spans="1:30" ht="22.5" customHeight="1" x14ac:dyDescent="0.25">
      <c r="A288" s="55"/>
      <c r="B288" s="54"/>
      <c r="C288" s="55"/>
      <c r="D288" s="56"/>
      <c r="E288" s="56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5"/>
      <c r="AA288" s="55"/>
      <c r="AB288" s="55"/>
      <c r="AC288" s="57"/>
      <c r="AD288" s="55"/>
    </row>
    <row r="289" spans="1:30" ht="22.5" customHeight="1" x14ac:dyDescent="0.25">
      <c r="A289" s="55"/>
      <c r="B289" s="54"/>
      <c r="C289" s="55"/>
      <c r="D289" s="56"/>
      <c r="E289" s="56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5"/>
      <c r="AA289" s="55"/>
      <c r="AB289" s="55"/>
      <c r="AC289" s="57"/>
      <c r="AD289" s="55"/>
    </row>
    <row r="290" spans="1:30" ht="22.5" customHeight="1" x14ac:dyDescent="0.25">
      <c r="A290" s="55"/>
      <c r="B290" s="54"/>
      <c r="C290" s="55"/>
      <c r="D290" s="56"/>
      <c r="E290" s="56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5"/>
      <c r="AA290" s="55"/>
      <c r="AB290" s="55"/>
      <c r="AC290" s="57"/>
      <c r="AD290" s="55"/>
    </row>
    <row r="291" spans="1:30" ht="22.5" customHeight="1" x14ac:dyDescent="0.25">
      <c r="A291" s="55"/>
      <c r="B291" s="54"/>
      <c r="C291" s="55"/>
      <c r="D291" s="56"/>
      <c r="E291" s="56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5"/>
      <c r="AA291" s="55"/>
      <c r="AB291" s="55"/>
      <c r="AC291" s="57"/>
      <c r="AD291" s="55"/>
    </row>
    <row r="292" spans="1:30" ht="22.5" customHeight="1" x14ac:dyDescent="0.25">
      <c r="A292" s="55"/>
      <c r="B292" s="54"/>
      <c r="C292" s="55"/>
      <c r="D292" s="56"/>
      <c r="E292" s="56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5"/>
      <c r="AA292" s="55"/>
      <c r="AB292" s="55"/>
      <c r="AC292" s="57"/>
      <c r="AD292" s="55"/>
    </row>
    <row r="293" spans="1:30" ht="22.5" customHeight="1" x14ac:dyDescent="0.25">
      <c r="A293" s="55"/>
      <c r="B293" s="54"/>
      <c r="C293" s="55"/>
      <c r="D293" s="56"/>
      <c r="E293" s="56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5"/>
      <c r="AA293" s="55"/>
      <c r="AB293" s="55"/>
      <c r="AC293" s="57"/>
      <c r="AD293" s="55"/>
    </row>
    <row r="294" spans="1:30" ht="22.5" customHeight="1" x14ac:dyDescent="0.25">
      <c r="A294" s="55"/>
      <c r="B294" s="54"/>
      <c r="C294" s="55"/>
      <c r="D294" s="56"/>
      <c r="E294" s="56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5"/>
      <c r="AA294" s="55"/>
      <c r="AB294" s="55"/>
      <c r="AC294" s="57"/>
      <c r="AD294" s="55"/>
    </row>
    <row r="295" spans="1:30" ht="22.5" customHeight="1" x14ac:dyDescent="0.25">
      <c r="A295" s="55"/>
      <c r="B295" s="54"/>
      <c r="C295" s="55"/>
      <c r="D295" s="56"/>
      <c r="E295" s="56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5"/>
      <c r="AA295" s="55"/>
      <c r="AB295" s="55"/>
      <c r="AC295" s="57"/>
      <c r="AD295" s="55"/>
    </row>
    <row r="296" spans="1:30" ht="22.5" customHeight="1" x14ac:dyDescent="0.25">
      <c r="A296" s="55"/>
      <c r="B296" s="54"/>
      <c r="C296" s="55"/>
      <c r="D296" s="56"/>
      <c r="E296" s="56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5"/>
      <c r="AA296" s="55"/>
      <c r="AB296" s="55"/>
      <c r="AC296" s="57"/>
      <c r="AD296" s="55"/>
    </row>
    <row r="297" spans="1:30" ht="22.5" customHeight="1" x14ac:dyDescent="0.25">
      <c r="A297" s="55"/>
      <c r="B297" s="54"/>
      <c r="C297" s="55"/>
      <c r="D297" s="56"/>
      <c r="E297" s="56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5"/>
      <c r="AA297" s="55"/>
      <c r="AB297" s="55"/>
      <c r="AC297" s="57"/>
      <c r="AD297" s="55"/>
    </row>
    <row r="298" spans="1:30" ht="22.5" customHeight="1" x14ac:dyDescent="0.25">
      <c r="A298" s="55"/>
      <c r="B298" s="54"/>
      <c r="C298" s="55"/>
      <c r="D298" s="56"/>
      <c r="E298" s="56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5"/>
      <c r="AA298" s="55"/>
      <c r="AB298" s="55"/>
      <c r="AC298" s="57"/>
      <c r="AD298" s="55"/>
    </row>
    <row r="299" spans="1:30" ht="22.5" customHeight="1" x14ac:dyDescent="0.25">
      <c r="A299" s="55"/>
      <c r="B299" s="54"/>
      <c r="C299" s="55"/>
      <c r="D299" s="56"/>
      <c r="E299" s="56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5"/>
      <c r="AA299" s="55"/>
      <c r="AB299" s="55"/>
      <c r="AC299" s="57"/>
      <c r="AD299" s="55"/>
    </row>
    <row r="300" spans="1:30" ht="22.5" customHeight="1" x14ac:dyDescent="0.25">
      <c r="A300" s="55"/>
      <c r="B300" s="54"/>
      <c r="C300" s="55"/>
      <c r="D300" s="56"/>
      <c r="E300" s="56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5"/>
      <c r="AA300" s="55"/>
      <c r="AB300" s="55"/>
      <c r="AC300" s="57"/>
      <c r="AD300" s="55"/>
    </row>
    <row r="301" spans="1:30" ht="22.5" customHeight="1" x14ac:dyDescent="0.25">
      <c r="A301" s="55"/>
      <c r="B301" s="54"/>
      <c r="C301" s="55"/>
      <c r="D301" s="56"/>
      <c r="E301" s="56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5"/>
      <c r="AA301" s="55"/>
      <c r="AB301" s="55"/>
      <c r="AC301" s="57"/>
      <c r="AD301" s="55"/>
    </row>
    <row r="302" spans="1:30" ht="22.5" customHeight="1" x14ac:dyDescent="0.25">
      <c r="A302" s="55"/>
      <c r="B302" s="54"/>
      <c r="C302" s="55"/>
      <c r="D302" s="56"/>
      <c r="E302" s="56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5"/>
      <c r="AA302" s="55"/>
      <c r="AB302" s="55"/>
      <c r="AC302" s="57"/>
      <c r="AD302" s="55"/>
    </row>
    <row r="303" spans="1:30" ht="22.5" customHeight="1" x14ac:dyDescent="0.25">
      <c r="A303" s="55"/>
      <c r="B303" s="54"/>
      <c r="C303" s="55"/>
      <c r="D303" s="56"/>
      <c r="E303" s="56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5"/>
      <c r="AA303" s="55"/>
      <c r="AB303" s="55"/>
      <c r="AC303" s="57"/>
      <c r="AD303" s="55"/>
    </row>
    <row r="304" spans="1:30" ht="22.5" customHeight="1" x14ac:dyDescent="0.25">
      <c r="A304" s="55"/>
      <c r="B304" s="54"/>
      <c r="C304" s="55"/>
      <c r="D304" s="56"/>
      <c r="E304" s="56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5"/>
      <c r="AA304" s="55"/>
      <c r="AB304" s="55"/>
      <c r="AC304" s="57"/>
      <c r="AD304" s="55"/>
    </row>
    <row r="305" spans="1:30" ht="22.5" customHeight="1" x14ac:dyDescent="0.25">
      <c r="A305" s="55"/>
      <c r="B305" s="54"/>
      <c r="C305" s="55"/>
      <c r="D305" s="56"/>
      <c r="E305" s="56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5"/>
      <c r="AA305" s="55"/>
      <c r="AB305" s="55"/>
      <c r="AC305" s="57"/>
      <c r="AD305" s="55"/>
    </row>
    <row r="306" spans="1:30" ht="22.5" customHeight="1" x14ac:dyDescent="0.25">
      <c r="A306" s="55"/>
      <c r="B306" s="54"/>
      <c r="C306" s="55"/>
      <c r="D306" s="56"/>
      <c r="E306" s="56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5"/>
      <c r="AA306" s="55"/>
      <c r="AB306" s="55"/>
      <c r="AC306" s="57"/>
      <c r="AD306" s="55"/>
    </row>
    <row r="307" spans="1:30" ht="22.5" customHeight="1" x14ac:dyDescent="0.25">
      <c r="A307" s="55"/>
      <c r="B307" s="54"/>
      <c r="C307" s="55"/>
      <c r="D307" s="56"/>
      <c r="E307" s="56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5"/>
      <c r="AA307" s="55"/>
      <c r="AB307" s="55"/>
      <c r="AC307" s="57"/>
      <c r="AD307" s="55"/>
    </row>
    <row r="308" spans="1:30" ht="22.5" customHeight="1" x14ac:dyDescent="0.25">
      <c r="A308" s="55"/>
      <c r="B308" s="54"/>
      <c r="C308" s="55"/>
      <c r="D308" s="56"/>
      <c r="E308" s="56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5"/>
      <c r="AA308" s="55"/>
      <c r="AB308" s="55"/>
      <c r="AC308" s="57"/>
      <c r="AD308" s="55"/>
    </row>
    <row r="309" spans="1:30" ht="22.5" customHeight="1" x14ac:dyDescent="0.25">
      <c r="A309" s="55"/>
      <c r="B309" s="54"/>
      <c r="C309" s="55"/>
      <c r="D309" s="56"/>
      <c r="E309" s="56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5"/>
      <c r="AA309" s="55"/>
      <c r="AB309" s="55"/>
      <c r="AC309" s="57"/>
      <c r="AD309" s="55"/>
    </row>
    <row r="310" spans="1:30" ht="22.5" customHeight="1" x14ac:dyDescent="0.25">
      <c r="A310" s="55"/>
      <c r="B310" s="54"/>
      <c r="C310" s="55"/>
      <c r="D310" s="56"/>
      <c r="E310" s="56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5"/>
      <c r="AA310" s="55"/>
      <c r="AB310" s="55"/>
      <c r="AC310" s="57"/>
      <c r="AD310" s="55"/>
    </row>
    <row r="311" spans="1:30" ht="22.5" customHeight="1" x14ac:dyDescent="0.25">
      <c r="A311" s="55"/>
      <c r="B311" s="54"/>
      <c r="C311" s="55"/>
      <c r="D311" s="56"/>
      <c r="E311" s="56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5"/>
      <c r="AA311" s="55"/>
      <c r="AB311" s="55"/>
      <c r="AC311" s="57"/>
      <c r="AD311" s="55"/>
    </row>
    <row r="312" spans="1:30" ht="22.5" customHeight="1" x14ac:dyDescent="0.25">
      <c r="A312" s="55"/>
      <c r="B312" s="54"/>
      <c r="C312" s="55"/>
      <c r="D312" s="56"/>
      <c r="E312" s="56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5"/>
      <c r="AA312" s="55"/>
      <c r="AB312" s="55"/>
      <c r="AC312" s="57"/>
      <c r="AD312" s="55"/>
    </row>
    <row r="313" spans="1:30" ht="22.5" customHeight="1" x14ac:dyDescent="0.25">
      <c r="A313" s="55"/>
      <c r="B313" s="54"/>
      <c r="C313" s="55"/>
      <c r="D313" s="56"/>
      <c r="E313" s="56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5"/>
      <c r="AA313" s="55"/>
      <c r="AB313" s="55"/>
      <c r="AC313" s="57"/>
      <c r="AD313" s="55"/>
    </row>
    <row r="314" spans="1:30" ht="22.5" customHeight="1" x14ac:dyDescent="0.25">
      <c r="A314" s="55"/>
      <c r="B314" s="54"/>
      <c r="C314" s="55"/>
      <c r="D314" s="56"/>
      <c r="E314" s="56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5"/>
      <c r="AA314" s="55"/>
      <c r="AB314" s="55"/>
      <c r="AC314" s="57"/>
      <c r="AD314" s="55"/>
    </row>
    <row r="315" spans="1:30" ht="22.5" customHeight="1" x14ac:dyDescent="0.25">
      <c r="A315" s="55"/>
      <c r="B315" s="54"/>
      <c r="C315" s="55"/>
      <c r="D315" s="56"/>
      <c r="E315" s="56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5"/>
      <c r="AA315" s="55"/>
      <c r="AB315" s="55"/>
      <c r="AC315" s="57"/>
      <c r="AD315" s="55"/>
    </row>
    <row r="316" spans="1:30" ht="22.5" customHeight="1" x14ac:dyDescent="0.25">
      <c r="A316" s="55"/>
      <c r="B316" s="54"/>
      <c r="C316" s="55"/>
      <c r="D316" s="56"/>
      <c r="E316" s="56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5"/>
      <c r="AA316" s="55"/>
      <c r="AB316" s="55"/>
      <c r="AC316" s="57"/>
      <c r="AD316" s="55"/>
    </row>
    <row r="317" spans="1:30" ht="22.5" customHeight="1" x14ac:dyDescent="0.25">
      <c r="A317" s="55"/>
      <c r="B317" s="54"/>
      <c r="C317" s="55"/>
      <c r="D317" s="56"/>
      <c r="E317" s="56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5"/>
      <c r="AA317" s="55"/>
      <c r="AB317" s="55"/>
      <c r="AC317" s="57"/>
      <c r="AD317" s="55"/>
    </row>
    <row r="318" spans="1:30" ht="22.5" customHeight="1" x14ac:dyDescent="0.25">
      <c r="A318" s="55"/>
      <c r="B318" s="54"/>
      <c r="C318" s="55"/>
      <c r="D318" s="56"/>
      <c r="E318" s="56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5"/>
      <c r="AA318" s="55"/>
      <c r="AB318" s="55"/>
      <c r="AC318" s="57"/>
      <c r="AD318" s="55"/>
    </row>
    <row r="319" spans="1:30" ht="22.5" customHeight="1" x14ac:dyDescent="0.25">
      <c r="A319" s="55"/>
      <c r="B319" s="54"/>
      <c r="C319" s="55"/>
      <c r="D319" s="56"/>
      <c r="E319" s="56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5"/>
      <c r="AA319" s="55"/>
      <c r="AB319" s="55"/>
      <c r="AC319" s="57"/>
      <c r="AD319" s="55"/>
    </row>
    <row r="320" spans="1:30" ht="22.5" customHeight="1" x14ac:dyDescent="0.25">
      <c r="A320" s="55"/>
      <c r="B320" s="54"/>
      <c r="C320" s="55"/>
      <c r="D320" s="56"/>
      <c r="E320" s="56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5"/>
      <c r="AA320" s="55"/>
      <c r="AB320" s="55"/>
      <c r="AC320" s="57"/>
      <c r="AD320" s="55"/>
    </row>
    <row r="321" spans="1:30" ht="22.5" customHeight="1" x14ac:dyDescent="0.25">
      <c r="A321" s="55"/>
      <c r="B321" s="54"/>
      <c r="C321" s="55"/>
      <c r="D321" s="56"/>
      <c r="E321" s="56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5"/>
      <c r="AA321" s="55"/>
      <c r="AB321" s="55"/>
      <c r="AC321" s="57"/>
      <c r="AD321" s="55"/>
    </row>
    <row r="322" spans="1:30" ht="22.5" customHeight="1" x14ac:dyDescent="0.25">
      <c r="A322" s="55"/>
      <c r="B322" s="54"/>
      <c r="C322" s="55"/>
      <c r="D322" s="56"/>
      <c r="E322" s="56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5"/>
      <c r="AA322" s="55"/>
      <c r="AB322" s="55"/>
      <c r="AC322" s="57"/>
      <c r="AD322" s="55"/>
    </row>
    <row r="323" spans="1:30" ht="22.5" customHeight="1" x14ac:dyDescent="0.25">
      <c r="A323" s="55"/>
      <c r="B323" s="54"/>
      <c r="C323" s="55"/>
      <c r="D323" s="56"/>
      <c r="E323" s="56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5"/>
      <c r="AA323" s="55"/>
      <c r="AB323" s="55"/>
      <c r="AC323" s="57"/>
      <c r="AD323" s="55"/>
    </row>
    <row r="324" spans="1:30" ht="22.5" customHeight="1" x14ac:dyDescent="0.25">
      <c r="A324" s="55"/>
      <c r="B324" s="54"/>
      <c r="C324" s="55"/>
      <c r="D324" s="56"/>
      <c r="E324" s="56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5"/>
      <c r="AA324" s="55"/>
      <c r="AB324" s="55"/>
      <c r="AC324" s="57"/>
      <c r="AD324" s="55"/>
    </row>
    <row r="325" spans="1:30" ht="22.5" customHeight="1" x14ac:dyDescent="0.25">
      <c r="A325" s="55"/>
      <c r="B325" s="54"/>
      <c r="C325" s="55"/>
      <c r="D325" s="56"/>
      <c r="E325" s="56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5"/>
      <c r="AA325" s="55"/>
      <c r="AB325" s="55"/>
      <c r="AC325" s="57"/>
      <c r="AD325" s="55"/>
    </row>
    <row r="326" spans="1:30" ht="22.5" customHeight="1" x14ac:dyDescent="0.25">
      <c r="A326" s="55"/>
      <c r="B326" s="54"/>
      <c r="C326" s="55"/>
      <c r="D326" s="56"/>
      <c r="E326" s="56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5"/>
      <c r="AA326" s="55"/>
      <c r="AB326" s="55"/>
      <c r="AC326" s="57"/>
      <c r="AD326" s="55"/>
    </row>
    <row r="327" spans="1:30" ht="22.5" customHeight="1" x14ac:dyDescent="0.25">
      <c r="A327" s="55"/>
      <c r="B327" s="54"/>
      <c r="C327" s="55"/>
      <c r="D327" s="56"/>
      <c r="E327" s="56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5"/>
      <c r="AA327" s="55"/>
      <c r="AB327" s="55"/>
      <c r="AC327" s="57"/>
      <c r="AD327" s="55"/>
    </row>
    <row r="328" spans="1:30" ht="22.5" customHeight="1" x14ac:dyDescent="0.25">
      <c r="A328" s="55"/>
      <c r="B328" s="54"/>
      <c r="C328" s="55"/>
      <c r="D328" s="56"/>
      <c r="E328" s="56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5"/>
      <c r="AA328" s="55"/>
      <c r="AB328" s="55"/>
      <c r="AC328" s="57"/>
      <c r="AD328" s="55"/>
    </row>
    <row r="329" spans="1:30" ht="22.5" customHeight="1" x14ac:dyDescent="0.25">
      <c r="A329" s="55"/>
      <c r="B329" s="54"/>
      <c r="C329" s="55"/>
      <c r="D329" s="56"/>
      <c r="E329" s="56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5"/>
      <c r="AA329" s="55"/>
      <c r="AB329" s="55"/>
      <c r="AC329" s="57"/>
      <c r="AD329" s="55"/>
    </row>
    <row r="330" spans="1:30" ht="22.5" customHeight="1" x14ac:dyDescent="0.25">
      <c r="A330" s="55"/>
      <c r="B330" s="54"/>
      <c r="C330" s="55"/>
      <c r="D330" s="56"/>
      <c r="E330" s="56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5"/>
      <c r="AA330" s="55"/>
      <c r="AB330" s="55"/>
      <c r="AC330" s="57"/>
      <c r="AD330" s="55"/>
    </row>
    <row r="331" spans="1:30" ht="22.5" customHeight="1" x14ac:dyDescent="0.25">
      <c r="A331" s="55"/>
      <c r="B331" s="54"/>
      <c r="C331" s="55"/>
      <c r="D331" s="56"/>
      <c r="E331" s="56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5"/>
      <c r="AA331" s="55"/>
      <c r="AB331" s="55"/>
      <c r="AC331" s="57"/>
      <c r="AD331" s="55"/>
    </row>
    <row r="332" spans="1:30" ht="22.5" customHeight="1" x14ac:dyDescent="0.25">
      <c r="A332" s="55"/>
      <c r="B332" s="54"/>
      <c r="C332" s="55"/>
      <c r="D332" s="56"/>
      <c r="E332" s="56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5"/>
      <c r="AA332" s="55"/>
      <c r="AB332" s="55"/>
      <c r="AC332" s="57"/>
      <c r="AD332" s="55"/>
    </row>
    <row r="333" spans="1:30" ht="22.5" customHeight="1" x14ac:dyDescent="0.25">
      <c r="A333" s="55"/>
      <c r="B333" s="54"/>
      <c r="C333" s="55"/>
      <c r="D333" s="56"/>
      <c r="E333" s="56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5"/>
      <c r="AA333" s="55"/>
      <c r="AB333" s="55"/>
      <c r="AC333" s="57"/>
      <c r="AD333" s="55"/>
    </row>
    <row r="334" spans="1:30" ht="22.5" customHeight="1" x14ac:dyDescent="0.25">
      <c r="A334" s="55"/>
      <c r="B334" s="54"/>
      <c r="C334" s="55"/>
      <c r="D334" s="56"/>
      <c r="E334" s="56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5"/>
      <c r="AA334" s="55"/>
      <c r="AB334" s="55"/>
      <c r="AC334" s="57"/>
      <c r="AD334" s="55"/>
    </row>
    <row r="335" spans="1:30" ht="22.5" customHeight="1" x14ac:dyDescent="0.25">
      <c r="A335" s="55"/>
      <c r="B335" s="54"/>
      <c r="C335" s="55"/>
      <c r="D335" s="56"/>
      <c r="E335" s="56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5"/>
      <c r="AA335" s="55"/>
      <c r="AB335" s="55"/>
      <c r="AC335" s="57"/>
      <c r="AD335" s="55"/>
    </row>
    <row r="336" spans="1:30" ht="22.5" customHeight="1" x14ac:dyDescent="0.25">
      <c r="A336" s="55"/>
      <c r="B336" s="54"/>
      <c r="C336" s="55"/>
      <c r="D336" s="56"/>
      <c r="E336" s="56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5"/>
      <c r="AA336" s="55"/>
      <c r="AB336" s="55"/>
      <c r="AC336" s="57"/>
      <c r="AD336" s="55"/>
    </row>
    <row r="337" spans="1:30" ht="22.5" customHeight="1" x14ac:dyDescent="0.25">
      <c r="A337" s="55"/>
      <c r="B337" s="54"/>
      <c r="C337" s="55"/>
      <c r="D337" s="56"/>
      <c r="E337" s="56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5"/>
      <c r="AA337" s="55"/>
      <c r="AB337" s="55"/>
      <c r="AC337" s="57"/>
      <c r="AD337" s="55"/>
    </row>
    <row r="338" spans="1:30" ht="22.5" customHeight="1" x14ac:dyDescent="0.25">
      <c r="A338" s="55"/>
      <c r="B338" s="54"/>
      <c r="C338" s="55"/>
      <c r="D338" s="56"/>
      <c r="E338" s="56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5"/>
      <c r="AA338" s="55"/>
      <c r="AB338" s="55"/>
      <c r="AC338" s="57"/>
      <c r="AD338" s="55"/>
    </row>
    <row r="339" spans="1:30" ht="22.5" customHeight="1" x14ac:dyDescent="0.25">
      <c r="A339" s="55"/>
      <c r="B339" s="54"/>
      <c r="C339" s="55"/>
      <c r="D339" s="56"/>
      <c r="E339" s="56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5"/>
      <c r="AA339" s="55"/>
      <c r="AB339" s="55"/>
      <c r="AC339" s="57"/>
      <c r="AD339" s="55"/>
    </row>
    <row r="340" spans="1:30" ht="22.5" customHeight="1" x14ac:dyDescent="0.25">
      <c r="A340" s="55"/>
      <c r="B340" s="54"/>
      <c r="C340" s="55"/>
      <c r="D340" s="56"/>
      <c r="E340" s="56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5"/>
      <c r="AA340" s="55"/>
      <c r="AB340" s="55"/>
      <c r="AC340" s="57"/>
      <c r="AD340" s="55"/>
    </row>
    <row r="341" spans="1:30" ht="22.5" customHeight="1" x14ac:dyDescent="0.25">
      <c r="A341" s="55"/>
      <c r="B341" s="54"/>
      <c r="C341" s="55"/>
      <c r="D341" s="56"/>
      <c r="E341" s="56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5"/>
      <c r="AA341" s="55"/>
      <c r="AB341" s="55"/>
      <c r="AC341" s="57"/>
      <c r="AD341" s="55"/>
    </row>
    <row r="342" spans="1:30" ht="22.5" customHeight="1" x14ac:dyDescent="0.25">
      <c r="A342" s="55"/>
      <c r="B342" s="54"/>
      <c r="C342" s="55"/>
      <c r="D342" s="56"/>
      <c r="E342" s="56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5"/>
      <c r="AA342" s="55"/>
      <c r="AB342" s="55"/>
      <c r="AC342" s="57"/>
      <c r="AD342" s="55"/>
    </row>
    <row r="343" spans="1:30" ht="22.5" customHeight="1" x14ac:dyDescent="0.25">
      <c r="A343" s="55"/>
      <c r="B343" s="54"/>
      <c r="C343" s="55"/>
      <c r="D343" s="56"/>
      <c r="E343" s="56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5"/>
      <c r="AA343" s="55"/>
      <c r="AB343" s="55"/>
      <c r="AC343" s="57"/>
      <c r="AD343" s="55"/>
    </row>
    <row r="344" spans="1:30" ht="22.5" customHeight="1" x14ac:dyDescent="0.25">
      <c r="A344" s="55"/>
      <c r="B344" s="54"/>
      <c r="C344" s="55"/>
      <c r="D344" s="56"/>
      <c r="E344" s="56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5"/>
      <c r="AA344" s="55"/>
      <c r="AB344" s="55"/>
      <c r="AC344" s="57"/>
      <c r="AD344" s="55"/>
    </row>
    <row r="345" spans="1:30" ht="22.5" customHeight="1" x14ac:dyDescent="0.25">
      <c r="A345" s="55"/>
      <c r="B345" s="54"/>
      <c r="C345" s="55"/>
      <c r="D345" s="56"/>
      <c r="E345" s="56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5"/>
      <c r="AA345" s="55"/>
      <c r="AB345" s="55"/>
      <c r="AC345" s="57"/>
      <c r="AD345" s="55"/>
    </row>
    <row r="346" spans="1:30" ht="22.5" customHeight="1" x14ac:dyDescent="0.25">
      <c r="A346" s="55"/>
      <c r="B346" s="54"/>
      <c r="C346" s="55"/>
      <c r="D346" s="56"/>
      <c r="E346" s="56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5"/>
      <c r="AA346" s="55"/>
      <c r="AB346" s="55"/>
      <c r="AC346" s="57"/>
      <c r="AD346" s="55"/>
    </row>
    <row r="347" spans="1:30" ht="22.5" customHeight="1" x14ac:dyDescent="0.25">
      <c r="A347" s="55"/>
      <c r="B347" s="54"/>
      <c r="C347" s="55"/>
      <c r="D347" s="56"/>
      <c r="E347" s="56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5"/>
      <c r="AA347" s="55"/>
      <c r="AB347" s="55"/>
      <c r="AC347" s="57"/>
      <c r="AD347" s="55"/>
    </row>
    <row r="348" spans="1:30" ht="22.5" customHeight="1" x14ac:dyDescent="0.25">
      <c r="A348" s="55"/>
      <c r="B348" s="54"/>
      <c r="C348" s="55"/>
      <c r="D348" s="56"/>
      <c r="E348" s="56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5"/>
      <c r="AA348" s="55"/>
      <c r="AB348" s="55"/>
      <c r="AC348" s="57"/>
      <c r="AD348" s="55"/>
    </row>
    <row r="349" spans="1:30" ht="22.5" customHeight="1" x14ac:dyDescent="0.25">
      <c r="A349" s="55"/>
      <c r="B349" s="54"/>
      <c r="C349" s="55"/>
      <c r="D349" s="56"/>
      <c r="E349" s="56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5"/>
      <c r="AA349" s="55"/>
      <c r="AB349" s="55"/>
      <c r="AC349" s="57"/>
      <c r="AD349" s="55"/>
    </row>
    <row r="350" spans="1:30" ht="22.5" customHeight="1" x14ac:dyDescent="0.25">
      <c r="A350" s="55"/>
      <c r="B350" s="54"/>
      <c r="C350" s="55"/>
      <c r="D350" s="56"/>
      <c r="E350" s="56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5"/>
      <c r="AA350" s="55"/>
      <c r="AB350" s="55"/>
      <c r="AC350" s="57"/>
      <c r="AD350" s="55"/>
    </row>
    <row r="351" spans="1:30" ht="22.5" customHeight="1" x14ac:dyDescent="0.25">
      <c r="A351" s="55"/>
      <c r="B351" s="54"/>
      <c r="C351" s="55"/>
      <c r="D351" s="56"/>
      <c r="E351" s="56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5"/>
      <c r="AA351" s="55"/>
      <c r="AB351" s="55"/>
      <c r="AC351" s="57"/>
      <c r="AD351" s="55"/>
    </row>
    <row r="352" spans="1:30" ht="22.5" customHeight="1" x14ac:dyDescent="0.25">
      <c r="A352" s="55"/>
      <c r="B352" s="54"/>
      <c r="C352" s="55"/>
      <c r="D352" s="56"/>
      <c r="E352" s="56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5"/>
      <c r="AA352" s="55"/>
      <c r="AB352" s="55"/>
      <c r="AC352" s="57"/>
      <c r="AD352" s="55"/>
    </row>
    <row r="353" spans="1:30" ht="22.5" customHeight="1" x14ac:dyDescent="0.25">
      <c r="A353" s="55"/>
      <c r="B353" s="54"/>
      <c r="C353" s="55"/>
      <c r="D353" s="56"/>
      <c r="E353" s="56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5"/>
      <c r="AA353" s="55"/>
      <c r="AB353" s="55"/>
      <c r="AC353" s="57"/>
      <c r="AD353" s="55"/>
    </row>
    <row r="354" spans="1:30" ht="22.5" customHeight="1" x14ac:dyDescent="0.25">
      <c r="A354" s="55"/>
      <c r="B354" s="54"/>
      <c r="C354" s="55"/>
      <c r="D354" s="56"/>
      <c r="E354" s="56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5"/>
      <c r="AA354" s="55"/>
      <c r="AB354" s="55"/>
      <c r="AC354" s="57"/>
      <c r="AD354" s="55"/>
    </row>
    <row r="355" spans="1:30" ht="22.5" customHeight="1" x14ac:dyDescent="0.25">
      <c r="A355" s="55"/>
      <c r="B355" s="54"/>
      <c r="C355" s="55"/>
      <c r="D355" s="56"/>
      <c r="E355" s="56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5"/>
      <c r="AA355" s="55"/>
      <c r="AB355" s="55"/>
      <c r="AC355" s="57"/>
      <c r="AD355" s="55"/>
    </row>
    <row r="356" spans="1:30" ht="22.5" customHeight="1" x14ac:dyDescent="0.25">
      <c r="A356" s="55"/>
      <c r="B356" s="54"/>
      <c r="C356" s="55"/>
      <c r="D356" s="56"/>
      <c r="E356" s="56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5"/>
      <c r="AA356" s="55"/>
      <c r="AB356" s="55"/>
      <c r="AC356" s="57"/>
      <c r="AD356" s="55"/>
    </row>
    <row r="357" spans="1:30" ht="22.5" customHeight="1" x14ac:dyDescent="0.25">
      <c r="A357" s="55"/>
      <c r="B357" s="54"/>
      <c r="C357" s="55"/>
      <c r="D357" s="56"/>
      <c r="E357" s="56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5"/>
      <c r="AA357" s="55"/>
      <c r="AB357" s="55"/>
      <c r="AC357" s="57"/>
      <c r="AD357" s="55"/>
    </row>
    <row r="358" spans="1:30" ht="22.5" customHeight="1" x14ac:dyDescent="0.25">
      <c r="A358" s="55"/>
      <c r="B358" s="54"/>
      <c r="C358" s="55"/>
      <c r="D358" s="56"/>
      <c r="E358" s="56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5"/>
      <c r="AA358" s="55"/>
      <c r="AB358" s="55"/>
      <c r="AC358" s="57"/>
      <c r="AD358" s="55"/>
    </row>
    <row r="359" spans="1:30" ht="22.5" customHeight="1" x14ac:dyDescent="0.25">
      <c r="A359" s="55"/>
      <c r="B359" s="54"/>
      <c r="C359" s="55"/>
      <c r="D359" s="56"/>
      <c r="E359" s="56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5"/>
      <c r="AA359" s="55"/>
      <c r="AB359" s="55"/>
      <c r="AC359" s="57"/>
      <c r="AD359" s="55"/>
    </row>
    <row r="360" spans="1:30" ht="22.5" customHeight="1" x14ac:dyDescent="0.25">
      <c r="A360" s="55"/>
      <c r="B360" s="54"/>
      <c r="C360" s="55"/>
      <c r="D360" s="56"/>
      <c r="E360" s="56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5"/>
      <c r="AA360" s="55"/>
      <c r="AB360" s="55"/>
      <c r="AC360" s="57"/>
      <c r="AD360" s="55"/>
    </row>
    <row r="361" spans="1:30" ht="22.5" customHeight="1" x14ac:dyDescent="0.25">
      <c r="A361" s="55"/>
      <c r="B361" s="54"/>
      <c r="C361" s="55"/>
      <c r="D361" s="56"/>
      <c r="E361" s="56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5"/>
      <c r="AA361" s="55"/>
      <c r="AB361" s="55"/>
      <c r="AC361" s="57"/>
      <c r="AD361" s="55"/>
    </row>
    <row r="362" spans="1:30" ht="22.5" customHeight="1" x14ac:dyDescent="0.25">
      <c r="A362" s="55"/>
      <c r="B362" s="54"/>
      <c r="C362" s="55"/>
      <c r="D362" s="56"/>
      <c r="E362" s="56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5"/>
      <c r="AA362" s="55"/>
      <c r="AB362" s="55"/>
      <c r="AC362" s="57"/>
      <c r="AD362" s="55"/>
    </row>
    <row r="363" spans="1:30" ht="22.5" customHeight="1" x14ac:dyDescent="0.25">
      <c r="A363" s="55"/>
      <c r="B363" s="54"/>
      <c r="C363" s="55"/>
      <c r="D363" s="56"/>
      <c r="E363" s="56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5"/>
      <c r="AA363" s="55"/>
      <c r="AB363" s="55"/>
      <c r="AC363" s="57"/>
      <c r="AD363" s="55"/>
    </row>
    <row r="364" spans="1:30" ht="22.5" customHeight="1" x14ac:dyDescent="0.25">
      <c r="A364" s="55"/>
      <c r="B364" s="54"/>
      <c r="C364" s="55"/>
      <c r="D364" s="56"/>
      <c r="E364" s="56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5"/>
      <c r="AA364" s="55"/>
      <c r="AB364" s="55"/>
      <c r="AC364" s="57"/>
      <c r="AD364" s="55"/>
    </row>
    <row r="365" spans="1:30" ht="22.5" customHeight="1" x14ac:dyDescent="0.25">
      <c r="A365" s="55"/>
      <c r="B365" s="54"/>
      <c r="C365" s="55"/>
      <c r="D365" s="56"/>
      <c r="E365" s="56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5"/>
      <c r="AA365" s="55"/>
      <c r="AB365" s="55"/>
      <c r="AC365" s="57"/>
      <c r="AD365" s="55"/>
    </row>
    <row r="366" spans="1:30" ht="22.5" customHeight="1" x14ac:dyDescent="0.25">
      <c r="A366" s="55"/>
      <c r="B366" s="54"/>
      <c r="C366" s="55"/>
      <c r="D366" s="56"/>
      <c r="E366" s="56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5"/>
      <c r="AA366" s="55"/>
      <c r="AB366" s="55"/>
      <c r="AC366" s="57"/>
      <c r="AD366" s="55"/>
    </row>
    <row r="367" spans="1:30" ht="22.5" customHeight="1" x14ac:dyDescent="0.25">
      <c r="A367" s="55"/>
      <c r="B367" s="54"/>
      <c r="C367" s="55"/>
      <c r="D367" s="56"/>
      <c r="E367" s="56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5"/>
      <c r="AA367" s="55"/>
      <c r="AB367" s="55"/>
      <c r="AC367" s="57"/>
      <c r="AD367" s="55"/>
    </row>
    <row r="368" spans="1:30" ht="22.5" customHeight="1" x14ac:dyDescent="0.25">
      <c r="A368" s="55"/>
      <c r="B368" s="54"/>
      <c r="C368" s="55"/>
      <c r="D368" s="56"/>
      <c r="E368" s="56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5"/>
      <c r="AA368" s="55"/>
      <c r="AB368" s="55"/>
      <c r="AC368" s="57"/>
      <c r="AD368" s="55"/>
    </row>
    <row r="369" spans="1:30" ht="22.5" customHeight="1" x14ac:dyDescent="0.25">
      <c r="A369" s="55"/>
      <c r="B369" s="54"/>
      <c r="C369" s="55"/>
      <c r="D369" s="56"/>
      <c r="E369" s="56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5"/>
      <c r="AA369" s="55"/>
      <c r="AB369" s="55"/>
      <c r="AC369" s="57"/>
      <c r="AD369" s="55"/>
    </row>
    <row r="370" spans="1:30" ht="22.5" customHeight="1" x14ac:dyDescent="0.25">
      <c r="A370" s="55"/>
      <c r="B370" s="54"/>
      <c r="C370" s="55"/>
      <c r="D370" s="56"/>
      <c r="E370" s="56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5"/>
      <c r="AA370" s="55"/>
      <c r="AB370" s="55"/>
      <c r="AC370" s="57"/>
      <c r="AD370" s="55"/>
    </row>
    <row r="371" spans="1:30" ht="22.5" customHeight="1" x14ac:dyDescent="0.25">
      <c r="A371" s="55"/>
      <c r="B371" s="54"/>
      <c r="C371" s="55"/>
      <c r="D371" s="56"/>
      <c r="E371" s="56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5"/>
      <c r="AA371" s="55"/>
      <c r="AB371" s="55"/>
      <c r="AC371" s="57"/>
      <c r="AD371" s="55"/>
    </row>
    <row r="372" spans="1:30" ht="22.5" customHeight="1" x14ac:dyDescent="0.25">
      <c r="A372" s="55"/>
      <c r="B372" s="54"/>
      <c r="C372" s="55"/>
      <c r="D372" s="56"/>
      <c r="E372" s="56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5"/>
      <c r="AA372" s="55"/>
      <c r="AB372" s="55"/>
      <c r="AC372" s="57"/>
      <c r="AD372" s="55"/>
    </row>
    <row r="373" spans="1:30" ht="22.5" customHeight="1" x14ac:dyDescent="0.25">
      <c r="A373" s="55"/>
      <c r="B373" s="54"/>
      <c r="C373" s="55"/>
      <c r="D373" s="56"/>
      <c r="E373" s="56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5"/>
      <c r="AA373" s="55"/>
      <c r="AB373" s="55"/>
      <c r="AC373" s="57"/>
      <c r="AD373" s="55"/>
    </row>
    <row r="374" spans="1:30" ht="22.5" customHeight="1" x14ac:dyDescent="0.25">
      <c r="A374" s="55"/>
      <c r="B374" s="54"/>
      <c r="C374" s="55"/>
      <c r="D374" s="56"/>
      <c r="E374" s="56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5"/>
      <c r="AA374" s="55"/>
      <c r="AB374" s="55"/>
      <c r="AC374" s="57"/>
      <c r="AD374" s="55"/>
    </row>
    <row r="375" spans="1:30" ht="22.5" customHeight="1" x14ac:dyDescent="0.25">
      <c r="A375" s="55"/>
      <c r="B375" s="54"/>
      <c r="C375" s="55"/>
      <c r="D375" s="56"/>
      <c r="E375" s="56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5"/>
      <c r="AA375" s="55"/>
      <c r="AB375" s="55"/>
      <c r="AC375" s="57"/>
      <c r="AD375" s="55"/>
    </row>
    <row r="376" spans="1:30" ht="22.5" customHeight="1" x14ac:dyDescent="0.25">
      <c r="A376" s="55"/>
      <c r="B376" s="54"/>
      <c r="C376" s="55"/>
      <c r="D376" s="56"/>
      <c r="E376" s="56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5"/>
      <c r="AA376" s="55"/>
      <c r="AB376" s="55"/>
      <c r="AC376" s="57"/>
      <c r="AD376" s="55"/>
    </row>
    <row r="377" spans="1:30" ht="22.5" customHeight="1" x14ac:dyDescent="0.25">
      <c r="A377" s="55"/>
      <c r="B377" s="54"/>
      <c r="C377" s="55"/>
      <c r="D377" s="56"/>
      <c r="E377" s="56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5"/>
      <c r="AA377" s="55"/>
      <c r="AB377" s="55"/>
      <c r="AC377" s="57"/>
      <c r="AD377" s="55"/>
    </row>
    <row r="378" spans="1:30" ht="22.5" customHeight="1" x14ac:dyDescent="0.25">
      <c r="A378" s="55"/>
      <c r="B378" s="54"/>
      <c r="C378" s="55"/>
      <c r="D378" s="56"/>
      <c r="E378" s="56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5"/>
      <c r="AA378" s="55"/>
      <c r="AB378" s="55"/>
      <c r="AC378" s="57"/>
      <c r="AD378" s="55"/>
    </row>
    <row r="379" spans="1:30" ht="22.5" customHeight="1" x14ac:dyDescent="0.25">
      <c r="A379" s="55"/>
      <c r="B379" s="54"/>
      <c r="C379" s="55"/>
      <c r="D379" s="56"/>
      <c r="E379" s="56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5"/>
      <c r="AA379" s="55"/>
      <c r="AB379" s="55"/>
      <c r="AC379" s="57"/>
      <c r="AD379" s="55"/>
    </row>
    <row r="380" spans="1:30" ht="22.5" customHeight="1" x14ac:dyDescent="0.25">
      <c r="A380" s="55"/>
      <c r="B380" s="54"/>
      <c r="C380" s="55"/>
      <c r="D380" s="56"/>
      <c r="E380" s="56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5"/>
      <c r="AA380" s="55"/>
      <c r="AB380" s="55"/>
      <c r="AC380" s="57"/>
      <c r="AD380" s="55"/>
    </row>
    <row r="381" spans="1:30" ht="22.5" customHeight="1" x14ac:dyDescent="0.25">
      <c r="A381" s="55"/>
      <c r="B381" s="54"/>
      <c r="C381" s="55"/>
      <c r="D381" s="56"/>
      <c r="E381" s="56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5"/>
      <c r="AA381" s="55"/>
      <c r="AB381" s="55"/>
      <c r="AC381" s="57"/>
      <c r="AD381" s="55"/>
    </row>
    <row r="382" spans="1:30" ht="22.5" customHeight="1" x14ac:dyDescent="0.25">
      <c r="A382" s="55"/>
      <c r="B382" s="54"/>
      <c r="C382" s="55"/>
      <c r="D382" s="56"/>
      <c r="E382" s="56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5"/>
      <c r="AA382" s="55"/>
      <c r="AB382" s="55"/>
      <c r="AC382" s="57"/>
      <c r="AD382" s="55"/>
    </row>
    <row r="383" spans="1:30" ht="22.5" customHeight="1" x14ac:dyDescent="0.25">
      <c r="A383" s="55"/>
      <c r="B383" s="54"/>
      <c r="C383" s="55"/>
      <c r="D383" s="56"/>
      <c r="E383" s="56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5"/>
      <c r="AA383" s="55"/>
      <c r="AB383" s="55"/>
      <c r="AC383" s="57"/>
      <c r="AD383" s="55"/>
    </row>
    <row r="384" spans="1:30" ht="22.5" customHeight="1" x14ac:dyDescent="0.25">
      <c r="A384" s="55"/>
      <c r="B384" s="54"/>
      <c r="C384" s="55"/>
      <c r="D384" s="56"/>
      <c r="E384" s="56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5"/>
      <c r="AA384" s="55"/>
      <c r="AB384" s="55"/>
      <c r="AC384" s="57"/>
      <c r="AD384" s="55"/>
    </row>
    <row r="385" spans="1:30" ht="22.5" customHeight="1" x14ac:dyDescent="0.25">
      <c r="A385" s="55"/>
      <c r="B385" s="54"/>
      <c r="C385" s="55"/>
      <c r="D385" s="56"/>
      <c r="E385" s="56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5"/>
      <c r="AA385" s="55"/>
      <c r="AB385" s="55"/>
      <c r="AC385" s="57"/>
      <c r="AD385" s="55"/>
    </row>
    <row r="386" spans="1:30" ht="22.5" customHeight="1" x14ac:dyDescent="0.25">
      <c r="A386" s="55"/>
      <c r="B386" s="54"/>
      <c r="C386" s="55"/>
      <c r="D386" s="56"/>
      <c r="E386" s="56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5"/>
      <c r="AA386" s="55"/>
      <c r="AB386" s="55"/>
      <c r="AC386" s="57"/>
      <c r="AD386" s="55"/>
    </row>
    <row r="387" spans="1:30" ht="22.5" customHeight="1" x14ac:dyDescent="0.25">
      <c r="A387" s="55"/>
      <c r="B387" s="54"/>
      <c r="C387" s="55"/>
      <c r="D387" s="56"/>
      <c r="E387" s="56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5"/>
      <c r="AA387" s="55"/>
      <c r="AB387" s="55"/>
      <c r="AC387" s="57"/>
      <c r="AD387" s="55"/>
    </row>
    <row r="388" spans="1:30" ht="22.5" customHeight="1" x14ac:dyDescent="0.25">
      <c r="A388" s="55"/>
      <c r="B388" s="54"/>
      <c r="C388" s="55"/>
      <c r="D388" s="56"/>
      <c r="E388" s="56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5"/>
      <c r="AA388" s="55"/>
      <c r="AB388" s="55"/>
      <c r="AC388" s="57"/>
      <c r="AD388" s="55"/>
    </row>
    <row r="389" spans="1:30" ht="22.5" customHeight="1" x14ac:dyDescent="0.25">
      <c r="A389" s="55"/>
      <c r="B389" s="54"/>
      <c r="C389" s="55"/>
      <c r="D389" s="56"/>
      <c r="E389" s="56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5"/>
      <c r="AA389" s="55"/>
      <c r="AB389" s="55"/>
      <c r="AC389" s="57"/>
      <c r="AD389" s="55"/>
    </row>
    <row r="390" spans="1:30" ht="22.5" customHeight="1" x14ac:dyDescent="0.25">
      <c r="A390" s="55"/>
      <c r="B390" s="54"/>
      <c r="C390" s="55"/>
      <c r="D390" s="56"/>
      <c r="E390" s="56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5"/>
      <c r="AA390" s="55"/>
      <c r="AB390" s="55"/>
      <c r="AC390" s="57"/>
      <c r="AD390" s="55"/>
    </row>
    <row r="391" spans="1:30" ht="22.5" customHeight="1" x14ac:dyDescent="0.25">
      <c r="A391" s="55"/>
      <c r="B391" s="54"/>
      <c r="C391" s="55"/>
      <c r="D391" s="56"/>
      <c r="E391" s="56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5"/>
      <c r="AA391" s="55"/>
      <c r="AB391" s="55"/>
      <c r="AC391" s="57"/>
      <c r="AD391" s="55"/>
    </row>
    <row r="392" spans="1:30" ht="22.5" customHeight="1" x14ac:dyDescent="0.25">
      <c r="A392" s="55"/>
      <c r="B392" s="54"/>
      <c r="C392" s="55"/>
      <c r="D392" s="56"/>
      <c r="E392" s="56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5"/>
      <c r="AA392" s="55"/>
      <c r="AB392" s="55"/>
      <c r="AC392" s="57"/>
      <c r="AD392" s="55"/>
    </row>
    <row r="393" spans="1:30" ht="22.5" customHeight="1" x14ac:dyDescent="0.25">
      <c r="A393" s="55"/>
      <c r="B393" s="54"/>
      <c r="C393" s="55"/>
      <c r="D393" s="56"/>
      <c r="E393" s="56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5"/>
      <c r="AA393" s="55"/>
      <c r="AB393" s="55"/>
      <c r="AC393" s="57"/>
      <c r="AD393" s="55"/>
    </row>
    <row r="394" spans="1:30" ht="22.5" customHeight="1" x14ac:dyDescent="0.25">
      <c r="A394" s="55"/>
      <c r="B394" s="54"/>
      <c r="C394" s="55"/>
      <c r="D394" s="56"/>
      <c r="E394" s="56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5"/>
      <c r="AA394" s="55"/>
      <c r="AB394" s="55"/>
      <c r="AC394" s="57"/>
      <c r="AD394" s="55"/>
    </row>
    <row r="395" spans="1:30" ht="22.5" customHeight="1" x14ac:dyDescent="0.25">
      <c r="A395" s="55"/>
      <c r="B395" s="54"/>
      <c r="C395" s="55"/>
      <c r="D395" s="56"/>
      <c r="E395" s="56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5"/>
      <c r="AA395" s="55"/>
      <c r="AB395" s="55"/>
      <c r="AC395" s="57"/>
      <c r="AD395" s="55"/>
    </row>
    <row r="396" spans="1:30" ht="22.5" customHeight="1" x14ac:dyDescent="0.25">
      <c r="A396" s="55"/>
      <c r="B396" s="54"/>
      <c r="C396" s="55"/>
      <c r="D396" s="56"/>
      <c r="E396" s="56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5"/>
      <c r="AA396" s="55"/>
      <c r="AB396" s="55"/>
      <c r="AC396" s="57"/>
      <c r="AD396" s="55"/>
    </row>
    <row r="397" spans="1:30" ht="22.5" customHeight="1" x14ac:dyDescent="0.25">
      <c r="A397" s="55"/>
      <c r="B397" s="54"/>
      <c r="C397" s="55"/>
      <c r="D397" s="56"/>
      <c r="E397" s="56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5"/>
      <c r="AA397" s="55"/>
      <c r="AB397" s="55"/>
      <c r="AC397" s="57"/>
      <c r="AD397" s="55"/>
    </row>
    <row r="398" spans="1:30" ht="22.5" customHeight="1" x14ac:dyDescent="0.25">
      <c r="A398" s="55"/>
      <c r="B398" s="54"/>
      <c r="C398" s="55"/>
      <c r="D398" s="56"/>
      <c r="E398" s="56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5"/>
      <c r="AA398" s="55"/>
      <c r="AB398" s="55"/>
      <c r="AC398" s="57"/>
      <c r="AD398" s="55"/>
    </row>
    <row r="399" spans="1:30" ht="22.5" customHeight="1" x14ac:dyDescent="0.25">
      <c r="A399" s="55"/>
      <c r="B399" s="54"/>
      <c r="C399" s="55"/>
      <c r="D399" s="56"/>
      <c r="E399" s="56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5"/>
      <c r="AA399" s="55"/>
      <c r="AB399" s="55"/>
      <c r="AC399" s="57"/>
      <c r="AD399" s="55"/>
    </row>
    <row r="400" spans="1:30" ht="22.5" customHeight="1" x14ac:dyDescent="0.25">
      <c r="A400" s="55"/>
      <c r="B400" s="54"/>
      <c r="C400" s="55"/>
      <c r="D400" s="56"/>
      <c r="E400" s="56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5"/>
      <c r="AA400" s="55"/>
      <c r="AB400" s="55"/>
      <c r="AC400" s="57"/>
      <c r="AD400" s="55"/>
    </row>
    <row r="401" spans="1:30" ht="22.5" customHeight="1" x14ac:dyDescent="0.25">
      <c r="A401" s="55"/>
      <c r="B401" s="54"/>
      <c r="C401" s="55"/>
      <c r="D401" s="56"/>
      <c r="E401" s="56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5"/>
      <c r="AA401" s="55"/>
      <c r="AB401" s="55"/>
      <c r="AC401" s="57"/>
      <c r="AD401" s="55"/>
    </row>
    <row r="402" spans="1:30" ht="22.5" customHeight="1" x14ac:dyDescent="0.25">
      <c r="A402" s="55"/>
      <c r="B402" s="54"/>
      <c r="C402" s="55"/>
      <c r="D402" s="56"/>
      <c r="E402" s="56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5"/>
      <c r="AA402" s="55"/>
      <c r="AB402" s="55"/>
      <c r="AC402" s="57"/>
      <c r="AD402" s="55"/>
    </row>
    <row r="403" spans="1:30" ht="22.5" customHeight="1" x14ac:dyDescent="0.25">
      <c r="A403" s="55"/>
      <c r="B403" s="54"/>
      <c r="C403" s="55"/>
      <c r="D403" s="56"/>
      <c r="E403" s="56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5"/>
      <c r="AA403" s="55"/>
      <c r="AB403" s="55"/>
      <c r="AC403" s="57"/>
      <c r="AD403" s="55"/>
    </row>
    <row r="404" spans="1:30" ht="22.5" customHeight="1" x14ac:dyDescent="0.25">
      <c r="A404" s="55"/>
      <c r="B404" s="54"/>
      <c r="C404" s="55"/>
      <c r="D404" s="56"/>
      <c r="E404" s="56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5"/>
      <c r="AA404" s="55"/>
      <c r="AB404" s="55"/>
      <c r="AC404" s="57"/>
      <c r="AD404" s="55"/>
    </row>
    <row r="405" spans="1:30" ht="22.5" customHeight="1" x14ac:dyDescent="0.25">
      <c r="A405" s="55"/>
      <c r="B405" s="54"/>
      <c r="C405" s="55"/>
      <c r="D405" s="56"/>
      <c r="E405" s="56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5"/>
      <c r="AA405" s="55"/>
      <c r="AB405" s="55"/>
      <c r="AC405" s="57"/>
      <c r="AD405" s="55"/>
    </row>
    <row r="406" spans="1:30" ht="22.5" customHeight="1" x14ac:dyDescent="0.25">
      <c r="A406" s="55"/>
      <c r="B406" s="54"/>
      <c r="C406" s="55"/>
      <c r="D406" s="56"/>
      <c r="E406" s="56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5"/>
      <c r="AA406" s="55"/>
      <c r="AB406" s="55"/>
      <c r="AC406" s="57"/>
      <c r="AD406" s="55"/>
    </row>
    <row r="407" spans="1:30" ht="22.5" customHeight="1" x14ac:dyDescent="0.25">
      <c r="A407" s="55"/>
      <c r="B407" s="54"/>
      <c r="C407" s="55"/>
      <c r="D407" s="56"/>
      <c r="E407" s="56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5"/>
      <c r="AA407" s="55"/>
      <c r="AB407" s="55"/>
      <c r="AC407" s="57"/>
      <c r="AD407" s="55"/>
    </row>
    <row r="408" spans="1:30" ht="22.5" customHeight="1" x14ac:dyDescent="0.25">
      <c r="A408" s="55"/>
      <c r="B408" s="54"/>
      <c r="C408" s="55"/>
      <c r="D408" s="56"/>
      <c r="E408" s="56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5"/>
      <c r="AA408" s="55"/>
      <c r="AB408" s="55"/>
      <c r="AC408" s="57"/>
      <c r="AD408" s="55"/>
    </row>
    <row r="409" spans="1:30" ht="22.5" customHeight="1" x14ac:dyDescent="0.25">
      <c r="A409" s="55"/>
      <c r="B409" s="54"/>
      <c r="C409" s="55"/>
      <c r="D409" s="56"/>
      <c r="E409" s="56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5"/>
      <c r="AA409" s="55"/>
      <c r="AB409" s="55"/>
      <c r="AC409" s="57"/>
      <c r="AD409" s="55"/>
    </row>
    <row r="410" spans="1:30" ht="22.5" customHeight="1" x14ac:dyDescent="0.25">
      <c r="A410" s="55"/>
      <c r="B410" s="54"/>
      <c r="C410" s="55"/>
      <c r="D410" s="56"/>
      <c r="E410" s="56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5"/>
      <c r="AA410" s="55"/>
      <c r="AB410" s="55"/>
      <c r="AC410" s="57"/>
      <c r="AD410" s="55"/>
    </row>
    <row r="411" spans="1:30" ht="22.5" customHeight="1" x14ac:dyDescent="0.25">
      <c r="A411" s="55"/>
      <c r="B411" s="54"/>
      <c r="C411" s="55"/>
      <c r="D411" s="56"/>
      <c r="E411" s="56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5"/>
      <c r="AA411" s="55"/>
      <c r="AB411" s="55"/>
      <c r="AC411" s="57"/>
      <c r="AD411" s="55"/>
    </row>
    <row r="412" spans="1:30" ht="22.5" customHeight="1" x14ac:dyDescent="0.25">
      <c r="A412" s="55"/>
      <c r="B412" s="54"/>
      <c r="C412" s="55"/>
      <c r="D412" s="56"/>
      <c r="E412" s="56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5"/>
      <c r="AA412" s="55"/>
      <c r="AB412" s="55"/>
      <c r="AC412" s="57"/>
      <c r="AD412" s="55"/>
    </row>
    <row r="413" spans="1:30" ht="22.5" customHeight="1" x14ac:dyDescent="0.25">
      <c r="A413" s="55"/>
      <c r="B413" s="54"/>
      <c r="C413" s="55"/>
      <c r="D413" s="56"/>
      <c r="E413" s="56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5"/>
      <c r="AA413" s="55"/>
      <c r="AB413" s="55"/>
      <c r="AC413" s="57"/>
      <c r="AD413" s="55"/>
    </row>
    <row r="414" spans="1:30" ht="22.5" customHeight="1" x14ac:dyDescent="0.25">
      <c r="A414" s="55"/>
      <c r="B414" s="54"/>
      <c r="C414" s="55"/>
      <c r="D414" s="56"/>
      <c r="E414" s="56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5"/>
      <c r="AA414" s="55"/>
      <c r="AB414" s="55"/>
      <c r="AC414" s="57"/>
      <c r="AD414" s="55"/>
    </row>
    <row r="415" spans="1:30" ht="22.5" customHeight="1" x14ac:dyDescent="0.25">
      <c r="A415" s="55"/>
      <c r="B415" s="54"/>
      <c r="C415" s="55"/>
      <c r="D415" s="56"/>
      <c r="E415" s="56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5"/>
      <c r="AA415" s="55"/>
      <c r="AB415" s="55"/>
      <c r="AC415" s="57"/>
      <c r="AD415" s="55"/>
    </row>
    <row r="416" spans="1:30" ht="22.5" customHeight="1" x14ac:dyDescent="0.25">
      <c r="A416" s="55"/>
      <c r="B416" s="54"/>
      <c r="C416" s="55"/>
      <c r="D416" s="56"/>
      <c r="E416" s="56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5"/>
      <c r="AA416" s="55"/>
      <c r="AB416" s="55"/>
      <c r="AC416" s="57"/>
      <c r="AD416" s="55"/>
    </row>
    <row r="417" spans="1:30" ht="22.5" customHeight="1" x14ac:dyDescent="0.25">
      <c r="A417" s="55"/>
      <c r="B417" s="54"/>
      <c r="C417" s="55"/>
      <c r="D417" s="56"/>
      <c r="E417" s="56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5"/>
      <c r="AA417" s="55"/>
      <c r="AB417" s="55"/>
      <c r="AC417" s="57"/>
      <c r="AD417" s="55"/>
    </row>
    <row r="418" spans="1:30" ht="22.5" customHeight="1" x14ac:dyDescent="0.25">
      <c r="A418" s="55"/>
      <c r="B418" s="54"/>
      <c r="C418" s="55"/>
      <c r="D418" s="56"/>
      <c r="E418" s="56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5"/>
      <c r="AA418" s="55"/>
      <c r="AB418" s="55"/>
      <c r="AC418" s="57"/>
      <c r="AD418" s="55"/>
    </row>
    <row r="419" spans="1:30" ht="22.5" customHeight="1" x14ac:dyDescent="0.25">
      <c r="A419" s="55"/>
      <c r="B419" s="54"/>
      <c r="C419" s="55"/>
      <c r="D419" s="56"/>
      <c r="E419" s="56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5"/>
      <c r="AA419" s="55"/>
      <c r="AB419" s="55"/>
      <c r="AC419" s="57"/>
      <c r="AD419" s="55"/>
    </row>
    <row r="420" spans="1:30" ht="22.5" customHeight="1" x14ac:dyDescent="0.25">
      <c r="A420" s="55"/>
      <c r="B420" s="54"/>
      <c r="C420" s="55"/>
      <c r="D420" s="56"/>
      <c r="E420" s="56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5"/>
      <c r="AA420" s="55"/>
      <c r="AB420" s="55"/>
      <c r="AC420" s="57"/>
      <c r="AD420" s="55"/>
    </row>
    <row r="421" spans="1:30" ht="22.5" customHeight="1" x14ac:dyDescent="0.25">
      <c r="A421" s="55"/>
      <c r="B421" s="54"/>
      <c r="C421" s="55"/>
      <c r="D421" s="56"/>
      <c r="E421" s="56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5"/>
      <c r="AA421" s="55"/>
      <c r="AB421" s="55"/>
      <c r="AC421" s="57"/>
      <c r="AD421" s="55"/>
    </row>
    <row r="422" spans="1:30" ht="22.5" customHeight="1" x14ac:dyDescent="0.25">
      <c r="A422" s="55"/>
      <c r="B422" s="54"/>
      <c r="C422" s="55"/>
      <c r="D422" s="56"/>
      <c r="E422" s="56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5"/>
      <c r="AA422" s="55"/>
      <c r="AB422" s="55"/>
      <c r="AC422" s="57"/>
      <c r="AD422" s="55"/>
    </row>
    <row r="423" spans="1:30" ht="22.5" customHeight="1" x14ac:dyDescent="0.25">
      <c r="A423" s="55"/>
      <c r="B423" s="54"/>
      <c r="C423" s="55"/>
      <c r="D423" s="56"/>
      <c r="E423" s="56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5"/>
      <c r="AA423" s="55"/>
      <c r="AB423" s="55"/>
      <c r="AC423" s="57"/>
      <c r="AD423" s="55"/>
    </row>
    <row r="424" spans="1:30" ht="22.5" customHeight="1" x14ac:dyDescent="0.25">
      <c r="A424" s="55"/>
      <c r="B424" s="54"/>
      <c r="C424" s="55"/>
      <c r="D424" s="56"/>
      <c r="E424" s="56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5"/>
      <c r="AA424" s="55"/>
      <c r="AB424" s="55"/>
      <c r="AC424" s="57"/>
      <c r="AD424" s="55"/>
    </row>
    <row r="425" spans="1:30" ht="22.5" customHeight="1" x14ac:dyDescent="0.25">
      <c r="A425" s="55"/>
      <c r="B425" s="54"/>
      <c r="C425" s="55"/>
      <c r="D425" s="56"/>
      <c r="E425" s="56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5"/>
      <c r="AA425" s="55"/>
      <c r="AB425" s="55"/>
      <c r="AC425" s="57"/>
      <c r="AD425" s="55"/>
    </row>
    <row r="426" spans="1:30" ht="22.5" customHeight="1" x14ac:dyDescent="0.25">
      <c r="A426" s="55"/>
      <c r="B426" s="54"/>
      <c r="C426" s="55"/>
      <c r="D426" s="56"/>
      <c r="E426" s="56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5"/>
      <c r="AA426" s="55"/>
      <c r="AB426" s="55"/>
      <c r="AC426" s="57"/>
      <c r="AD426" s="55"/>
    </row>
    <row r="427" spans="1:30" ht="22.5" customHeight="1" x14ac:dyDescent="0.25">
      <c r="A427" s="55"/>
      <c r="B427" s="54"/>
      <c r="C427" s="55"/>
      <c r="D427" s="56"/>
      <c r="E427" s="56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5"/>
      <c r="AA427" s="55"/>
      <c r="AB427" s="55"/>
      <c r="AC427" s="57"/>
      <c r="AD427" s="55"/>
    </row>
    <row r="428" spans="1:30" ht="22.5" customHeight="1" x14ac:dyDescent="0.25">
      <c r="A428" s="55"/>
      <c r="B428" s="54"/>
      <c r="C428" s="55"/>
      <c r="D428" s="56"/>
      <c r="E428" s="56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5"/>
      <c r="AA428" s="55"/>
      <c r="AB428" s="55"/>
      <c r="AC428" s="57"/>
      <c r="AD428" s="55"/>
    </row>
    <row r="429" spans="1:30" ht="22.5" customHeight="1" x14ac:dyDescent="0.25">
      <c r="A429" s="55"/>
      <c r="B429" s="54"/>
      <c r="C429" s="55"/>
      <c r="D429" s="56"/>
      <c r="E429" s="56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5"/>
      <c r="AA429" s="55"/>
      <c r="AB429" s="55"/>
      <c r="AC429" s="57"/>
      <c r="AD429" s="55"/>
    </row>
    <row r="430" spans="1:30" ht="22.5" customHeight="1" x14ac:dyDescent="0.25">
      <c r="A430" s="55"/>
      <c r="B430" s="54"/>
      <c r="C430" s="55"/>
      <c r="D430" s="56"/>
      <c r="E430" s="56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5"/>
      <c r="AA430" s="55"/>
      <c r="AB430" s="55"/>
      <c r="AC430" s="57"/>
      <c r="AD430" s="55"/>
    </row>
    <row r="431" spans="1:30" ht="22.5" customHeight="1" x14ac:dyDescent="0.25">
      <c r="A431" s="55"/>
      <c r="B431" s="54"/>
      <c r="C431" s="55"/>
      <c r="D431" s="56"/>
      <c r="E431" s="56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5"/>
      <c r="AA431" s="55"/>
      <c r="AB431" s="55"/>
      <c r="AC431" s="57"/>
      <c r="AD431" s="55"/>
    </row>
    <row r="432" spans="1:30" ht="22.5" customHeight="1" x14ac:dyDescent="0.25">
      <c r="A432" s="55"/>
      <c r="B432" s="54"/>
      <c r="C432" s="55"/>
      <c r="D432" s="56"/>
      <c r="E432" s="56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5"/>
      <c r="AA432" s="55"/>
      <c r="AB432" s="55"/>
      <c r="AC432" s="57"/>
      <c r="AD432" s="55"/>
    </row>
    <row r="433" spans="1:30" ht="22.5" customHeight="1" x14ac:dyDescent="0.25">
      <c r="A433" s="55"/>
      <c r="B433" s="54"/>
      <c r="C433" s="55"/>
      <c r="D433" s="56"/>
      <c r="E433" s="56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5"/>
      <c r="AA433" s="55"/>
      <c r="AB433" s="55"/>
      <c r="AC433" s="57"/>
      <c r="AD433" s="55"/>
    </row>
    <row r="434" spans="1:30" ht="22.5" customHeight="1" x14ac:dyDescent="0.25">
      <c r="A434" s="55"/>
      <c r="B434" s="54"/>
      <c r="C434" s="55"/>
      <c r="D434" s="56"/>
      <c r="E434" s="56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5"/>
      <c r="AA434" s="55"/>
      <c r="AB434" s="55"/>
      <c r="AC434" s="57"/>
      <c r="AD434" s="55"/>
    </row>
    <row r="435" spans="1:30" ht="22.5" customHeight="1" x14ac:dyDescent="0.25">
      <c r="A435" s="55"/>
      <c r="B435" s="54"/>
      <c r="C435" s="55"/>
      <c r="D435" s="56"/>
      <c r="E435" s="56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5"/>
      <c r="AA435" s="55"/>
      <c r="AB435" s="55"/>
      <c r="AC435" s="57"/>
      <c r="AD435" s="55"/>
    </row>
    <row r="436" spans="1:30" ht="22.5" customHeight="1" x14ac:dyDescent="0.25">
      <c r="A436" s="55"/>
      <c r="B436" s="54"/>
      <c r="C436" s="55"/>
      <c r="D436" s="56"/>
      <c r="E436" s="56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5"/>
      <c r="AA436" s="55"/>
      <c r="AB436" s="55"/>
      <c r="AC436" s="57"/>
      <c r="AD436" s="55"/>
    </row>
    <row r="437" spans="1:30" ht="22.5" customHeight="1" x14ac:dyDescent="0.25">
      <c r="A437" s="55"/>
      <c r="B437" s="54"/>
      <c r="C437" s="55"/>
      <c r="D437" s="56"/>
      <c r="E437" s="56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5"/>
      <c r="AA437" s="55"/>
      <c r="AB437" s="55"/>
      <c r="AC437" s="57"/>
      <c r="AD437" s="55"/>
    </row>
    <row r="438" spans="1:30" ht="22.5" customHeight="1" x14ac:dyDescent="0.25">
      <c r="A438" s="55"/>
      <c r="B438" s="54"/>
      <c r="C438" s="55"/>
      <c r="D438" s="56"/>
      <c r="E438" s="56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5"/>
      <c r="AA438" s="55"/>
      <c r="AB438" s="55"/>
      <c r="AC438" s="57"/>
      <c r="AD438" s="55"/>
    </row>
    <row r="439" spans="1:30" ht="22.5" customHeight="1" x14ac:dyDescent="0.25">
      <c r="A439" s="55"/>
      <c r="B439" s="54"/>
      <c r="C439" s="55"/>
      <c r="D439" s="56"/>
      <c r="E439" s="56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5"/>
      <c r="AA439" s="55"/>
      <c r="AB439" s="55"/>
      <c r="AC439" s="57"/>
      <c r="AD439" s="55"/>
    </row>
    <row r="440" spans="1:30" ht="22.5" customHeight="1" x14ac:dyDescent="0.25">
      <c r="A440" s="55"/>
      <c r="B440" s="54"/>
      <c r="C440" s="55"/>
      <c r="D440" s="56"/>
      <c r="E440" s="56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5"/>
      <c r="AA440" s="55"/>
      <c r="AB440" s="55"/>
      <c r="AC440" s="57"/>
      <c r="AD440" s="55"/>
    </row>
    <row r="441" spans="1:30" ht="22.5" customHeight="1" x14ac:dyDescent="0.25">
      <c r="A441" s="55"/>
      <c r="B441" s="54"/>
      <c r="C441" s="55"/>
      <c r="D441" s="56"/>
      <c r="E441" s="56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5"/>
      <c r="AA441" s="55"/>
      <c r="AB441" s="55"/>
      <c r="AC441" s="57"/>
      <c r="AD441" s="55"/>
    </row>
    <row r="442" spans="1:30" ht="22.5" customHeight="1" x14ac:dyDescent="0.25">
      <c r="A442" s="55"/>
      <c r="B442" s="54"/>
      <c r="C442" s="55"/>
      <c r="D442" s="56"/>
      <c r="E442" s="56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5"/>
      <c r="AA442" s="55"/>
      <c r="AB442" s="55"/>
      <c r="AC442" s="57"/>
      <c r="AD442" s="55"/>
    </row>
    <row r="443" spans="1:30" ht="22.5" customHeight="1" x14ac:dyDescent="0.25">
      <c r="A443" s="55"/>
      <c r="B443" s="54"/>
      <c r="C443" s="55"/>
      <c r="D443" s="56"/>
      <c r="E443" s="56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5"/>
      <c r="AA443" s="55"/>
      <c r="AB443" s="55"/>
      <c r="AC443" s="57"/>
      <c r="AD443" s="55"/>
    </row>
    <row r="444" spans="1:30" ht="22.5" customHeight="1" x14ac:dyDescent="0.25">
      <c r="A444" s="55"/>
      <c r="B444" s="54"/>
      <c r="C444" s="55"/>
      <c r="D444" s="56"/>
      <c r="E444" s="56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5"/>
      <c r="AA444" s="55"/>
      <c r="AB444" s="55"/>
      <c r="AC444" s="57"/>
      <c r="AD444" s="55"/>
    </row>
    <row r="445" spans="1:30" ht="22.5" customHeight="1" x14ac:dyDescent="0.25">
      <c r="A445" s="55"/>
      <c r="B445" s="54"/>
      <c r="C445" s="55"/>
      <c r="D445" s="56"/>
      <c r="E445" s="56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5"/>
      <c r="AA445" s="55"/>
      <c r="AB445" s="55"/>
      <c r="AC445" s="57"/>
      <c r="AD445" s="55"/>
    </row>
    <row r="446" spans="1:30" ht="22.5" customHeight="1" x14ac:dyDescent="0.25">
      <c r="A446" s="55"/>
      <c r="B446" s="54"/>
      <c r="C446" s="55"/>
      <c r="D446" s="56"/>
      <c r="E446" s="56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5"/>
      <c r="AA446" s="55"/>
      <c r="AB446" s="55"/>
      <c r="AC446" s="57"/>
      <c r="AD446" s="55"/>
    </row>
    <row r="447" spans="1:30" ht="22.5" customHeight="1" x14ac:dyDescent="0.25">
      <c r="A447" s="55"/>
      <c r="B447" s="54"/>
      <c r="C447" s="55"/>
      <c r="D447" s="56"/>
      <c r="E447" s="56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5"/>
      <c r="AA447" s="55"/>
      <c r="AB447" s="55"/>
      <c r="AC447" s="57"/>
      <c r="AD447" s="55"/>
    </row>
    <row r="448" spans="1:30" ht="22.5" customHeight="1" x14ac:dyDescent="0.25">
      <c r="A448" s="55"/>
      <c r="B448" s="54"/>
      <c r="C448" s="55"/>
      <c r="D448" s="56"/>
      <c r="E448" s="56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5"/>
      <c r="AA448" s="55"/>
      <c r="AB448" s="55"/>
      <c r="AC448" s="57"/>
      <c r="AD448" s="55"/>
    </row>
    <row r="449" spans="1:30" ht="22.5" customHeight="1" x14ac:dyDescent="0.25">
      <c r="A449" s="55"/>
      <c r="B449" s="54"/>
      <c r="C449" s="55"/>
      <c r="D449" s="56"/>
      <c r="E449" s="56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5"/>
      <c r="AA449" s="55"/>
      <c r="AB449" s="55"/>
      <c r="AC449" s="57"/>
      <c r="AD449" s="55"/>
    </row>
    <row r="450" spans="1:30" ht="22.5" customHeight="1" x14ac:dyDescent="0.25">
      <c r="A450" s="55"/>
      <c r="B450" s="54"/>
      <c r="C450" s="55"/>
      <c r="D450" s="56"/>
      <c r="E450" s="56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5"/>
      <c r="AA450" s="55"/>
      <c r="AB450" s="55"/>
      <c r="AC450" s="57"/>
      <c r="AD450" s="55"/>
    </row>
    <row r="451" spans="1:30" ht="22.5" customHeight="1" x14ac:dyDescent="0.25">
      <c r="A451" s="55"/>
      <c r="B451" s="54"/>
      <c r="C451" s="55"/>
      <c r="D451" s="56"/>
      <c r="E451" s="56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5"/>
      <c r="AA451" s="55"/>
      <c r="AB451" s="55"/>
      <c r="AC451" s="57"/>
      <c r="AD451" s="55"/>
    </row>
    <row r="452" spans="1:30" ht="22.5" customHeight="1" x14ac:dyDescent="0.25">
      <c r="A452" s="55"/>
      <c r="B452" s="54"/>
      <c r="C452" s="55"/>
      <c r="D452" s="56"/>
      <c r="E452" s="56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5"/>
      <c r="AA452" s="55"/>
      <c r="AB452" s="55"/>
      <c r="AC452" s="57"/>
      <c r="AD452" s="55"/>
    </row>
    <row r="453" spans="1:30" ht="22.5" customHeight="1" x14ac:dyDescent="0.25">
      <c r="A453" s="55"/>
      <c r="B453" s="54"/>
      <c r="C453" s="55"/>
      <c r="D453" s="56"/>
      <c r="E453" s="56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5"/>
      <c r="AA453" s="55"/>
      <c r="AB453" s="55"/>
      <c r="AC453" s="57"/>
      <c r="AD453" s="55"/>
    </row>
    <row r="454" spans="1:30" ht="22.5" customHeight="1" x14ac:dyDescent="0.25">
      <c r="A454" s="55"/>
      <c r="B454" s="54"/>
      <c r="C454" s="55"/>
      <c r="D454" s="56"/>
      <c r="E454" s="56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5"/>
      <c r="AA454" s="55"/>
      <c r="AB454" s="55"/>
      <c r="AC454" s="57"/>
      <c r="AD454" s="55"/>
    </row>
    <row r="455" spans="1:30" ht="22.5" customHeight="1" x14ac:dyDescent="0.25">
      <c r="A455" s="55"/>
      <c r="B455" s="54"/>
      <c r="C455" s="55"/>
      <c r="D455" s="56"/>
      <c r="E455" s="56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5"/>
      <c r="AA455" s="55"/>
      <c r="AB455" s="55"/>
      <c r="AC455" s="57"/>
      <c r="AD455" s="55"/>
    </row>
    <row r="456" spans="1:30" ht="22.5" customHeight="1" x14ac:dyDescent="0.25">
      <c r="A456" s="55"/>
      <c r="B456" s="54"/>
      <c r="C456" s="55"/>
      <c r="D456" s="56"/>
      <c r="E456" s="56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5"/>
      <c r="AA456" s="55"/>
      <c r="AB456" s="55"/>
      <c r="AC456" s="57"/>
      <c r="AD456" s="55"/>
    </row>
    <row r="457" spans="1:30" ht="22.5" customHeight="1" x14ac:dyDescent="0.25">
      <c r="A457" s="55"/>
      <c r="B457" s="54"/>
      <c r="C457" s="55"/>
      <c r="D457" s="56"/>
      <c r="E457" s="56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5"/>
      <c r="AA457" s="55"/>
      <c r="AB457" s="55"/>
      <c r="AC457" s="57"/>
      <c r="AD457" s="55"/>
    </row>
    <row r="458" spans="1:30" ht="22.5" customHeight="1" x14ac:dyDescent="0.25">
      <c r="A458" s="55"/>
      <c r="B458" s="54"/>
      <c r="C458" s="55"/>
      <c r="D458" s="56"/>
      <c r="E458" s="56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5"/>
      <c r="AA458" s="55"/>
      <c r="AB458" s="55"/>
      <c r="AC458" s="57"/>
      <c r="AD458" s="55"/>
    </row>
    <row r="459" spans="1:30" ht="22.5" customHeight="1" x14ac:dyDescent="0.25">
      <c r="A459" s="55"/>
      <c r="B459" s="54"/>
      <c r="C459" s="55"/>
      <c r="D459" s="56"/>
      <c r="E459" s="56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5"/>
      <c r="AA459" s="55"/>
      <c r="AB459" s="55"/>
      <c r="AC459" s="57"/>
      <c r="AD459" s="55"/>
    </row>
    <row r="460" spans="1:30" ht="22.5" customHeight="1" x14ac:dyDescent="0.25">
      <c r="A460" s="55"/>
      <c r="B460" s="54"/>
      <c r="C460" s="55"/>
      <c r="D460" s="56"/>
      <c r="E460" s="56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5"/>
      <c r="AA460" s="55"/>
      <c r="AB460" s="55"/>
      <c r="AC460" s="57"/>
      <c r="AD460" s="55"/>
    </row>
    <row r="461" spans="1:30" ht="22.5" customHeight="1" x14ac:dyDescent="0.25">
      <c r="A461" s="55"/>
      <c r="B461" s="54"/>
      <c r="C461" s="55"/>
      <c r="D461" s="56"/>
      <c r="E461" s="56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5"/>
      <c r="AA461" s="55"/>
      <c r="AB461" s="55"/>
      <c r="AC461" s="57"/>
      <c r="AD461" s="55"/>
    </row>
    <row r="462" spans="1:30" ht="22.5" customHeight="1" x14ac:dyDescent="0.25">
      <c r="A462" s="55"/>
      <c r="B462" s="54"/>
      <c r="C462" s="55"/>
      <c r="D462" s="56"/>
      <c r="E462" s="56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5"/>
      <c r="AA462" s="55"/>
      <c r="AB462" s="55"/>
      <c r="AC462" s="57"/>
      <c r="AD462" s="55"/>
    </row>
    <row r="463" spans="1:30" ht="22.5" customHeight="1" x14ac:dyDescent="0.25">
      <c r="A463" s="55"/>
      <c r="B463" s="54"/>
      <c r="C463" s="55"/>
      <c r="D463" s="56"/>
      <c r="E463" s="56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5"/>
      <c r="AA463" s="55"/>
      <c r="AB463" s="55"/>
      <c r="AC463" s="57"/>
      <c r="AD463" s="55"/>
    </row>
    <row r="464" spans="1:30" ht="22.5" customHeight="1" x14ac:dyDescent="0.25">
      <c r="A464" s="55"/>
      <c r="B464" s="54"/>
      <c r="C464" s="55"/>
      <c r="D464" s="56"/>
      <c r="E464" s="56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5"/>
      <c r="AA464" s="55"/>
      <c r="AB464" s="55"/>
      <c r="AC464" s="57"/>
      <c r="AD464" s="55"/>
    </row>
    <row r="465" spans="1:30" ht="22.5" customHeight="1" x14ac:dyDescent="0.25">
      <c r="A465" s="55"/>
      <c r="B465" s="54"/>
      <c r="C465" s="55"/>
      <c r="D465" s="56"/>
      <c r="E465" s="56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5"/>
      <c r="AA465" s="55"/>
      <c r="AB465" s="55"/>
      <c r="AC465" s="57"/>
      <c r="AD465" s="55"/>
    </row>
    <row r="466" spans="1:30" ht="22.5" customHeight="1" x14ac:dyDescent="0.25">
      <c r="A466" s="55"/>
      <c r="B466" s="54"/>
      <c r="C466" s="55"/>
      <c r="D466" s="56"/>
      <c r="E466" s="56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5"/>
      <c r="AA466" s="55"/>
      <c r="AB466" s="55"/>
      <c r="AC466" s="57"/>
      <c r="AD466" s="55"/>
    </row>
    <row r="467" spans="1:30" ht="22.5" customHeight="1" x14ac:dyDescent="0.25">
      <c r="A467" s="55"/>
      <c r="B467" s="54"/>
      <c r="C467" s="55"/>
      <c r="D467" s="56"/>
      <c r="E467" s="56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5"/>
      <c r="AA467" s="55"/>
      <c r="AB467" s="55"/>
      <c r="AC467" s="57"/>
      <c r="AD467" s="55"/>
    </row>
    <row r="468" spans="1:30" ht="22.5" customHeight="1" x14ac:dyDescent="0.25">
      <c r="A468" s="55"/>
      <c r="B468" s="54"/>
      <c r="C468" s="55"/>
      <c r="D468" s="56"/>
      <c r="E468" s="56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5"/>
      <c r="AA468" s="55"/>
      <c r="AB468" s="55"/>
      <c r="AC468" s="57"/>
      <c r="AD468" s="55"/>
    </row>
    <row r="469" spans="1:30" ht="22.5" customHeight="1" x14ac:dyDescent="0.25">
      <c r="A469" s="55"/>
      <c r="B469" s="54"/>
      <c r="C469" s="55"/>
      <c r="D469" s="56"/>
      <c r="E469" s="56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5"/>
      <c r="AA469" s="55"/>
      <c r="AB469" s="55"/>
      <c r="AC469" s="57"/>
      <c r="AD469" s="55"/>
    </row>
    <row r="470" spans="1:30" ht="22.5" customHeight="1" x14ac:dyDescent="0.25">
      <c r="A470" s="55"/>
      <c r="B470" s="54"/>
      <c r="C470" s="55"/>
      <c r="D470" s="56"/>
      <c r="E470" s="56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5"/>
      <c r="AA470" s="55"/>
      <c r="AB470" s="55"/>
      <c r="AC470" s="57"/>
      <c r="AD470" s="55"/>
    </row>
    <row r="471" spans="1:30" ht="22.5" customHeight="1" x14ac:dyDescent="0.25">
      <c r="A471" s="55"/>
      <c r="B471" s="54"/>
      <c r="C471" s="55"/>
      <c r="D471" s="56"/>
      <c r="E471" s="56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5"/>
      <c r="AA471" s="55"/>
      <c r="AB471" s="55"/>
      <c r="AC471" s="57"/>
      <c r="AD471" s="55"/>
    </row>
    <row r="472" spans="1:30" ht="22.5" customHeight="1" x14ac:dyDescent="0.25">
      <c r="A472" s="55"/>
      <c r="B472" s="54"/>
      <c r="C472" s="55"/>
      <c r="D472" s="56"/>
      <c r="E472" s="56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5"/>
      <c r="AA472" s="55"/>
      <c r="AB472" s="55"/>
      <c r="AC472" s="57"/>
      <c r="AD472" s="55"/>
    </row>
    <row r="473" spans="1:30" ht="22.5" customHeight="1" x14ac:dyDescent="0.25">
      <c r="A473" s="55"/>
      <c r="B473" s="54"/>
      <c r="C473" s="55"/>
      <c r="D473" s="56"/>
      <c r="E473" s="56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5"/>
      <c r="AA473" s="55"/>
      <c r="AB473" s="55"/>
      <c r="AC473" s="57"/>
      <c r="AD473" s="55"/>
    </row>
    <row r="474" spans="1:30" ht="22.5" customHeight="1" x14ac:dyDescent="0.25">
      <c r="A474" s="55"/>
      <c r="B474" s="54"/>
      <c r="C474" s="55"/>
      <c r="D474" s="56"/>
      <c r="E474" s="56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5"/>
      <c r="AA474" s="55"/>
      <c r="AB474" s="55"/>
      <c r="AC474" s="57"/>
      <c r="AD474" s="55"/>
    </row>
    <row r="475" spans="1:30" ht="22.5" customHeight="1" x14ac:dyDescent="0.25">
      <c r="A475" s="55"/>
      <c r="B475" s="54"/>
      <c r="C475" s="55"/>
      <c r="D475" s="56"/>
      <c r="E475" s="56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5"/>
      <c r="AA475" s="55"/>
      <c r="AB475" s="55"/>
      <c r="AC475" s="57"/>
      <c r="AD475" s="55"/>
    </row>
    <row r="476" spans="1:30" ht="22.5" customHeight="1" x14ac:dyDescent="0.25">
      <c r="A476" s="55"/>
      <c r="B476" s="54"/>
      <c r="C476" s="55"/>
      <c r="D476" s="56"/>
      <c r="E476" s="56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5"/>
      <c r="AA476" s="55"/>
      <c r="AB476" s="55"/>
      <c r="AC476" s="57"/>
      <c r="AD476" s="55"/>
    </row>
    <row r="477" spans="1:30" ht="22.5" customHeight="1" x14ac:dyDescent="0.25">
      <c r="A477" s="55"/>
      <c r="B477" s="54"/>
      <c r="C477" s="55"/>
      <c r="D477" s="56"/>
      <c r="E477" s="56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5"/>
      <c r="AA477" s="55"/>
      <c r="AB477" s="55"/>
      <c r="AC477" s="57"/>
      <c r="AD477" s="55"/>
    </row>
    <row r="478" spans="1:30" ht="22.5" customHeight="1" x14ac:dyDescent="0.25">
      <c r="A478" s="55"/>
      <c r="B478" s="54"/>
      <c r="C478" s="55"/>
      <c r="D478" s="56"/>
      <c r="E478" s="56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5"/>
      <c r="AA478" s="55"/>
      <c r="AB478" s="55"/>
      <c r="AC478" s="57"/>
      <c r="AD478" s="55"/>
    </row>
    <row r="479" spans="1:30" ht="22.5" customHeight="1" x14ac:dyDescent="0.25">
      <c r="A479" s="55"/>
      <c r="B479" s="54"/>
      <c r="C479" s="55"/>
      <c r="D479" s="56"/>
      <c r="E479" s="56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5"/>
      <c r="AA479" s="55"/>
      <c r="AB479" s="55"/>
      <c r="AC479" s="57"/>
      <c r="AD479" s="55"/>
    </row>
    <row r="480" spans="1:30" ht="22.5" customHeight="1" x14ac:dyDescent="0.25">
      <c r="A480" s="55"/>
      <c r="B480" s="54"/>
      <c r="C480" s="55"/>
      <c r="D480" s="56"/>
      <c r="E480" s="56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5"/>
      <c r="AA480" s="55"/>
      <c r="AB480" s="55"/>
      <c r="AC480" s="57"/>
      <c r="AD480" s="55"/>
    </row>
    <row r="481" spans="1:30" ht="22.5" customHeight="1" x14ac:dyDescent="0.25">
      <c r="A481" s="55"/>
      <c r="B481" s="54"/>
      <c r="C481" s="55"/>
      <c r="D481" s="56"/>
      <c r="E481" s="56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5"/>
      <c r="AA481" s="55"/>
      <c r="AB481" s="55"/>
      <c r="AC481" s="57"/>
      <c r="AD481" s="55"/>
    </row>
    <row r="482" spans="1:30" ht="22.5" customHeight="1" x14ac:dyDescent="0.25">
      <c r="A482" s="55"/>
      <c r="B482" s="54"/>
      <c r="C482" s="55"/>
      <c r="D482" s="56"/>
      <c r="E482" s="56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5"/>
      <c r="AA482" s="55"/>
      <c r="AB482" s="55"/>
      <c r="AC482" s="57"/>
      <c r="AD482" s="55"/>
    </row>
    <row r="483" spans="1:30" ht="22.5" customHeight="1" x14ac:dyDescent="0.25">
      <c r="A483" s="55"/>
      <c r="B483" s="54"/>
      <c r="C483" s="55"/>
      <c r="D483" s="56"/>
      <c r="E483" s="56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5"/>
      <c r="AA483" s="55"/>
      <c r="AB483" s="55"/>
      <c r="AC483" s="57"/>
      <c r="AD483" s="55"/>
    </row>
    <row r="484" spans="1:30" ht="22.5" customHeight="1" x14ac:dyDescent="0.25">
      <c r="A484" s="55"/>
      <c r="B484" s="54"/>
      <c r="C484" s="55"/>
      <c r="D484" s="56"/>
      <c r="E484" s="56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5"/>
      <c r="AA484" s="55"/>
      <c r="AB484" s="55"/>
      <c r="AC484" s="57"/>
      <c r="AD484" s="55"/>
    </row>
    <row r="485" spans="1:30" ht="22.5" customHeight="1" x14ac:dyDescent="0.25">
      <c r="A485" s="55"/>
      <c r="B485" s="54"/>
      <c r="C485" s="55"/>
      <c r="D485" s="56"/>
      <c r="E485" s="56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5"/>
      <c r="AA485" s="55"/>
      <c r="AB485" s="55"/>
      <c r="AC485" s="57"/>
      <c r="AD485" s="55"/>
    </row>
    <row r="486" spans="1:30" ht="22.5" customHeight="1" x14ac:dyDescent="0.25">
      <c r="A486" s="55"/>
      <c r="B486" s="54"/>
      <c r="C486" s="55"/>
      <c r="D486" s="56"/>
      <c r="E486" s="56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5"/>
      <c r="AA486" s="55"/>
      <c r="AB486" s="55"/>
      <c r="AC486" s="57"/>
      <c r="AD486" s="55"/>
    </row>
    <row r="487" spans="1:30" ht="22.5" customHeight="1" x14ac:dyDescent="0.25">
      <c r="A487" s="55"/>
      <c r="B487" s="54"/>
      <c r="C487" s="55"/>
      <c r="D487" s="56"/>
      <c r="E487" s="56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5"/>
      <c r="AA487" s="55"/>
      <c r="AB487" s="55"/>
      <c r="AC487" s="57"/>
      <c r="AD487" s="55"/>
    </row>
    <row r="488" spans="1:30" ht="22.5" customHeight="1" x14ac:dyDescent="0.25">
      <c r="A488" s="55"/>
      <c r="B488" s="54"/>
      <c r="C488" s="55"/>
      <c r="D488" s="56"/>
      <c r="E488" s="56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5"/>
      <c r="AA488" s="55"/>
      <c r="AB488" s="55"/>
      <c r="AC488" s="57"/>
      <c r="AD488" s="55"/>
    </row>
    <row r="489" spans="1:30" ht="22.5" customHeight="1" x14ac:dyDescent="0.25">
      <c r="A489" s="55"/>
      <c r="B489" s="54"/>
      <c r="C489" s="55"/>
      <c r="D489" s="56"/>
      <c r="E489" s="56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5"/>
      <c r="AA489" s="55"/>
      <c r="AB489" s="55"/>
      <c r="AC489" s="57"/>
      <c r="AD489" s="55"/>
    </row>
    <row r="490" spans="1:30" ht="22.5" customHeight="1" x14ac:dyDescent="0.25">
      <c r="A490" s="55"/>
      <c r="B490" s="54"/>
      <c r="C490" s="55"/>
      <c r="D490" s="56"/>
      <c r="E490" s="56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5"/>
      <c r="AA490" s="55"/>
      <c r="AB490" s="55"/>
      <c r="AC490" s="57"/>
      <c r="AD490" s="55"/>
    </row>
    <row r="491" spans="1:30" ht="22.5" customHeight="1" x14ac:dyDescent="0.25">
      <c r="A491" s="55"/>
      <c r="B491" s="54"/>
      <c r="C491" s="55"/>
      <c r="D491" s="56"/>
      <c r="E491" s="56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5"/>
      <c r="AA491" s="55"/>
      <c r="AB491" s="55"/>
      <c r="AC491" s="57"/>
      <c r="AD491" s="55"/>
    </row>
    <row r="492" spans="1:30" ht="22.5" customHeight="1" x14ac:dyDescent="0.25">
      <c r="A492" s="55"/>
      <c r="B492" s="54"/>
      <c r="C492" s="55"/>
      <c r="D492" s="56"/>
      <c r="E492" s="56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5"/>
      <c r="AA492" s="55"/>
      <c r="AB492" s="55"/>
      <c r="AC492" s="57"/>
      <c r="AD492" s="55"/>
    </row>
    <row r="493" spans="1:30" ht="22.5" customHeight="1" x14ac:dyDescent="0.25">
      <c r="A493" s="55"/>
      <c r="B493" s="54"/>
      <c r="C493" s="55"/>
      <c r="D493" s="56"/>
      <c r="E493" s="56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5"/>
      <c r="AA493" s="55"/>
      <c r="AB493" s="55"/>
      <c r="AC493" s="57"/>
      <c r="AD493" s="55"/>
    </row>
    <row r="494" spans="1:30" ht="22.5" customHeight="1" x14ac:dyDescent="0.25">
      <c r="A494" s="55"/>
      <c r="B494" s="54"/>
      <c r="C494" s="55"/>
      <c r="D494" s="56"/>
      <c r="E494" s="56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5"/>
      <c r="AA494" s="55"/>
      <c r="AB494" s="55"/>
      <c r="AC494" s="57"/>
      <c r="AD494" s="55"/>
    </row>
    <row r="495" spans="1:30" ht="22.5" customHeight="1" x14ac:dyDescent="0.25">
      <c r="A495" s="55"/>
      <c r="B495" s="54"/>
      <c r="C495" s="55"/>
      <c r="D495" s="56"/>
      <c r="E495" s="56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5"/>
      <c r="AA495" s="55"/>
      <c r="AB495" s="55"/>
      <c r="AC495" s="57"/>
      <c r="AD495" s="55"/>
    </row>
    <row r="496" spans="1:30" ht="22.5" customHeight="1" x14ac:dyDescent="0.25">
      <c r="A496" s="55"/>
      <c r="B496" s="54"/>
      <c r="C496" s="55"/>
      <c r="D496" s="56"/>
      <c r="E496" s="56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5"/>
      <c r="AA496" s="55"/>
      <c r="AB496" s="55"/>
      <c r="AC496" s="57"/>
      <c r="AD496" s="55"/>
    </row>
    <row r="497" spans="1:30" ht="22.5" customHeight="1" x14ac:dyDescent="0.25">
      <c r="A497" s="55"/>
      <c r="B497" s="54"/>
      <c r="C497" s="55"/>
      <c r="D497" s="56"/>
      <c r="E497" s="56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5"/>
      <c r="AA497" s="55"/>
      <c r="AB497" s="55"/>
      <c r="AC497" s="57"/>
      <c r="AD497" s="55"/>
    </row>
    <row r="498" spans="1:30" ht="22.5" customHeight="1" x14ac:dyDescent="0.25">
      <c r="A498" s="55"/>
      <c r="B498" s="54"/>
      <c r="C498" s="55"/>
      <c r="D498" s="56"/>
      <c r="E498" s="56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5"/>
      <c r="AA498" s="55"/>
      <c r="AB498" s="55"/>
      <c r="AC498" s="57"/>
      <c r="AD498" s="55"/>
    </row>
    <row r="499" spans="1:30" ht="22.5" customHeight="1" x14ac:dyDescent="0.25">
      <c r="A499" s="55"/>
      <c r="B499" s="54"/>
      <c r="C499" s="55"/>
      <c r="D499" s="56"/>
      <c r="E499" s="56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5"/>
      <c r="AA499" s="55"/>
      <c r="AB499" s="55"/>
      <c r="AC499" s="57"/>
      <c r="AD499" s="55"/>
    </row>
    <row r="500" spans="1:30" ht="22.5" customHeight="1" x14ac:dyDescent="0.25">
      <c r="A500" s="55"/>
      <c r="B500" s="54"/>
      <c r="C500" s="55"/>
      <c r="D500" s="56"/>
      <c r="E500" s="56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5"/>
      <c r="AA500" s="55"/>
      <c r="AB500" s="55"/>
      <c r="AC500" s="57"/>
      <c r="AD500" s="55"/>
    </row>
    <row r="501" spans="1:30" ht="22.5" customHeight="1" x14ac:dyDescent="0.25">
      <c r="A501" s="55"/>
      <c r="B501" s="54"/>
      <c r="C501" s="55"/>
      <c r="D501" s="56"/>
      <c r="E501" s="56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5"/>
      <c r="AA501" s="55"/>
      <c r="AB501" s="55"/>
      <c r="AC501" s="57"/>
      <c r="AD501" s="55"/>
    </row>
    <row r="502" spans="1:30" ht="22.5" customHeight="1" x14ac:dyDescent="0.25">
      <c r="A502" s="55"/>
      <c r="B502" s="54"/>
      <c r="C502" s="55"/>
      <c r="D502" s="56"/>
      <c r="E502" s="56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5"/>
      <c r="AA502" s="55"/>
      <c r="AB502" s="55"/>
      <c r="AC502" s="57"/>
      <c r="AD502" s="55"/>
    </row>
    <row r="503" spans="1:30" ht="22.5" customHeight="1" x14ac:dyDescent="0.25">
      <c r="A503" s="55"/>
      <c r="B503" s="54"/>
      <c r="C503" s="55"/>
      <c r="D503" s="56"/>
      <c r="E503" s="56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5"/>
      <c r="AA503" s="55"/>
      <c r="AB503" s="55"/>
      <c r="AC503" s="57"/>
      <c r="AD503" s="55"/>
    </row>
    <row r="504" spans="1:30" ht="22.5" customHeight="1" x14ac:dyDescent="0.25">
      <c r="A504" s="55"/>
      <c r="B504" s="54"/>
      <c r="C504" s="55"/>
      <c r="D504" s="56"/>
      <c r="E504" s="56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5"/>
      <c r="AA504" s="55"/>
      <c r="AB504" s="55"/>
      <c r="AC504" s="57"/>
      <c r="AD504" s="55"/>
    </row>
    <row r="505" spans="1:30" ht="22.5" customHeight="1" x14ac:dyDescent="0.25">
      <c r="A505" s="55"/>
      <c r="B505" s="54"/>
      <c r="C505" s="55"/>
      <c r="D505" s="56"/>
      <c r="E505" s="56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5"/>
      <c r="AA505" s="55"/>
      <c r="AB505" s="55"/>
      <c r="AC505" s="57"/>
      <c r="AD505" s="55"/>
    </row>
    <row r="506" spans="1:30" ht="22.5" customHeight="1" x14ac:dyDescent="0.25">
      <c r="A506" s="55"/>
      <c r="B506" s="54"/>
      <c r="C506" s="55"/>
      <c r="D506" s="56"/>
      <c r="E506" s="56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5"/>
      <c r="AA506" s="55"/>
      <c r="AB506" s="55"/>
      <c r="AC506" s="57"/>
      <c r="AD506" s="55"/>
    </row>
    <row r="507" spans="1:30" ht="22.5" customHeight="1" x14ac:dyDescent="0.25">
      <c r="A507" s="55"/>
      <c r="B507" s="54"/>
      <c r="C507" s="55"/>
      <c r="D507" s="56"/>
      <c r="E507" s="56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5"/>
      <c r="AA507" s="55"/>
      <c r="AB507" s="55"/>
      <c r="AC507" s="57"/>
      <c r="AD507" s="55"/>
    </row>
    <row r="508" spans="1:30" ht="22.5" customHeight="1" x14ac:dyDescent="0.25">
      <c r="A508" s="55"/>
      <c r="B508" s="54"/>
      <c r="C508" s="55"/>
      <c r="D508" s="56"/>
      <c r="E508" s="56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5"/>
      <c r="AA508" s="55"/>
      <c r="AB508" s="55"/>
      <c r="AC508" s="57"/>
      <c r="AD508" s="55"/>
    </row>
    <row r="509" spans="1:30" ht="22.5" customHeight="1" x14ac:dyDescent="0.25">
      <c r="A509" s="55"/>
      <c r="B509" s="54"/>
      <c r="C509" s="55"/>
      <c r="D509" s="56"/>
      <c r="E509" s="56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5"/>
      <c r="AA509" s="55"/>
      <c r="AB509" s="55"/>
      <c r="AC509" s="57"/>
      <c r="AD509" s="55"/>
    </row>
    <row r="510" spans="1:30" ht="22.5" customHeight="1" x14ac:dyDescent="0.25">
      <c r="A510" s="55"/>
      <c r="B510" s="54"/>
      <c r="C510" s="55"/>
      <c r="D510" s="56"/>
      <c r="E510" s="56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5"/>
      <c r="AA510" s="55"/>
      <c r="AB510" s="55"/>
      <c r="AC510" s="57"/>
      <c r="AD510" s="55"/>
    </row>
    <row r="511" spans="1:30" ht="22.5" customHeight="1" x14ac:dyDescent="0.25">
      <c r="A511" s="55"/>
      <c r="B511" s="54"/>
      <c r="C511" s="55"/>
      <c r="D511" s="56"/>
      <c r="E511" s="56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5"/>
      <c r="AA511" s="55"/>
      <c r="AB511" s="55"/>
      <c r="AC511" s="57"/>
      <c r="AD511" s="55"/>
    </row>
    <row r="512" spans="1:30" ht="22.5" customHeight="1" x14ac:dyDescent="0.25">
      <c r="A512" s="55"/>
      <c r="B512" s="54"/>
      <c r="C512" s="55"/>
      <c r="D512" s="56"/>
      <c r="E512" s="56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5"/>
      <c r="AA512" s="55"/>
      <c r="AB512" s="55"/>
      <c r="AC512" s="57"/>
      <c r="AD512" s="55"/>
    </row>
    <row r="513" spans="1:30" ht="22.5" customHeight="1" x14ac:dyDescent="0.25">
      <c r="A513" s="55"/>
      <c r="B513" s="54"/>
      <c r="C513" s="55"/>
      <c r="D513" s="56"/>
      <c r="E513" s="56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5"/>
      <c r="AA513" s="55"/>
      <c r="AB513" s="55"/>
      <c r="AC513" s="57"/>
      <c r="AD513" s="55"/>
    </row>
    <row r="514" spans="1:30" ht="22.5" customHeight="1" x14ac:dyDescent="0.25">
      <c r="A514" s="55"/>
      <c r="B514" s="54"/>
      <c r="C514" s="55"/>
      <c r="D514" s="56"/>
      <c r="E514" s="56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5"/>
      <c r="AA514" s="55"/>
      <c r="AB514" s="55"/>
      <c r="AC514" s="57"/>
      <c r="AD514" s="55"/>
    </row>
    <row r="515" spans="1:30" ht="22.5" customHeight="1" x14ac:dyDescent="0.25">
      <c r="A515" s="55"/>
      <c r="B515" s="54"/>
      <c r="C515" s="55"/>
      <c r="D515" s="56"/>
      <c r="E515" s="56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5"/>
      <c r="AA515" s="55"/>
      <c r="AB515" s="55"/>
      <c r="AC515" s="57"/>
      <c r="AD515" s="55"/>
    </row>
    <row r="516" spans="1:30" ht="22.5" customHeight="1" x14ac:dyDescent="0.25">
      <c r="A516" s="55"/>
      <c r="B516" s="54"/>
      <c r="C516" s="55"/>
      <c r="D516" s="56"/>
      <c r="E516" s="56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5"/>
      <c r="AA516" s="55"/>
      <c r="AB516" s="55"/>
      <c r="AC516" s="57"/>
      <c r="AD516" s="55"/>
    </row>
    <row r="517" spans="1:30" ht="22.5" customHeight="1" x14ac:dyDescent="0.25">
      <c r="A517" s="55"/>
      <c r="B517" s="54"/>
      <c r="C517" s="55"/>
      <c r="D517" s="56"/>
      <c r="E517" s="56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5"/>
      <c r="AA517" s="55"/>
      <c r="AB517" s="55"/>
      <c r="AC517" s="57"/>
      <c r="AD517" s="55"/>
    </row>
    <row r="518" spans="1:30" ht="22.5" customHeight="1" x14ac:dyDescent="0.25">
      <c r="A518" s="55"/>
      <c r="B518" s="54"/>
      <c r="C518" s="55"/>
      <c r="D518" s="56"/>
      <c r="E518" s="56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5"/>
      <c r="AA518" s="55"/>
      <c r="AB518" s="55"/>
      <c r="AC518" s="57"/>
      <c r="AD518" s="55"/>
    </row>
    <row r="519" spans="1:30" ht="22.5" customHeight="1" x14ac:dyDescent="0.25">
      <c r="A519" s="55"/>
      <c r="B519" s="54"/>
      <c r="C519" s="55"/>
      <c r="D519" s="56"/>
      <c r="E519" s="56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5"/>
      <c r="AA519" s="55"/>
      <c r="AB519" s="55"/>
      <c r="AC519" s="57"/>
      <c r="AD519" s="55"/>
    </row>
    <row r="520" spans="1:30" ht="22.5" customHeight="1" x14ac:dyDescent="0.25">
      <c r="A520" s="55"/>
      <c r="B520" s="54"/>
      <c r="C520" s="55"/>
      <c r="D520" s="56"/>
      <c r="E520" s="56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5"/>
      <c r="AA520" s="55"/>
      <c r="AB520" s="55"/>
      <c r="AC520" s="57"/>
      <c r="AD520" s="55"/>
    </row>
    <row r="521" spans="1:30" ht="22.5" customHeight="1" x14ac:dyDescent="0.25">
      <c r="A521" s="55"/>
      <c r="B521" s="54"/>
      <c r="C521" s="55"/>
      <c r="D521" s="56"/>
      <c r="E521" s="56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5"/>
      <c r="AA521" s="55"/>
      <c r="AB521" s="55"/>
      <c r="AC521" s="57"/>
      <c r="AD521" s="55"/>
    </row>
    <row r="522" spans="1:30" ht="22.5" customHeight="1" x14ac:dyDescent="0.25">
      <c r="A522" s="55"/>
      <c r="B522" s="54"/>
      <c r="C522" s="55"/>
      <c r="D522" s="56"/>
      <c r="E522" s="56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5"/>
      <c r="AA522" s="55"/>
      <c r="AB522" s="55"/>
      <c r="AC522" s="57"/>
      <c r="AD522" s="55"/>
    </row>
    <row r="523" spans="1:30" ht="22.5" customHeight="1" x14ac:dyDescent="0.25">
      <c r="A523" s="55"/>
      <c r="B523" s="54"/>
      <c r="C523" s="55"/>
      <c r="D523" s="56"/>
      <c r="E523" s="56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5"/>
      <c r="AA523" s="55"/>
      <c r="AB523" s="55"/>
      <c r="AC523" s="57"/>
      <c r="AD523" s="55"/>
    </row>
    <row r="524" spans="1:30" ht="22.5" customHeight="1" x14ac:dyDescent="0.25">
      <c r="A524" s="55"/>
      <c r="B524" s="54"/>
      <c r="C524" s="55"/>
      <c r="D524" s="56"/>
      <c r="E524" s="56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5"/>
      <c r="AA524" s="55"/>
      <c r="AB524" s="55"/>
      <c r="AC524" s="57"/>
      <c r="AD524" s="55"/>
    </row>
    <row r="525" spans="1:30" ht="22.5" customHeight="1" x14ac:dyDescent="0.25">
      <c r="A525" s="55"/>
      <c r="B525" s="54"/>
      <c r="C525" s="55"/>
      <c r="D525" s="56"/>
      <c r="E525" s="56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5"/>
      <c r="AA525" s="55"/>
      <c r="AB525" s="55"/>
      <c r="AC525" s="57"/>
      <c r="AD525" s="55"/>
    </row>
    <row r="526" spans="1:30" ht="22.5" customHeight="1" x14ac:dyDescent="0.25">
      <c r="A526" s="55"/>
      <c r="B526" s="54"/>
      <c r="C526" s="55"/>
      <c r="D526" s="56"/>
      <c r="E526" s="56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5"/>
      <c r="AA526" s="55"/>
      <c r="AB526" s="55"/>
      <c r="AC526" s="57"/>
      <c r="AD526" s="55"/>
    </row>
    <row r="527" spans="1:30" ht="22.5" customHeight="1" x14ac:dyDescent="0.25">
      <c r="A527" s="55"/>
      <c r="B527" s="54"/>
      <c r="C527" s="55"/>
      <c r="D527" s="56"/>
      <c r="E527" s="56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5"/>
      <c r="AA527" s="55"/>
      <c r="AB527" s="55"/>
      <c r="AC527" s="57"/>
      <c r="AD527" s="55"/>
    </row>
    <row r="528" spans="1:30" ht="22.5" customHeight="1" x14ac:dyDescent="0.25">
      <c r="A528" s="55"/>
      <c r="B528" s="54"/>
      <c r="C528" s="55"/>
      <c r="D528" s="56"/>
      <c r="E528" s="56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5"/>
      <c r="AA528" s="55"/>
      <c r="AB528" s="55"/>
      <c r="AC528" s="57"/>
      <c r="AD528" s="55"/>
    </row>
    <row r="529" spans="1:30" ht="22.5" customHeight="1" x14ac:dyDescent="0.25">
      <c r="A529" s="55"/>
      <c r="B529" s="54"/>
      <c r="C529" s="55"/>
      <c r="D529" s="56"/>
      <c r="E529" s="56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5"/>
      <c r="AA529" s="55"/>
      <c r="AB529" s="55"/>
      <c r="AC529" s="57"/>
      <c r="AD529" s="55"/>
    </row>
    <row r="530" spans="1:30" ht="22.5" customHeight="1" x14ac:dyDescent="0.25">
      <c r="A530" s="55"/>
      <c r="B530" s="54"/>
      <c r="C530" s="55"/>
      <c r="D530" s="56"/>
      <c r="E530" s="56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5"/>
      <c r="AA530" s="55"/>
      <c r="AB530" s="55"/>
      <c r="AC530" s="57"/>
      <c r="AD530" s="55"/>
    </row>
    <row r="531" spans="1:30" ht="22.5" customHeight="1" x14ac:dyDescent="0.25">
      <c r="A531" s="55"/>
      <c r="B531" s="54"/>
      <c r="C531" s="55"/>
      <c r="D531" s="56"/>
      <c r="E531" s="56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5"/>
      <c r="AA531" s="55"/>
      <c r="AB531" s="55"/>
      <c r="AC531" s="57"/>
      <c r="AD531" s="55"/>
    </row>
    <row r="532" spans="1:30" ht="22.5" customHeight="1" x14ac:dyDescent="0.25">
      <c r="A532" s="55"/>
      <c r="B532" s="54"/>
      <c r="C532" s="55"/>
      <c r="D532" s="56"/>
      <c r="E532" s="56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5"/>
      <c r="AA532" s="55"/>
      <c r="AB532" s="55"/>
      <c r="AC532" s="57"/>
      <c r="AD532" s="55"/>
    </row>
    <row r="533" spans="1:30" ht="22.5" customHeight="1" x14ac:dyDescent="0.25">
      <c r="A533" s="55"/>
      <c r="B533" s="54"/>
      <c r="C533" s="55"/>
      <c r="D533" s="56"/>
      <c r="E533" s="56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5"/>
      <c r="AA533" s="55"/>
      <c r="AB533" s="55"/>
      <c r="AC533" s="57"/>
      <c r="AD533" s="55"/>
    </row>
    <row r="534" spans="1:30" ht="22.5" customHeight="1" x14ac:dyDescent="0.25">
      <c r="A534" s="55"/>
      <c r="B534" s="54"/>
      <c r="C534" s="55"/>
      <c r="D534" s="56"/>
      <c r="E534" s="56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5"/>
      <c r="AA534" s="55"/>
      <c r="AB534" s="55"/>
      <c r="AC534" s="57"/>
      <c r="AD534" s="55"/>
    </row>
    <row r="535" spans="1:30" ht="22.5" customHeight="1" x14ac:dyDescent="0.25">
      <c r="A535" s="55"/>
      <c r="B535" s="54"/>
      <c r="C535" s="55"/>
      <c r="D535" s="56"/>
      <c r="E535" s="56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5"/>
      <c r="AA535" s="55"/>
      <c r="AB535" s="55"/>
      <c r="AC535" s="57"/>
      <c r="AD535" s="55"/>
    </row>
    <row r="536" spans="1:30" ht="22.5" customHeight="1" x14ac:dyDescent="0.25">
      <c r="A536" s="55"/>
      <c r="B536" s="54"/>
      <c r="C536" s="55"/>
      <c r="D536" s="56"/>
      <c r="E536" s="56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5"/>
      <c r="AA536" s="55"/>
      <c r="AB536" s="55"/>
      <c r="AC536" s="57"/>
      <c r="AD536" s="55"/>
    </row>
    <row r="537" spans="1:30" ht="22.5" customHeight="1" x14ac:dyDescent="0.25">
      <c r="A537" s="55"/>
      <c r="B537" s="54"/>
      <c r="C537" s="55"/>
      <c r="D537" s="56"/>
      <c r="E537" s="56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5"/>
      <c r="AA537" s="55"/>
      <c r="AB537" s="55"/>
      <c r="AC537" s="57"/>
      <c r="AD537" s="55"/>
    </row>
    <row r="538" spans="1:30" ht="22.5" customHeight="1" x14ac:dyDescent="0.25">
      <c r="A538" s="55"/>
      <c r="B538" s="54"/>
      <c r="C538" s="55"/>
      <c r="D538" s="56"/>
      <c r="E538" s="56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5"/>
      <c r="AA538" s="55"/>
      <c r="AB538" s="55"/>
      <c r="AC538" s="57"/>
      <c r="AD538" s="55"/>
    </row>
    <row r="539" spans="1:30" ht="22.5" customHeight="1" x14ac:dyDescent="0.25">
      <c r="A539" s="55"/>
      <c r="B539" s="54"/>
      <c r="C539" s="55"/>
      <c r="D539" s="56"/>
      <c r="E539" s="56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5"/>
      <c r="AA539" s="55"/>
      <c r="AB539" s="55"/>
      <c r="AC539" s="57"/>
      <c r="AD539" s="55"/>
    </row>
    <row r="540" spans="1:30" ht="22.5" customHeight="1" x14ac:dyDescent="0.25">
      <c r="A540" s="55"/>
      <c r="B540" s="54"/>
      <c r="C540" s="55"/>
      <c r="D540" s="56"/>
      <c r="E540" s="56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5"/>
      <c r="AA540" s="55"/>
      <c r="AB540" s="55"/>
      <c r="AC540" s="57"/>
      <c r="AD540" s="55"/>
    </row>
    <row r="541" spans="1:30" ht="22.5" customHeight="1" x14ac:dyDescent="0.25">
      <c r="A541" s="55"/>
      <c r="B541" s="54"/>
      <c r="C541" s="55"/>
      <c r="D541" s="56"/>
      <c r="E541" s="56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5"/>
      <c r="AA541" s="55"/>
      <c r="AB541" s="55"/>
      <c r="AC541" s="57"/>
      <c r="AD541" s="55"/>
    </row>
    <row r="542" spans="1:30" ht="22.5" customHeight="1" x14ac:dyDescent="0.25">
      <c r="A542" s="55"/>
      <c r="B542" s="54"/>
      <c r="C542" s="55"/>
      <c r="D542" s="56"/>
      <c r="E542" s="56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5"/>
      <c r="AA542" s="55"/>
      <c r="AB542" s="55"/>
      <c r="AC542" s="57"/>
      <c r="AD542" s="55"/>
    </row>
    <row r="543" spans="1:30" ht="22.5" customHeight="1" x14ac:dyDescent="0.25">
      <c r="A543" s="55"/>
      <c r="B543" s="54"/>
      <c r="C543" s="55"/>
      <c r="D543" s="56"/>
      <c r="E543" s="56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5"/>
      <c r="AA543" s="55"/>
      <c r="AB543" s="55"/>
      <c r="AC543" s="57"/>
      <c r="AD543" s="55"/>
    </row>
    <row r="544" spans="1:30" ht="22.5" customHeight="1" x14ac:dyDescent="0.25">
      <c r="A544" s="55"/>
      <c r="B544" s="54"/>
      <c r="C544" s="55"/>
      <c r="D544" s="56"/>
      <c r="E544" s="56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5"/>
      <c r="AA544" s="55"/>
      <c r="AB544" s="55"/>
      <c r="AC544" s="57"/>
      <c r="AD544" s="55"/>
    </row>
    <row r="545" spans="1:30" ht="22.5" customHeight="1" x14ac:dyDescent="0.25">
      <c r="A545" s="55"/>
      <c r="B545" s="54"/>
      <c r="C545" s="55"/>
      <c r="D545" s="56"/>
      <c r="E545" s="56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5"/>
      <c r="AA545" s="55"/>
      <c r="AB545" s="55"/>
      <c r="AC545" s="57"/>
      <c r="AD545" s="55"/>
    </row>
    <row r="546" spans="1:30" ht="22.5" customHeight="1" x14ac:dyDescent="0.25">
      <c r="A546" s="55"/>
      <c r="B546" s="54"/>
      <c r="C546" s="55"/>
      <c r="D546" s="56"/>
      <c r="E546" s="56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5"/>
      <c r="AA546" s="55"/>
      <c r="AB546" s="55"/>
      <c r="AC546" s="57"/>
      <c r="AD546" s="55"/>
    </row>
    <row r="547" spans="1:30" ht="22.5" customHeight="1" x14ac:dyDescent="0.25">
      <c r="A547" s="55"/>
      <c r="B547" s="54"/>
      <c r="C547" s="55"/>
      <c r="D547" s="56"/>
      <c r="E547" s="56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5"/>
      <c r="AA547" s="55"/>
      <c r="AB547" s="55"/>
      <c r="AC547" s="57"/>
      <c r="AD547" s="55"/>
    </row>
    <row r="548" spans="1:30" ht="22.5" customHeight="1" x14ac:dyDescent="0.25">
      <c r="A548" s="55"/>
      <c r="B548" s="54"/>
      <c r="C548" s="55"/>
      <c r="D548" s="56"/>
      <c r="E548" s="56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5"/>
      <c r="AA548" s="55"/>
      <c r="AB548" s="55"/>
      <c r="AC548" s="57"/>
      <c r="AD548" s="55"/>
    </row>
    <row r="549" spans="1:30" ht="22.5" customHeight="1" x14ac:dyDescent="0.25">
      <c r="A549" s="55"/>
      <c r="B549" s="54"/>
      <c r="C549" s="55"/>
      <c r="D549" s="56"/>
      <c r="E549" s="56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5"/>
      <c r="AA549" s="55"/>
      <c r="AB549" s="55"/>
      <c r="AC549" s="57"/>
      <c r="AD549" s="55"/>
    </row>
    <row r="550" spans="1:30" ht="22.5" customHeight="1" x14ac:dyDescent="0.25">
      <c r="A550" s="55"/>
      <c r="B550" s="54"/>
      <c r="C550" s="55"/>
      <c r="D550" s="56"/>
      <c r="E550" s="56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5"/>
      <c r="AA550" s="55"/>
      <c r="AB550" s="55"/>
      <c r="AC550" s="57"/>
      <c r="AD550" s="55"/>
    </row>
    <row r="551" spans="1:30" ht="22.5" customHeight="1" x14ac:dyDescent="0.25">
      <c r="A551" s="55"/>
      <c r="B551" s="54"/>
      <c r="C551" s="55"/>
      <c r="D551" s="56"/>
      <c r="E551" s="56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5"/>
      <c r="AA551" s="55"/>
      <c r="AB551" s="55"/>
      <c r="AC551" s="57"/>
      <c r="AD551" s="55"/>
    </row>
    <row r="552" spans="1:30" ht="22.5" customHeight="1" x14ac:dyDescent="0.25">
      <c r="A552" s="55"/>
      <c r="B552" s="54"/>
      <c r="C552" s="55"/>
      <c r="D552" s="56"/>
      <c r="E552" s="56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5"/>
      <c r="AA552" s="55"/>
      <c r="AB552" s="55"/>
      <c r="AC552" s="57"/>
      <c r="AD552" s="55"/>
    </row>
    <row r="553" spans="1:30" ht="22.5" customHeight="1" x14ac:dyDescent="0.25">
      <c r="A553" s="55"/>
      <c r="B553" s="54"/>
      <c r="C553" s="55"/>
      <c r="D553" s="56"/>
      <c r="E553" s="56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5"/>
      <c r="AA553" s="55"/>
      <c r="AB553" s="55"/>
      <c r="AC553" s="57"/>
      <c r="AD553" s="55"/>
    </row>
    <row r="554" spans="1:30" ht="22.5" customHeight="1" x14ac:dyDescent="0.25">
      <c r="A554" s="55"/>
      <c r="B554" s="54"/>
      <c r="C554" s="55"/>
      <c r="D554" s="56"/>
      <c r="E554" s="56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5"/>
      <c r="AA554" s="55"/>
      <c r="AB554" s="55"/>
      <c r="AC554" s="57"/>
      <c r="AD554" s="55"/>
    </row>
    <row r="555" spans="1:30" ht="22.5" customHeight="1" x14ac:dyDescent="0.25">
      <c r="A555" s="55"/>
      <c r="B555" s="54"/>
      <c r="C555" s="55"/>
      <c r="D555" s="56"/>
      <c r="E555" s="56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5"/>
      <c r="AA555" s="55"/>
      <c r="AB555" s="55"/>
      <c r="AC555" s="57"/>
      <c r="AD555" s="55"/>
    </row>
    <row r="556" spans="1:30" ht="22.5" customHeight="1" x14ac:dyDescent="0.25">
      <c r="A556" s="55"/>
      <c r="B556" s="54"/>
      <c r="C556" s="55"/>
      <c r="D556" s="56"/>
      <c r="E556" s="56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5"/>
      <c r="AA556" s="55"/>
      <c r="AB556" s="55"/>
      <c r="AC556" s="57"/>
      <c r="AD556" s="55"/>
    </row>
    <row r="557" spans="1:30" ht="22.5" customHeight="1" x14ac:dyDescent="0.25">
      <c r="A557" s="55"/>
      <c r="B557" s="54"/>
      <c r="C557" s="55"/>
      <c r="D557" s="56"/>
      <c r="E557" s="56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5"/>
      <c r="AA557" s="55"/>
      <c r="AB557" s="55"/>
      <c r="AC557" s="57"/>
      <c r="AD557" s="55"/>
    </row>
    <row r="558" spans="1:30" ht="22.5" customHeight="1" x14ac:dyDescent="0.25">
      <c r="A558" s="55"/>
      <c r="B558" s="54"/>
      <c r="C558" s="55"/>
      <c r="D558" s="56"/>
      <c r="E558" s="56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5"/>
      <c r="AA558" s="55"/>
      <c r="AB558" s="55"/>
      <c r="AC558" s="57"/>
      <c r="AD558" s="55"/>
    </row>
    <row r="559" spans="1:30" ht="22.5" customHeight="1" x14ac:dyDescent="0.25">
      <c r="A559" s="55"/>
      <c r="B559" s="54"/>
      <c r="C559" s="55"/>
      <c r="D559" s="56"/>
      <c r="E559" s="56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5"/>
      <c r="AA559" s="55"/>
      <c r="AB559" s="55"/>
      <c r="AC559" s="57"/>
      <c r="AD559" s="55"/>
    </row>
    <row r="560" spans="1:30" ht="22.5" customHeight="1" x14ac:dyDescent="0.25">
      <c r="A560" s="55"/>
      <c r="B560" s="54"/>
      <c r="C560" s="55"/>
      <c r="D560" s="56"/>
      <c r="E560" s="56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5"/>
      <c r="AA560" s="55"/>
      <c r="AB560" s="55"/>
      <c r="AC560" s="57"/>
      <c r="AD560" s="55"/>
    </row>
    <row r="561" spans="1:30" ht="22.5" customHeight="1" x14ac:dyDescent="0.25">
      <c r="A561" s="55"/>
      <c r="B561" s="54"/>
      <c r="C561" s="55"/>
      <c r="D561" s="56"/>
      <c r="E561" s="56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5"/>
      <c r="AA561" s="55"/>
      <c r="AB561" s="55"/>
      <c r="AC561" s="57"/>
      <c r="AD561" s="55"/>
    </row>
    <row r="562" spans="1:30" ht="22.5" customHeight="1" x14ac:dyDescent="0.25">
      <c r="A562" s="55"/>
      <c r="B562" s="54"/>
      <c r="C562" s="55"/>
      <c r="D562" s="56"/>
      <c r="E562" s="56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5"/>
      <c r="AA562" s="55"/>
      <c r="AB562" s="55"/>
      <c r="AC562" s="57"/>
      <c r="AD562" s="55"/>
    </row>
    <row r="563" spans="1:30" ht="22.5" customHeight="1" x14ac:dyDescent="0.25">
      <c r="A563" s="55"/>
      <c r="B563" s="54"/>
      <c r="C563" s="55"/>
      <c r="D563" s="56"/>
      <c r="E563" s="56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5"/>
      <c r="AA563" s="55"/>
      <c r="AB563" s="55"/>
      <c r="AC563" s="57"/>
      <c r="AD563" s="55"/>
    </row>
    <row r="564" spans="1:30" ht="22.5" customHeight="1" x14ac:dyDescent="0.25">
      <c r="A564" s="55"/>
      <c r="B564" s="54"/>
      <c r="C564" s="55"/>
      <c r="D564" s="56"/>
      <c r="E564" s="56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5"/>
      <c r="AA564" s="55"/>
      <c r="AB564" s="55"/>
      <c r="AC564" s="57"/>
      <c r="AD564" s="55"/>
    </row>
    <row r="565" spans="1:30" ht="22.5" customHeight="1" x14ac:dyDescent="0.25">
      <c r="A565" s="55"/>
      <c r="B565" s="54"/>
      <c r="C565" s="55"/>
      <c r="D565" s="56"/>
      <c r="E565" s="56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5"/>
      <c r="AA565" s="55"/>
      <c r="AB565" s="55"/>
      <c r="AC565" s="57"/>
      <c r="AD565" s="55"/>
    </row>
    <row r="566" spans="1:30" ht="22.5" customHeight="1" x14ac:dyDescent="0.25">
      <c r="A566" s="55"/>
      <c r="B566" s="54"/>
      <c r="C566" s="55"/>
      <c r="D566" s="56"/>
      <c r="E566" s="56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5"/>
      <c r="AA566" s="55"/>
      <c r="AB566" s="55"/>
      <c r="AC566" s="57"/>
      <c r="AD566" s="55"/>
    </row>
    <row r="567" spans="1:30" ht="22.5" customHeight="1" x14ac:dyDescent="0.25">
      <c r="A567" s="55"/>
      <c r="B567" s="54"/>
      <c r="C567" s="55"/>
      <c r="D567" s="56"/>
      <c r="E567" s="56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5"/>
      <c r="AA567" s="55"/>
      <c r="AB567" s="55"/>
      <c r="AC567" s="57"/>
      <c r="AD567" s="55"/>
    </row>
    <row r="568" spans="1:30" ht="22.5" customHeight="1" x14ac:dyDescent="0.25">
      <c r="A568" s="55"/>
      <c r="B568" s="54"/>
      <c r="C568" s="55"/>
      <c r="D568" s="56"/>
      <c r="E568" s="56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5"/>
      <c r="AA568" s="55"/>
      <c r="AB568" s="55"/>
      <c r="AC568" s="57"/>
      <c r="AD568" s="55"/>
    </row>
    <row r="569" spans="1:30" ht="22.5" customHeight="1" x14ac:dyDescent="0.25">
      <c r="A569" s="55"/>
      <c r="B569" s="54"/>
      <c r="C569" s="55"/>
      <c r="D569" s="56"/>
      <c r="E569" s="56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5"/>
      <c r="AA569" s="55"/>
      <c r="AB569" s="55"/>
      <c r="AC569" s="57"/>
      <c r="AD569" s="55"/>
    </row>
    <row r="570" spans="1:30" ht="22.5" customHeight="1" x14ac:dyDescent="0.25">
      <c r="A570" s="55"/>
      <c r="B570" s="54"/>
      <c r="C570" s="55"/>
      <c r="D570" s="56"/>
      <c r="E570" s="56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5"/>
      <c r="AA570" s="55"/>
      <c r="AB570" s="55"/>
      <c r="AC570" s="57"/>
      <c r="AD570" s="55"/>
    </row>
    <row r="571" spans="1:30" ht="22.5" customHeight="1" x14ac:dyDescent="0.25">
      <c r="A571" s="55"/>
      <c r="B571" s="54"/>
      <c r="C571" s="55"/>
      <c r="D571" s="56"/>
      <c r="E571" s="56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5"/>
      <c r="AA571" s="55"/>
      <c r="AB571" s="55"/>
      <c r="AC571" s="57"/>
      <c r="AD571" s="55"/>
    </row>
    <row r="572" spans="1:30" ht="22.5" customHeight="1" x14ac:dyDescent="0.25">
      <c r="A572" s="55"/>
      <c r="B572" s="54"/>
      <c r="C572" s="55"/>
      <c r="D572" s="56"/>
      <c r="E572" s="56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5"/>
      <c r="AA572" s="55"/>
      <c r="AB572" s="55"/>
      <c r="AC572" s="57"/>
      <c r="AD572" s="55"/>
    </row>
    <row r="573" spans="1:30" ht="22.5" customHeight="1" x14ac:dyDescent="0.25">
      <c r="A573" s="55"/>
      <c r="B573" s="54"/>
      <c r="C573" s="55"/>
      <c r="D573" s="56"/>
      <c r="E573" s="56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5"/>
      <c r="AA573" s="55"/>
      <c r="AB573" s="55"/>
      <c r="AC573" s="57"/>
      <c r="AD573" s="55"/>
    </row>
    <row r="574" spans="1:30" ht="22.5" customHeight="1" x14ac:dyDescent="0.25">
      <c r="A574" s="55"/>
      <c r="B574" s="54"/>
      <c r="C574" s="55"/>
      <c r="D574" s="56"/>
      <c r="E574" s="56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5"/>
      <c r="AA574" s="55"/>
      <c r="AB574" s="55"/>
      <c r="AC574" s="57"/>
      <c r="AD574" s="55"/>
    </row>
    <row r="575" spans="1:30" ht="22.5" customHeight="1" x14ac:dyDescent="0.25">
      <c r="A575" s="55"/>
      <c r="B575" s="54"/>
      <c r="C575" s="55"/>
      <c r="D575" s="56"/>
      <c r="E575" s="56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5"/>
      <c r="AA575" s="55"/>
      <c r="AB575" s="55"/>
      <c r="AC575" s="57"/>
      <c r="AD575" s="55"/>
    </row>
    <row r="576" spans="1:30" ht="22.5" customHeight="1" x14ac:dyDescent="0.25">
      <c r="A576" s="55"/>
      <c r="B576" s="54"/>
      <c r="C576" s="55"/>
      <c r="D576" s="56"/>
      <c r="E576" s="56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5"/>
      <c r="AA576" s="55"/>
      <c r="AB576" s="55"/>
      <c r="AC576" s="57"/>
      <c r="AD576" s="55"/>
    </row>
    <row r="577" spans="1:30" ht="22.5" customHeight="1" x14ac:dyDescent="0.25">
      <c r="A577" s="55"/>
      <c r="B577" s="54"/>
      <c r="C577" s="55"/>
      <c r="D577" s="56"/>
      <c r="E577" s="56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5"/>
      <c r="AA577" s="55"/>
      <c r="AB577" s="55"/>
      <c r="AC577" s="57"/>
      <c r="AD577" s="55"/>
    </row>
    <row r="578" spans="1:30" ht="22.5" customHeight="1" x14ac:dyDescent="0.25">
      <c r="A578" s="55"/>
      <c r="B578" s="54"/>
      <c r="C578" s="55"/>
      <c r="D578" s="56"/>
      <c r="E578" s="56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5"/>
      <c r="AA578" s="55"/>
      <c r="AB578" s="55"/>
      <c r="AC578" s="57"/>
      <c r="AD578" s="55"/>
    </row>
    <row r="579" spans="1:30" ht="22.5" customHeight="1" x14ac:dyDescent="0.25">
      <c r="A579" s="55"/>
      <c r="B579" s="54"/>
      <c r="C579" s="55"/>
      <c r="D579" s="56"/>
      <c r="E579" s="56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5"/>
      <c r="AA579" s="55"/>
      <c r="AB579" s="55"/>
      <c r="AC579" s="57"/>
      <c r="AD579" s="55"/>
    </row>
    <row r="580" spans="1:30" ht="22.5" customHeight="1" x14ac:dyDescent="0.25">
      <c r="A580" s="55"/>
      <c r="B580" s="54"/>
      <c r="C580" s="55"/>
      <c r="D580" s="56"/>
      <c r="E580" s="56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5"/>
      <c r="AA580" s="55"/>
      <c r="AB580" s="55"/>
      <c r="AC580" s="57"/>
      <c r="AD580" s="55"/>
    </row>
    <row r="581" spans="1:30" ht="22.5" customHeight="1" x14ac:dyDescent="0.25">
      <c r="A581" s="55"/>
      <c r="B581" s="54"/>
      <c r="C581" s="55"/>
      <c r="D581" s="56"/>
      <c r="E581" s="56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5"/>
      <c r="AA581" s="55"/>
      <c r="AB581" s="55"/>
      <c r="AC581" s="57"/>
      <c r="AD581" s="55"/>
    </row>
    <row r="582" spans="1:30" ht="22.5" customHeight="1" x14ac:dyDescent="0.25">
      <c r="A582" s="55"/>
      <c r="B582" s="54"/>
      <c r="C582" s="55"/>
      <c r="D582" s="56"/>
      <c r="E582" s="56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5"/>
      <c r="AA582" s="55"/>
      <c r="AB582" s="55"/>
      <c r="AC582" s="57"/>
      <c r="AD582" s="55"/>
    </row>
    <row r="583" spans="1:30" ht="22.5" customHeight="1" x14ac:dyDescent="0.25">
      <c r="A583" s="55"/>
      <c r="B583" s="54"/>
      <c r="C583" s="55"/>
      <c r="D583" s="56"/>
      <c r="E583" s="56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5"/>
      <c r="AA583" s="55"/>
      <c r="AB583" s="55"/>
      <c r="AC583" s="57"/>
      <c r="AD583" s="55"/>
    </row>
    <row r="584" spans="1:30" ht="22.5" customHeight="1" x14ac:dyDescent="0.25">
      <c r="A584" s="55"/>
      <c r="B584" s="54"/>
      <c r="C584" s="55"/>
      <c r="D584" s="56"/>
      <c r="E584" s="56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5"/>
      <c r="AA584" s="55"/>
      <c r="AB584" s="55"/>
      <c r="AC584" s="57"/>
      <c r="AD584" s="55"/>
    </row>
    <row r="585" spans="1:30" ht="22.5" customHeight="1" x14ac:dyDescent="0.25">
      <c r="A585" s="55"/>
      <c r="B585" s="54"/>
      <c r="C585" s="55"/>
      <c r="D585" s="56"/>
      <c r="E585" s="56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5"/>
      <c r="AA585" s="55"/>
      <c r="AB585" s="55"/>
      <c r="AC585" s="57"/>
      <c r="AD585" s="55"/>
    </row>
    <row r="586" spans="1:30" ht="22.5" customHeight="1" x14ac:dyDescent="0.25">
      <c r="A586" s="55"/>
      <c r="B586" s="54"/>
      <c r="C586" s="55"/>
      <c r="D586" s="56"/>
      <c r="E586" s="56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5"/>
      <c r="AA586" s="55"/>
      <c r="AB586" s="55"/>
      <c r="AC586" s="57"/>
      <c r="AD586" s="55"/>
    </row>
    <row r="587" spans="1:30" ht="22.5" customHeight="1" x14ac:dyDescent="0.25">
      <c r="A587" s="55"/>
      <c r="B587" s="54"/>
      <c r="C587" s="55"/>
      <c r="D587" s="56"/>
      <c r="E587" s="56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5"/>
      <c r="AA587" s="55"/>
      <c r="AB587" s="55"/>
      <c r="AC587" s="57"/>
      <c r="AD587" s="55"/>
    </row>
    <row r="588" spans="1:30" ht="22.5" customHeight="1" x14ac:dyDescent="0.25">
      <c r="A588" s="55"/>
      <c r="B588" s="54"/>
      <c r="C588" s="55"/>
      <c r="D588" s="56"/>
      <c r="E588" s="56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5"/>
      <c r="AA588" s="55"/>
      <c r="AB588" s="55"/>
      <c r="AC588" s="57"/>
      <c r="AD588" s="55"/>
    </row>
    <row r="589" spans="1:30" ht="22.5" customHeight="1" x14ac:dyDescent="0.25">
      <c r="A589" s="55"/>
      <c r="B589" s="54"/>
      <c r="C589" s="55"/>
      <c r="D589" s="56"/>
      <c r="E589" s="56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5"/>
      <c r="AA589" s="55"/>
      <c r="AB589" s="55"/>
      <c r="AC589" s="57"/>
      <c r="AD589" s="55"/>
    </row>
    <row r="590" spans="1:30" ht="22.5" customHeight="1" x14ac:dyDescent="0.25">
      <c r="A590" s="55"/>
      <c r="B590" s="54"/>
      <c r="C590" s="55"/>
      <c r="D590" s="56"/>
      <c r="E590" s="56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5"/>
      <c r="AA590" s="55"/>
      <c r="AB590" s="55"/>
      <c r="AC590" s="57"/>
      <c r="AD590" s="55"/>
    </row>
    <row r="591" spans="1:30" ht="22.5" customHeight="1" x14ac:dyDescent="0.25">
      <c r="A591" s="55"/>
      <c r="B591" s="54"/>
      <c r="C591" s="55"/>
      <c r="D591" s="56"/>
      <c r="E591" s="56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5"/>
      <c r="AA591" s="55"/>
      <c r="AB591" s="55"/>
      <c r="AC591" s="57"/>
      <c r="AD591" s="55"/>
    </row>
    <row r="592" spans="1:30" ht="22.5" customHeight="1" x14ac:dyDescent="0.25">
      <c r="A592" s="55"/>
      <c r="B592" s="54"/>
      <c r="C592" s="55"/>
      <c r="D592" s="56"/>
      <c r="E592" s="56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5"/>
      <c r="AA592" s="55"/>
      <c r="AB592" s="55"/>
      <c r="AC592" s="57"/>
      <c r="AD592" s="55"/>
    </row>
    <row r="593" spans="1:30" ht="22.5" customHeight="1" x14ac:dyDescent="0.25">
      <c r="A593" s="55"/>
      <c r="B593" s="54"/>
      <c r="C593" s="55"/>
      <c r="D593" s="56"/>
      <c r="E593" s="56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5"/>
      <c r="AA593" s="55"/>
      <c r="AB593" s="55"/>
      <c r="AC593" s="57"/>
      <c r="AD593" s="55"/>
    </row>
    <row r="594" spans="1:30" ht="22.5" customHeight="1" x14ac:dyDescent="0.25">
      <c r="A594" s="55"/>
      <c r="B594" s="54"/>
      <c r="C594" s="55"/>
      <c r="D594" s="56"/>
      <c r="E594" s="56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5"/>
      <c r="AA594" s="55"/>
      <c r="AB594" s="55"/>
      <c r="AC594" s="57"/>
      <c r="AD594" s="55"/>
    </row>
    <row r="595" spans="1:30" ht="22.5" customHeight="1" x14ac:dyDescent="0.25">
      <c r="A595" s="55"/>
      <c r="B595" s="54"/>
      <c r="C595" s="55"/>
      <c r="D595" s="56"/>
      <c r="E595" s="56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5"/>
      <c r="AA595" s="55"/>
      <c r="AB595" s="55"/>
      <c r="AC595" s="57"/>
      <c r="AD595" s="55"/>
    </row>
    <row r="596" spans="1:30" ht="22.5" customHeight="1" x14ac:dyDescent="0.25">
      <c r="A596" s="55"/>
      <c r="B596" s="54"/>
      <c r="C596" s="55"/>
      <c r="D596" s="56"/>
      <c r="E596" s="56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5"/>
      <c r="AA596" s="55"/>
      <c r="AB596" s="55"/>
      <c r="AC596" s="57"/>
      <c r="AD596" s="55"/>
    </row>
    <row r="597" spans="1:30" ht="22.5" customHeight="1" x14ac:dyDescent="0.25">
      <c r="A597" s="55"/>
      <c r="B597" s="54"/>
      <c r="C597" s="55"/>
      <c r="D597" s="56"/>
      <c r="E597" s="56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5"/>
      <c r="AA597" s="55"/>
      <c r="AB597" s="55"/>
      <c r="AC597" s="57"/>
      <c r="AD597" s="55"/>
    </row>
    <row r="598" spans="1:30" ht="22.5" customHeight="1" x14ac:dyDescent="0.25">
      <c r="A598" s="55"/>
      <c r="B598" s="54"/>
      <c r="C598" s="55"/>
      <c r="D598" s="56"/>
      <c r="E598" s="56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5"/>
      <c r="AA598" s="55"/>
      <c r="AB598" s="55"/>
      <c r="AC598" s="57"/>
      <c r="AD598" s="55"/>
    </row>
    <row r="599" spans="1:30" ht="22.5" customHeight="1" x14ac:dyDescent="0.25">
      <c r="A599" s="55"/>
      <c r="B599" s="54"/>
      <c r="C599" s="55"/>
      <c r="D599" s="56"/>
      <c r="E599" s="56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5"/>
      <c r="AA599" s="55"/>
      <c r="AB599" s="55"/>
      <c r="AC599" s="57"/>
      <c r="AD599" s="55"/>
    </row>
    <row r="600" spans="1:30" ht="22.5" customHeight="1" x14ac:dyDescent="0.25">
      <c r="A600" s="55"/>
      <c r="B600" s="54"/>
      <c r="C600" s="55"/>
      <c r="D600" s="56"/>
      <c r="E600" s="56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5"/>
      <c r="AA600" s="55"/>
      <c r="AB600" s="55"/>
      <c r="AC600" s="57"/>
      <c r="AD600" s="55"/>
    </row>
    <row r="601" spans="1:30" ht="22.5" customHeight="1" x14ac:dyDescent="0.25">
      <c r="A601" s="55"/>
      <c r="B601" s="54"/>
      <c r="C601" s="55"/>
      <c r="D601" s="56"/>
      <c r="E601" s="56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5"/>
      <c r="AA601" s="55"/>
      <c r="AB601" s="55"/>
      <c r="AC601" s="57"/>
      <c r="AD601" s="55"/>
    </row>
    <row r="602" spans="1:30" ht="22.5" customHeight="1" x14ac:dyDescent="0.25">
      <c r="A602" s="55"/>
      <c r="B602" s="54"/>
      <c r="C602" s="55"/>
      <c r="D602" s="56"/>
      <c r="E602" s="56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5"/>
      <c r="AA602" s="55"/>
      <c r="AB602" s="55"/>
      <c r="AC602" s="57"/>
      <c r="AD602" s="55"/>
    </row>
    <row r="603" spans="1:30" ht="22.5" customHeight="1" x14ac:dyDescent="0.25">
      <c r="A603" s="55"/>
      <c r="B603" s="54"/>
      <c r="C603" s="55"/>
      <c r="D603" s="56"/>
      <c r="E603" s="56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5"/>
      <c r="AA603" s="55"/>
      <c r="AB603" s="55"/>
      <c r="AC603" s="57"/>
      <c r="AD603" s="55"/>
    </row>
    <row r="604" spans="1:30" ht="22.5" customHeight="1" x14ac:dyDescent="0.25">
      <c r="A604" s="55"/>
      <c r="B604" s="54"/>
      <c r="C604" s="55"/>
      <c r="D604" s="56"/>
      <c r="E604" s="56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5"/>
      <c r="AA604" s="55"/>
      <c r="AB604" s="55"/>
      <c r="AC604" s="57"/>
      <c r="AD604" s="55"/>
    </row>
    <row r="605" spans="1:30" ht="22.5" customHeight="1" x14ac:dyDescent="0.25">
      <c r="A605" s="55"/>
      <c r="B605" s="54"/>
      <c r="C605" s="55"/>
      <c r="D605" s="56"/>
      <c r="E605" s="56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5"/>
      <c r="AA605" s="55"/>
      <c r="AB605" s="55"/>
      <c r="AC605" s="57"/>
      <c r="AD605" s="55"/>
    </row>
    <row r="606" spans="1:30" ht="22.5" customHeight="1" x14ac:dyDescent="0.25">
      <c r="A606" s="55"/>
      <c r="B606" s="54"/>
      <c r="C606" s="55"/>
      <c r="D606" s="56"/>
      <c r="E606" s="56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5"/>
      <c r="AA606" s="55"/>
      <c r="AB606" s="55"/>
      <c r="AC606" s="57"/>
      <c r="AD606" s="55"/>
    </row>
    <row r="607" spans="1:30" ht="22.5" customHeight="1" x14ac:dyDescent="0.25">
      <c r="A607" s="55"/>
      <c r="B607" s="54"/>
      <c r="C607" s="55"/>
      <c r="D607" s="56"/>
      <c r="E607" s="56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5"/>
      <c r="AA607" s="55"/>
      <c r="AB607" s="55"/>
      <c r="AC607" s="57"/>
      <c r="AD607" s="55"/>
    </row>
    <row r="608" spans="1:30" ht="22.5" customHeight="1" x14ac:dyDescent="0.25">
      <c r="A608" s="55"/>
      <c r="B608" s="54"/>
      <c r="C608" s="55"/>
      <c r="D608" s="56"/>
      <c r="E608" s="56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5"/>
      <c r="AA608" s="55"/>
      <c r="AB608" s="55"/>
      <c r="AC608" s="57"/>
      <c r="AD608" s="55"/>
    </row>
    <row r="609" spans="1:30" ht="22.5" customHeight="1" x14ac:dyDescent="0.25">
      <c r="A609" s="55"/>
      <c r="B609" s="54"/>
      <c r="C609" s="55"/>
      <c r="D609" s="56"/>
      <c r="E609" s="56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5"/>
      <c r="AA609" s="55"/>
      <c r="AB609" s="55"/>
      <c r="AC609" s="57"/>
      <c r="AD609" s="55"/>
    </row>
    <row r="610" spans="1:30" ht="22.5" customHeight="1" x14ac:dyDescent="0.25">
      <c r="A610" s="55"/>
      <c r="B610" s="54"/>
      <c r="C610" s="55"/>
      <c r="D610" s="56"/>
      <c r="E610" s="56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5"/>
      <c r="AA610" s="55"/>
      <c r="AB610" s="55"/>
      <c r="AC610" s="57"/>
      <c r="AD610" s="55"/>
    </row>
    <row r="611" spans="1:30" ht="22.5" customHeight="1" x14ac:dyDescent="0.25">
      <c r="A611" s="55"/>
      <c r="B611" s="54"/>
      <c r="C611" s="55"/>
      <c r="D611" s="56"/>
      <c r="E611" s="56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5"/>
      <c r="AA611" s="55"/>
      <c r="AB611" s="55"/>
      <c r="AC611" s="57"/>
      <c r="AD611" s="55"/>
    </row>
    <row r="612" spans="1:30" ht="22.5" customHeight="1" x14ac:dyDescent="0.25">
      <c r="A612" s="55"/>
      <c r="B612" s="54"/>
      <c r="C612" s="55"/>
      <c r="D612" s="56"/>
      <c r="E612" s="56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5"/>
      <c r="AA612" s="55"/>
      <c r="AB612" s="55"/>
      <c r="AC612" s="57"/>
      <c r="AD612" s="55"/>
    </row>
    <row r="613" spans="1:30" ht="22.5" customHeight="1" x14ac:dyDescent="0.25">
      <c r="A613" s="55"/>
      <c r="B613" s="54"/>
      <c r="C613" s="55"/>
      <c r="D613" s="56"/>
      <c r="E613" s="56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5"/>
      <c r="AA613" s="55"/>
      <c r="AB613" s="55"/>
      <c r="AC613" s="57"/>
      <c r="AD613" s="55"/>
    </row>
    <row r="614" spans="1:30" ht="22.5" customHeight="1" x14ac:dyDescent="0.25">
      <c r="A614" s="55"/>
      <c r="B614" s="54"/>
      <c r="C614" s="55"/>
      <c r="D614" s="56"/>
      <c r="E614" s="56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5"/>
      <c r="AA614" s="55"/>
      <c r="AB614" s="55"/>
      <c r="AC614" s="57"/>
      <c r="AD614" s="55"/>
    </row>
    <row r="615" spans="1:30" ht="22.5" customHeight="1" x14ac:dyDescent="0.25">
      <c r="A615" s="55"/>
      <c r="B615" s="54"/>
      <c r="C615" s="55"/>
      <c r="D615" s="56"/>
      <c r="E615" s="56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5"/>
      <c r="AA615" s="55"/>
      <c r="AB615" s="55"/>
      <c r="AC615" s="57"/>
      <c r="AD615" s="55"/>
    </row>
    <row r="616" spans="1:30" ht="22.5" customHeight="1" x14ac:dyDescent="0.25">
      <c r="A616" s="55"/>
      <c r="B616" s="54"/>
      <c r="C616" s="55"/>
      <c r="D616" s="56"/>
      <c r="E616" s="56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5"/>
      <c r="AA616" s="55"/>
      <c r="AB616" s="55"/>
      <c r="AC616" s="57"/>
      <c r="AD616" s="55"/>
    </row>
    <row r="617" spans="1:30" ht="22.5" customHeight="1" x14ac:dyDescent="0.25">
      <c r="A617" s="55"/>
      <c r="B617" s="54"/>
      <c r="C617" s="55"/>
      <c r="D617" s="56"/>
      <c r="E617" s="56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5"/>
      <c r="AA617" s="55"/>
      <c r="AB617" s="55"/>
      <c r="AC617" s="57"/>
      <c r="AD617" s="55"/>
    </row>
    <row r="618" spans="1:30" ht="22.5" customHeight="1" x14ac:dyDescent="0.25">
      <c r="A618" s="55"/>
      <c r="B618" s="54"/>
      <c r="C618" s="55"/>
      <c r="D618" s="56"/>
      <c r="E618" s="56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5"/>
      <c r="AA618" s="55"/>
      <c r="AB618" s="55"/>
      <c r="AC618" s="57"/>
      <c r="AD618" s="55"/>
    </row>
    <row r="619" spans="1:30" ht="22.5" customHeight="1" x14ac:dyDescent="0.25">
      <c r="A619" s="55"/>
      <c r="B619" s="54"/>
      <c r="C619" s="55"/>
      <c r="D619" s="56"/>
      <c r="E619" s="56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5"/>
      <c r="AA619" s="55"/>
      <c r="AB619" s="55"/>
      <c r="AC619" s="57"/>
      <c r="AD619" s="55"/>
    </row>
    <row r="620" spans="1:30" ht="22.5" customHeight="1" x14ac:dyDescent="0.25">
      <c r="A620" s="55"/>
      <c r="B620" s="54"/>
      <c r="C620" s="55"/>
      <c r="D620" s="56"/>
      <c r="E620" s="56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5"/>
      <c r="AA620" s="55"/>
      <c r="AB620" s="55"/>
      <c r="AC620" s="57"/>
      <c r="AD620" s="55"/>
    </row>
    <row r="621" spans="1:30" ht="22.5" customHeight="1" x14ac:dyDescent="0.25">
      <c r="A621" s="55"/>
      <c r="B621" s="54"/>
      <c r="C621" s="55"/>
      <c r="D621" s="56"/>
      <c r="E621" s="56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5"/>
      <c r="AA621" s="55"/>
      <c r="AB621" s="55"/>
      <c r="AC621" s="57"/>
      <c r="AD621" s="55"/>
    </row>
    <row r="622" spans="1:30" ht="22.5" customHeight="1" x14ac:dyDescent="0.25">
      <c r="A622" s="55"/>
      <c r="B622" s="54"/>
      <c r="C622" s="55"/>
      <c r="D622" s="56"/>
      <c r="E622" s="56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5"/>
      <c r="AA622" s="55"/>
      <c r="AB622" s="55"/>
      <c r="AC622" s="57"/>
      <c r="AD622" s="55"/>
    </row>
    <row r="623" spans="1:30" ht="22.5" customHeight="1" x14ac:dyDescent="0.25">
      <c r="A623" s="55"/>
      <c r="B623" s="54"/>
      <c r="C623" s="55"/>
      <c r="D623" s="56"/>
      <c r="E623" s="56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5"/>
      <c r="AA623" s="55"/>
      <c r="AB623" s="55"/>
      <c r="AC623" s="57"/>
      <c r="AD623" s="55"/>
    </row>
    <row r="624" spans="1:30" ht="22.5" customHeight="1" x14ac:dyDescent="0.25">
      <c r="A624" s="55"/>
      <c r="B624" s="54"/>
      <c r="C624" s="55"/>
      <c r="D624" s="56"/>
      <c r="E624" s="56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5"/>
      <c r="AA624" s="55"/>
      <c r="AB624" s="55"/>
      <c r="AC624" s="57"/>
      <c r="AD624" s="55"/>
    </row>
    <row r="625" spans="1:30" ht="22.5" customHeight="1" x14ac:dyDescent="0.25">
      <c r="A625" s="55"/>
      <c r="B625" s="54"/>
      <c r="C625" s="55"/>
      <c r="D625" s="56"/>
      <c r="E625" s="56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5"/>
      <c r="AA625" s="55"/>
      <c r="AB625" s="55"/>
      <c r="AC625" s="57"/>
      <c r="AD625" s="55"/>
    </row>
    <row r="626" spans="1:30" ht="22.5" customHeight="1" x14ac:dyDescent="0.25">
      <c r="A626" s="55"/>
      <c r="B626" s="54"/>
      <c r="C626" s="55"/>
      <c r="D626" s="56"/>
      <c r="E626" s="56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5"/>
      <c r="AA626" s="55"/>
      <c r="AB626" s="55"/>
      <c r="AC626" s="57"/>
      <c r="AD626" s="55"/>
    </row>
    <row r="627" spans="1:30" ht="22.5" customHeight="1" x14ac:dyDescent="0.25">
      <c r="A627" s="55"/>
      <c r="B627" s="54"/>
      <c r="C627" s="55"/>
      <c r="D627" s="56"/>
      <c r="E627" s="56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5"/>
      <c r="AA627" s="55"/>
      <c r="AB627" s="55"/>
      <c r="AC627" s="57"/>
      <c r="AD627" s="55"/>
    </row>
    <row r="628" spans="1:30" ht="22.5" customHeight="1" x14ac:dyDescent="0.25">
      <c r="A628" s="55"/>
      <c r="B628" s="54"/>
      <c r="C628" s="55"/>
      <c r="D628" s="56"/>
      <c r="E628" s="56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5"/>
      <c r="AA628" s="55"/>
      <c r="AB628" s="55"/>
      <c r="AC628" s="57"/>
      <c r="AD628" s="55"/>
    </row>
    <row r="629" spans="1:30" ht="22.5" customHeight="1" x14ac:dyDescent="0.25">
      <c r="A629" s="55"/>
      <c r="B629" s="54"/>
      <c r="C629" s="55"/>
      <c r="D629" s="56"/>
      <c r="E629" s="56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5"/>
      <c r="AA629" s="55"/>
      <c r="AB629" s="55"/>
      <c r="AC629" s="57"/>
      <c r="AD629" s="55"/>
    </row>
    <row r="630" spans="1:30" ht="22.5" customHeight="1" x14ac:dyDescent="0.25">
      <c r="A630" s="55"/>
      <c r="B630" s="54"/>
      <c r="C630" s="55"/>
      <c r="D630" s="56"/>
      <c r="E630" s="56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5"/>
      <c r="AA630" s="55"/>
      <c r="AB630" s="55"/>
      <c r="AC630" s="57"/>
      <c r="AD630" s="55"/>
    </row>
    <row r="631" spans="1:30" ht="22.5" customHeight="1" x14ac:dyDescent="0.25">
      <c r="A631" s="55"/>
      <c r="B631" s="54"/>
      <c r="C631" s="55"/>
      <c r="D631" s="56"/>
      <c r="E631" s="56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5"/>
      <c r="AA631" s="55"/>
      <c r="AB631" s="55"/>
      <c r="AC631" s="57"/>
      <c r="AD631" s="55"/>
    </row>
    <row r="632" spans="1:30" ht="22.5" customHeight="1" x14ac:dyDescent="0.25">
      <c r="A632" s="55"/>
      <c r="B632" s="54"/>
      <c r="C632" s="55"/>
      <c r="D632" s="56"/>
      <c r="E632" s="56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5"/>
      <c r="AA632" s="55"/>
      <c r="AB632" s="55"/>
      <c r="AC632" s="57"/>
      <c r="AD632" s="55"/>
    </row>
    <row r="633" spans="1:30" ht="22.5" customHeight="1" x14ac:dyDescent="0.25">
      <c r="A633" s="55"/>
      <c r="B633" s="54"/>
      <c r="C633" s="55"/>
      <c r="D633" s="56"/>
      <c r="E633" s="56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5"/>
      <c r="AA633" s="55"/>
      <c r="AB633" s="55"/>
      <c r="AC633" s="57"/>
      <c r="AD633" s="55"/>
    </row>
    <row r="634" spans="1:30" ht="22.5" customHeight="1" x14ac:dyDescent="0.25">
      <c r="A634" s="55"/>
      <c r="B634" s="54"/>
      <c r="C634" s="55"/>
      <c r="D634" s="56"/>
      <c r="E634" s="56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5"/>
      <c r="AA634" s="55"/>
      <c r="AB634" s="55"/>
      <c r="AC634" s="57"/>
      <c r="AD634" s="55"/>
    </row>
    <row r="635" spans="1:30" ht="22.5" customHeight="1" x14ac:dyDescent="0.25">
      <c r="A635" s="55"/>
      <c r="B635" s="54"/>
      <c r="C635" s="55"/>
      <c r="D635" s="56"/>
      <c r="E635" s="56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5"/>
      <c r="AA635" s="55"/>
      <c r="AB635" s="55"/>
      <c r="AC635" s="57"/>
      <c r="AD635" s="55"/>
    </row>
    <row r="636" spans="1:30" ht="22.5" customHeight="1" x14ac:dyDescent="0.25">
      <c r="A636" s="55"/>
      <c r="B636" s="54"/>
      <c r="C636" s="55"/>
      <c r="D636" s="56"/>
      <c r="E636" s="56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5"/>
      <c r="AA636" s="55"/>
      <c r="AB636" s="55"/>
      <c r="AC636" s="57"/>
      <c r="AD636" s="55"/>
    </row>
    <row r="637" spans="1:30" ht="22.5" customHeight="1" x14ac:dyDescent="0.25">
      <c r="A637" s="55"/>
      <c r="B637" s="54"/>
      <c r="C637" s="55"/>
      <c r="D637" s="56"/>
      <c r="E637" s="56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5"/>
      <c r="AA637" s="55"/>
      <c r="AB637" s="55"/>
      <c r="AC637" s="57"/>
      <c r="AD637" s="55"/>
    </row>
    <row r="638" spans="1:30" ht="22.5" customHeight="1" x14ac:dyDescent="0.25">
      <c r="A638" s="55"/>
      <c r="B638" s="54"/>
      <c r="C638" s="55"/>
      <c r="D638" s="56"/>
      <c r="E638" s="56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5"/>
      <c r="AA638" s="55"/>
      <c r="AB638" s="55"/>
      <c r="AC638" s="57"/>
      <c r="AD638" s="55"/>
    </row>
    <row r="639" spans="1:30" ht="22.5" customHeight="1" x14ac:dyDescent="0.25">
      <c r="A639" s="55"/>
      <c r="B639" s="54"/>
      <c r="C639" s="55"/>
      <c r="D639" s="56"/>
      <c r="E639" s="56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5"/>
      <c r="AA639" s="55"/>
      <c r="AB639" s="55"/>
      <c r="AC639" s="57"/>
      <c r="AD639" s="55"/>
    </row>
    <row r="640" spans="1:30" ht="22.5" customHeight="1" x14ac:dyDescent="0.25">
      <c r="A640" s="55"/>
      <c r="B640" s="54"/>
      <c r="C640" s="55"/>
      <c r="D640" s="56"/>
      <c r="E640" s="56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5"/>
      <c r="AA640" s="55"/>
      <c r="AB640" s="55"/>
      <c r="AC640" s="57"/>
      <c r="AD640" s="55"/>
    </row>
    <row r="641" spans="1:30" ht="22.5" customHeight="1" x14ac:dyDescent="0.25">
      <c r="A641" s="55"/>
      <c r="B641" s="54"/>
      <c r="C641" s="55"/>
      <c r="D641" s="56"/>
      <c r="E641" s="56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5"/>
      <c r="AA641" s="55"/>
      <c r="AB641" s="55"/>
      <c r="AC641" s="57"/>
      <c r="AD641" s="55"/>
    </row>
    <row r="642" spans="1:30" ht="22.5" customHeight="1" x14ac:dyDescent="0.25">
      <c r="A642" s="55"/>
      <c r="B642" s="54"/>
      <c r="C642" s="55"/>
      <c r="D642" s="56"/>
      <c r="E642" s="56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5"/>
      <c r="AA642" s="55"/>
      <c r="AB642" s="55"/>
      <c r="AC642" s="57"/>
      <c r="AD642" s="55"/>
    </row>
    <row r="643" spans="1:30" ht="22.5" customHeight="1" x14ac:dyDescent="0.25">
      <c r="A643" s="55"/>
      <c r="B643" s="54"/>
      <c r="C643" s="55"/>
      <c r="D643" s="56"/>
      <c r="E643" s="56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5"/>
      <c r="AA643" s="55"/>
      <c r="AB643" s="55"/>
      <c r="AC643" s="57"/>
      <c r="AD643" s="55"/>
    </row>
    <row r="644" spans="1:30" ht="22.5" customHeight="1" x14ac:dyDescent="0.25">
      <c r="A644" s="55"/>
      <c r="B644" s="54"/>
      <c r="C644" s="55"/>
      <c r="D644" s="56"/>
      <c r="E644" s="56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5"/>
      <c r="AA644" s="55"/>
      <c r="AB644" s="55"/>
      <c r="AC644" s="57"/>
      <c r="AD644" s="55"/>
    </row>
    <row r="645" spans="1:30" ht="22.5" customHeight="1" x14ac:dyDescent="0.25">
      <c r="A645" s="55"/>
      <c r="B645" s="54"/>
      <c r="C645" s="55"/>
      <c r="D645" s="56"/>
      <c r="E645" s="56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5"/>
      <c r="AA645" s="55"/>
      <c r="AB645" s="55"/>
      <c r="AC645" s="57"/>
      <c r="AD645" s="55"/>
    </row>
    <row r="646" spans="1:30" ht="22.5" customHeight="1" x14ac:dyDescent="0.25">
      <c r="A646" s="55"/>
      <c r="B646" s="54"/>
      <c r="C646" s="55"/>
      <c r="D646" s="56"/>
      <c r="E646" s="56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5"/>
      <c r="AA646" s="55"/>
      <c r="AB646" s="55"/>
      <c r="AC646" s="57"/>
      <c r="AD646" s="55"/>
    </row>
    <row r="647" spans="1:30" ht="22.5" customHeight="1" x14ac:dyDescent="0.25">
      <c r="A647" s="55"/>
      <c r="B647" s="54"/>
      <c r="C647" s="55"/>
      <c r="D647" s="56"/>
      <c r="E647" s="56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5"/>
      <c r="AA647" s="55"/>
      <c r="AB647" s="55"/>
      <c r="AC647" s="57"/>
      <c r="AD647" s="55"/>
    </row>
    <row r="648" spans="1:30" ht="22.5" customHeight="1" x14ac:dyDescent="0.25">
      <c r="A648" s="55"/>
      <c r="B648" s="54"/>
      <c r="C648" s="55"/>
      <c r="D648" s="56"/>
      <c r="E648" s="56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5"/>
      <c r="AA648" s="55"/>
      <c r="AB648" s="55"/>
      <c r="AC648" s="57"/>
      <c r="AD648" s="55"/>
    </row>
    <row r="649" spans="1:30" ht="22.5" customHeight="1" x14ac:dyDescent="0.25">
      <c r="A649" s="55"/>
      <c r="B649" s="54"/>
      <c r="C649" s="55"/>
      <c r="D649" s="56"/>
      <c r="E649" s="56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5"/>
      <c r="AA649" s="55"/>
      <c r="AB649" s="55"/>
      <c r="AC649" s="57"/>
      <c r="AD649" s="55"/>
    </row>
    <row r="650" spans="1:30" ht="22.5" customHeight="1" x14ac:dyDescent="0.25">
      <c r="A650" s="55"/>
      <c r="B650" s="54"/>
      <c r="C650" s="55"/>
      <c r="D650" s="56"/>
      <c r="E650" s="56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5"/>
      <c r="AA650" s="55"/>
      <c r="AB650" s="55"/>
      <c r="AC650" s="57"/>
      <c r="AD650" s="55"/>
    </row>
    <row r="651" spans="1:30" ht="22.5" customHeight="1" x14ac:dyDescent="0.25">
      <c r="A651" s="55"/>
      <c r="B651" s="54"/>
      <c r="C651" s="55"/>
      <c r="D651" s="56"/>
      <c r="E651" s="56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5"/>
      <c r="AA651" s="55"/>
      <c r="AB651" s="55"/>
      <c r="AC651" s="57"/>
      <c r="AD651" s="55"/>
    </row>
    <row r="652" spans="1:30" ht="22.5" customHeight="1" x14ac:dyDescent="0.25">
      <c r="A652" s="55"/>
      <c r="B652" s="54"/>
      <c r="C652" s="55"/>
      <c r="D652" s="56"/>
      <c r="E652" s="56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5"/>
      <c r="AA652" s="55"/>
      <c r="AB652" s="55"/>
      <c r="AC652" s="57"/>
      <c r="AD652" s="55"/>
    </row>
    <row r="653" spans="1:30" ht="22.5" customHeight="1" x14ac:dyDescent="0.25">
      <c r="A653" s="55"/>
      <c r="B653" s="54"/>
      <c r="C653" s="55"/>
      <c r="D653" s="56"/>
      <c r="E653" s="56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5"/>
      <c r="AA653" s="55"/>
      <c r="AB653" s="55"/>
      <c r="AC653" s="57"/>
      <c r="AD653" s="55"/>
    </row>
    <row r="654" spans="1:30" ht="22.5" customHeight="1" x14ac:dyDescent="0.25">
      <c r="A654" s="55"/>
      <c r="B654" s="54"/>
      <c r="C654" s="55"/>
      <c r="D654" s="56"/>
      <c r="E654" s="56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5"/>
      <c r="AA654" s="55"/>
      <c r="AB654" s="55"/>
      <c r="AC654" s="57"/>
      <c r="AD654" s="55"/>
    </row>
    <row r="655" spans="1:30" ht="22.5" customHeight="1" x14ac:dyDescent="0.25">
      <c r="A655" s="55"/>
      <c r="B655" s="54"/>
      <c r="C655" s="55"/>
      <c r="D655" s="56"/>
      <c r="E655" s="56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5"/>
      <c r="AA655" s="55"/>
      <c r="AB655" s="55"/>
      <c r="AC655" s="57"/>
      <c r="AD655" s="55"/>
    </row>
    <row r="656" spans="1:30" ht="22.5" customHeight="1" x14ac:dyDescent="0.25">
      <c r="A656" s="55"/>
      <c r="B656" s="54"/>
      <c r="C656" s="55"/>
      <c r="D656" s="56"/>
      <c r="E656" s="56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5"/>
      <c r="AA656" s="55"/>
      <c r="AB656" s="55"/>
      <c r="AC656" s="57"/>
      <c r="AD656" s="55"/>
    </row>
    <row r="657" spans="1:30" ht="22.5" customHeight="1" x14ac:dyDescent="0.25">
      <c r="A657" s="55"/>
      <c r="B657" s="54"/>
      <c r="C657" s="55"/>
      <c r="D657" s="56"/>
      <c r="E657" s="56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5"/>
      <c r="AA657" s="55"/>
      <c r="AB657" s="55"/>
      <c r="AC657" s="57"/>
      <c r="AD657" s="55"/>
    </row>
    <row r="658" spans="1:30" ht="22.5" customHeight="1" x14ac:dyDescent="0.25">
      <c r="A658" s="55"/>
      <c r="B658" s="54"/>
      <c r="C658" s="55"/>
      <c r="D658" s="56"/>
      <c r="E658" s="56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5"/>
      <c r="AA658" s="55"/>
      <c r="AB658" s="55"/>
      <c r="AC658" s="57"/>
      <c r="AD658" s="55"/>
    </row>
    <row r="659" spans="1:30" ht="22.5" customHeight="1" x14ac:dyDescent="0.25">
      <c r="A659" s="55"/>
      <c r="B659" s="54"/>
      <c r="C659" s="55"/>
      <c r="D659" s="56"/>
      <c r="E659" s="56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5"/>
      <c r="AA659" s="55"/>
      <c r="AB659" s="55"/>
      <c r="AC659" s="57"/>
      <c r="AD659" s="55"/>
    </row>
    <row r="660" spans="1:30" ht="22.5" customHeight="1" x14ac:dyDescent="0.25">
      <c r="A660" s="55"/>
      <c r="B660" s="54"/>
      <c r="C660" s="55"/>
      <c r="D660" s="56"/>
      <c r="E660" s="56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5"/>
      <c r="AA660" s="55"/>
      <c r="AB660" s="55"/>
      <c r="AC660" s="57"/>
      <c r="AD660" s="55"/>
    </row>
    <row r="661" spans="1:30" ht="22.5" customHeight="1" x14ac:dyDescent="0.25">
      <c r="A661" s="55"/>
      <c r="B661" s="54"/>
      <c r="C661" s="55"/>
      <c r="D661" s="56"/>
      <c r="E661" s="56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5"/>
      <c r="AA661" s="55"/>
      <c r="AB661" s="55"/>
      <c r="AC661" s="57"/>
      <c r="AD661" s="55"/>
    </row>
    <row r="662" spans="1:30" ht="22.5" customHeight="1" x14ac:dyDescent="0.25">
      <c r="A662" s="55"/>
      <c r="B662" s="54"/>
      <c r="C662" s="55"/>
      <c r="D662" s="56"/>
      <c r="E662" s="56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5"/>
      <c r="AA662" s="55"/>
      <c r="AB662" s="55"/>
      <c r="AC662" s="57"/>
      <c r="AD662" s="55"/>
    </row>
    <row r="663" spans="1:30" ht="22.5" customHeight="1" x14ac:dyDescent="0.25">
      <c r="A663" s="55"/>
      <c r="B663" s="54"/>
      <c r="C663" s="55"/>
      <c r="D663" s="56"/>
      <c r="E663" s="56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5"/>
      <c r="AA663" s="55"/>
      <c r="AB663" s="55"/>
      <c r="AC663" s="57"/>
      <c r="AD663" s="55"/>
    </row>
    <row r="664" spans="1:30" ht="22.5" customHeight="1" x14ac:dyDescent="0.25">
      <c r="A664" s="55"/>
      <c r="B664" s="54"/>
      <c r="C664" s="55"/>
      <c r="D664" s="56"/>
      <c r="E664" s="56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5"/>
      <c r="AA664" s="55"/>
      <c r="AB664" s="55"/>
      <c r="AC664" s="57"/>
      <c r="AD664" s="55"/>
    </row>
    <row r="665" spans="1:30" ht="22.5" customHeight="1" x14ac:dyDescent="0.25">
      <c r="A665" s="55"/>
      <c r="B665" s="54"/>
      <c r="C665" s="55"/>
      <c r="D665" s="56"/>
      <c r="E665" s="56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5"/>
      <c r="AA665" s="55"/>
      <c r="AB665" s="55"/>
      <c r="AC665" s="57"/>
      <c r="AD665" s="55"/>
    </row>
    <row r="666" spans="1:30" ht="22.5" customHeight="1" x14ac:dyDescent="0.25">
      <c r="A666" s="55"/>
      <c r="B666" s="54"/>
      <c r="C666" s="55"/>
      <c r="D666" s="56"/>
      <c r="E666" s="56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5"/>
      <c r="AA666" s="55"/>
      <c r="AB666" s="55"/>
      <c r="AC666" s="57"/>
      <c r="AD666" s="55"/>
    </row>
    <row r="667" spans="1:30" ht="22.5" customHeight="1" x14ac:dyDescent="0.25">
      <c r="A667" s="55"/>
      <c r="B667" s="54"/>
      <c r="C667" s="55"/>
      <c r="D667" s="56"/>
      <c r="E667" s="56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5"/>
      <c r="AA667" s="55"/>
      <c r="AB667" s="55"/>
      <c r="AC667" s="57"/>
      <c r="AD667" s="55"/>
    </row>
    <row r="668" spans="1:30" ht="22.5" customHeight="1" x14ac:dyDescent="0.25">
      <c r="A668" s="55"/>
      <c r="B668" s="54"/>
      <c r="C668" s="55"/>
      <c r="D668" s="56"/>
      <c r="E668" s="56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5"/>
      <c r="AA668" s="55"/>
      <c r="AB668" s="55"/>
      <c r="AC668" s="57"/>
      <c r="AD668" s="55"/>
    </row>
    <row r="669" spans="1:30" ht="22.5" customHeight="1" x14ac:dyDescent="0.25">
      <c r="A669" s="55"/>
      <c r="B669" s="54"/>
      <c r="C669" s="55"/>
      <c r="D669" s="56"/>
      <c r="E669" s="56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5"/>
      <c r="AA669" s="55"/>
      <c r="AB669" s="55"/>
      <c r="AC669" s="57"/>
      <c r="AD669" s="55"/>
    </row>
    <row r="670" spans="1:30" ht="22.5" customHeight="1" x14ac:dyDescent="0.25">
      <c r="A670" s="55"/>
      <c r="B670" s="54"/>
      <c r="C670" s="55"/>
      <c r="D670" s="56"/>
      <c r="E670" s="56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5"/>
      <c r="AA670" s="55"/>
      <c r="AB670" s="55"/>
      <c r="AC670" s="57"/>
      <c r="AD670" s="55"/>
    </row>
    <row r="671" spans="1:30" ht="22.5" customHeight="1" x14ac:dyDescent="0.25">
      <c r="A671" s="55"/>
      <c r="B671" s="54"/>
      <c r="C671" s="55"/>
      <c r="D671" s="56"/>
      <c r="E671" s="56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5"/>
      <c r="AA671" s="55"/>
      <c r="AB671" s="55"/>
      <c r="AC671" s="57"/>
      <c r="AD671" s="55"/>
    </row>
    <row r="672" spans="1:30" ht="22.5" customHeight="1" x14ac:dyDescent="0.25">
      <c r="A672" s="55"/>
      <c r="B672" s="54"/>
      <c r="C672" s="55"/>
      <c r="D672" s="56"/>
      <c r="E672" s="56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5"/>
      <c r="AA672" s="55"/>
      <c r="AB672" s="55"/>
      <c r="AC672" s="57"/>
      <c r="AD672" s="55"/>
    </row>
    <row r="673" spans="1:30" ht="22.5" customHeight="1" x14ac:dyDescent="0.25">
      <c r="A673" s="55"/>
      <c r="B673" s="54"/>
      <c r="C673" s="55"/>
      <c r="D673" s="56"/>
      <c r="E673" s="56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5"/>
      <c r="AA673" s="55"/>
      <c r="AB673" s="55"/>
      <c r="AC673" s="57"/>
      <c r="AD673" s="55"/>
    </row>
    <row r="674" spans="1:30" ht="22.5" customHeight="1" x14ac:dyDescent="0.25">
      <c r="A674" s="55"/>
      <c r="B674" s="54"/>
      <c r="C674" s="55"/>
      <c r="D674" s="56"/>
      <c r="E674" s="56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5"/>
      <c r="AA674" s="55"/>
      <c r="AB674" s="55"/>
      <c r="AC674" s="57"/>
      <c r="AD674" s="55"/>
    </row>
    <row r="675" spans="1:30" ht="22.5" customHeight="1" x14ac:dyDescent="0.25">
      <c r="A675" s="55"/>
      <c r="B675" s="54"/>
      <c r="C675" s="55"/>
      <c r="D675" s="56"/>
      <c r="E675" s="56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5"/>
      <c r="AA675" s="55"/>
      <c r="AB675" s="55"/>
      <c r="AC675" s="57"/>
      <c r="AD675" s="55"/>
    </row>
    <row r="676" spans="1:30" ht="22.5" customHeight="1" x14ac:dyDescent="0.25">
      <c r="A676" s="55"/>
      <c r="B676" s="54"/>
      <c r="C676" s="55"/>
      <c r="D676" s="56"/>
      <c r="E676" s="56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5"/>
      <c r="AA676" s="55"/>
      <c r="AB676" s="55"/>
      <c r="AC676" s="57"/>
      <c r="AD676" s="55"/>
    </row>
    <row r="677" spans="1:30" ht="22.5" customHeight="1" x14ac:dyDescent="0.25">
      <c r="A677" s="55"/>
      <c r="B677" s="54"/>
      <c r="C677" s="55"/>
      <c r="D677" s="56"/>
      <c r="E677" s="56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5"/>
      <c r="AA677" s="55"/>
      <c r="AB677" s="55"/>
      <c r="AC677" s="57"/>
      <c r="AD677" s="55"/>
    </row>
    <row r="678" spans="1:30" ht="22.5" customHeight="1" x14ac:dyDescent="0.25">
      <c r="A678" s="55"/>
      <c r="B678" s="54"/>
      <c r="C678" s="55"/>
      <c r="D678" s="56"/>
      <c r="E678" s="56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5"/>
      <c r="AA678" s="55"/>
      <c r="AB678" s="55"/>
      <c r="AC678" s="57"/>
      <c r="AD678" s="55"/>
    </row>
    <row r="679" spans="1:30" ht="22.5" customHeight="1" x14ac:dyDescent="0.25">
      <c r="A679" s="55"/>
      <c r="B679" s="54"/>
      <c r="C679" s="55"/>
      <c r="D679" s="56"/>
      <c r="E679" s="56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5"/>
      <c r="AA679" s="55"/>
      <c r="AB679" s="55"/>
      <c r="AC679" s="57"/>
      <c r="AD679" s="55"/>
    </row>
    <row r="680" spans="1:30" ht="22.5" customHeight="1" x14ac:dyDescent="0.25">
      <c r="A680" s="55"/>
      <c r="B680" s="54"/>
      <c r="C680" s="55"/>
      <c r="D680" s="56"/>
      <c r="E680" s="56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5"/>
      <c r="AA680" s="55"/>
      <c r="AB680" s="55"/>
      <c r="AC680" s="57"/>
      <c r="AD680" s="55"/>
    </row>
    <row r="681" spans="1:30" ht="22.5" customHeight="1" x14ac:dyDescent="0.25">
      <c r="A681" s="55"/>
      <c r="B681" s="54"/>
      <c r="C681" s="55"/>
      <c r="D681" s="56"/>
      <c r="E681" s="56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5"/>
      <c r="AA681" s="55"/>
      <c r="AB681" s="55"/>
      <c r="AC681" s="57"/>
      <c r="AD681" s="55"/>
    </row>
    <row r="682" spans="1:30" ht="22.5" customHeight="1" x14ac:dyDescent="0.25">
      <c r="A682" s="55"/>
      <c r="B682" s="54"/>
      <c r="C682" s="55"/>
      <c r="D682" s="56"/>
      <c r="E682" s="56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5"/>
      <c r="AA682" s="55"/>
      <c r="AB682" s="55"/>
      <c r="AC682" s="57"/>
      <c r="AD682" s="55"/>
    </row>
    <row r="683" spans="1:30" ht="22.5" customHeight="1" x14ac:dyDescent="0.25">
      <c r="A683" s="55"/>
      <c r="B683" s="54"/>
      <c r="C683" s="55"/>
      <c r="D683" s="56"/>
      <c r="E683" s="56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5"/>
      <c r="AA683" s="55"/>
      <c r="AB683" s="55"/>
      <c r="AC683" s="57"/>
      <c r="AD683" s="55"/>
    </row>
    <row r="684" spans="1:30" ht="22.5" customHeight="1" x14ac:dyDescent="0.25">
      <c r="A684" s="55"/>
      <c r="B684" s="54"/>
      <c r="C684" s="55"/>
      <c r="D684" s="56"/>
      <c r="E684" s="56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5"/>
      <c r="AA684" s="55"/>
      <c r="AB684" s="55"/>
      <c r="AC684" s="57"/>
      <c r="AD684" s="55"/>
    </row>
    <row r="685" spans="1:30" ht="22.5" customHeight="1" x14ac:dyDescent="0.25">
      <c r="A685" s="55"/>
      <c r="B685" s="54"/>
      <c r="C685" s="55"/>
      <c r="D685" s="56"/>
      <c r="E685" s="56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5"/>
      <c r="AA685" s="55"/>
      <c r="AB685" s="55"/>
      <c r="AC685" s="57"/>
      <c r="AD685" s="55"/>
    </row>
    <row r="686" spans="1:30" ht="22.5" customHeight="1" x14ac:dyDescent="0.25">
      <c r="A686" s="55"/>
      <c r="B686" s="54"/>
      <c r="C686" s="55"/>
      <c r="D686" s="56"/>
      <c r="E686" s="56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5"/>
      <c r="AA686" s="55"/>
      <c r="AB686" s="55"/>
      <c r="AC686" s="57"/>
      <c r="AD686" s="55"/>
    </row>
    <row r="687" spans="1:30" ht="22.5" customHeight="1" x14ac:dyDescent="0.25">
      <c r="A687" s="55"/>
      <c r="B687" s="54"/>
      <c r="C687" s="55"/>
      <c r="D687" s="56"/>
      <c r="E687" s="56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5"/>
      <c r="AA687" s="55"/>
      <c r="AB687" s="55"/>
      <c r="AC687" s="57"/>
      <c r="AD687" s="55"/>
    </row>
    <row r="688" spans="1:30" ht="22.5" customHeight="1" x14ac:dyDescent="0.25">
      <c r="A688" s="55"/>
      <c r="B688" s="54"/>
      <c r="C688" s="55"/>
      <c r="D688" s="56"/>
      <c r="E688" s="56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5"/>
      <c r="AA688" s="55"/>
      <c r="AB688" s="55"/>
      <c r="AC688" s="57"/>
      <c r="AD688" s="55"/>
    </row>
    <row r="689" spans="1:30" ht="22.5" customHeight="1" x14ac:dyDescent="0.25">
      <c r="A689" s="55"/>
      <c r="B689" s="54"/>
      <c r="C689" s="55"/>
      <c r="D689" s="56"/>
      <c r="E689" s="56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5"/>
      <c r="AA689" s="55"/>
      <c r="AB689" s="55"/>
      <c r="AC689" s="57"/>
      <c r="AD689" s="55"/>
    </row>
    <row r="690" spans="1:30" ht="22.5" customHeight="1" x14ac:dyDescent="0.25">
      <c r="A690" s="55"/>
      <c r="B690" s="54"/>
      <c r="C690" s="55"/>
      <c r="D690" s="56"/>
      <c r="E690" s="56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5"/>
      <c r="AA690" s="55"/>
      <c r="AB690" s="55"/>
      <c r="AC690" s="57"/>
      <c r="AD690" s="55"/>
    </row>
    <row r="691" spans="1:30" ht="22.5" customHeight="1" x14ac:dyDescent="0.25">
      <c r="A691" s="55"/>
      <c r="B691" s="54"/>
      <c r="C691" s="55"/>
      <c r="D691" s="56"/>
      <c r="E691" s="56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5"/>
      <c r="AA691" s="55"/>
      <c r="AB691" s="55"/>
      <c r="AC691" s="57"/>
      <c r="AD691" s="55"/>
    </row>
    <row r="692" spans="1:30" ht="22.5" customHeight="1" x14ac:dyDescent="0.25">
      <c r="A692" s="55"/>
      <c r="B692" s="54"/>
      <c r="C692" s="55"/>
      <c r="D692" s="56"/>
      <c r="E692" s="56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5"/>
      <c r="AA692" s="55"/>
      <c r="AB692" s="55"/>
      <c r="AC692" s="57"/>
      <c r="AD692" s="55"/>
    </row>
    <row r="693" spans="1:30" ht="22.5" customHeight="1" x14ac:dyDescent="0.25">
      <c r="A693" s="55"/>
      <c r="B693" s="54"/>
      <c r="C693" s="55"/>
      <c r="D693" s="56"/>
      <c r="E693" s="56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5"/>
      <c r="AA693" s="55"/>
      <c r="AB693" s="55"/>
      <c r="AC693" s="57"/>
      <c r="AD693" s="55"/>
    </row>
    <row r="694" spans="1:30" ht="22.5" customHeight="1" x14ac:dyDescent="0.25">
      <c r="A694" s="55"/>
      <c r="B694" s="54"/>
      <c r="C694" s="55"/>
      <c r="D694" s="56"/>
      <c r="E694" s="56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5"/>
      <c r="AA694" s="55"/>
      <c r="AB694" s="55"/>
      <c r="AC694" s="57"/>
      <c r="AD694" s="55"/>
    </row>
    <row r="695" spans="1:30" ht="22.5" customHeight="1" x14ac:dyDescent="0.25">
      <c r="A695" s="55"/>
      <c r="B695" s="54"/>
      <c r="C695" s="55"/>
      <c r="D695" s="56"/>
      <c r="E695" s="56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5"/>
      <c r="AA695" s="55"/>
      <c r="AB695" s="55"/>
      <c r="AC695" s="57"/>
      <c r="AD695" s="55"/>
    </row>
    <row r="696" spans="1:30" ht="22.5" customHeight="1" x14ac:dyDescent="0.25">
      <c r="A696" s="55"/>
      <c r="B696" s="54"/>
      <c r="C696" s="55"/>
      <c r="D696" s="56"/>
      <c r="E696" s="56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5"/>
      <c r="AA696" s="55"/>
      <c r="AB696" s="55"/>
      <c r="AC696" s="57"/>
      <c r="AD696" s="55"/>
    </row>
    <row r="697" spans="1:30" ht="22.5" customHeight="1" x14ac:dyDescent="0.25">
      <c r="A697" s="55"/>
      <c r="B697" s="54"/>
      <c r="C697" s="55"/>
      <c r="D697" s="56"/>
      <c r="E697" s="56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5"/>
      <c r="AA697" s="55"/>
      <c r="AB697" s="55"/>
      <c r="AC697" s="57"/>
      <c r="AD697" s="55"/>
    </row>
    <row r="698" spans="1:30" ht="22.5" customHeight="1" x14ac:dyDescent="0.25">
      <c r="A698" s="55"/>
      <c r="B698" s="54"/>
      <c r="C698" s="55"/>
      <c r="D698" s="56"/>
      <c r="E698" s="56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5"/>
      <c r="AA698" s="55"/>
      <c r="AB698" s="55"/>
      <c r="AC698" s="57"/>
      <c r="AD698" s="55"/>
    </row>
    <row r="699" spans="1:30" ht="22.5" customHeight="1" x14ac:dyDescent="0.25">
      <c r="A699" s="55"/>
      <c r="B699" s="54"/>
      <c r="C699" s="55"/>
      <c r="D699" s="56"/>
      <c r="E699" s="56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5"/>
      <c r="AA699" s="55"/>
      <c r="AB699" s="55"/>
      <c r="AC699" s="57"/>
      <c r="AD699" s="55"/>
    </row>
    <row r="700" spans="1:30" ht="22.5" customHeight="1" x14ac:dyDescent="0.25">
      <c r="A700" s="55"/>
      <c r="B700" s="54"/>
      <c r="C700" s="55"/>
      <c r="D700" s="56"/>
      <c r="E700" s="56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5"/>
      <c r="AA700" s="55"/>
      <c r="AB700" s="55"/>
      <c r="AC700" s="57"/>
      <c r="AD700" s="55"/>
    </row>
    <row r="701" spans="1:30" ht="22.5" customHeight="1" x14ac:dyDescent="0.25">
      <c r="A701" s="55"/>
      <c r="B701" s="54"/>
      <c r="C701" s="55"/>
      <c r="D701" s="56"/>
      <c r="E701" s="56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5"/>
      <c r="AA701" s="55"/>
      <c r="AB701" s="55"/>
      <c r="AC701" s="57"/>
      <c r="AD701" s="55"/>
    </row>
    <row r="702" spans="1:30" ht="22.5" customHeight="1" x14ac:dyDescent="0.25">
      <c r="A702" s="55"/>
      <c r="B702" s="54"/>
      <c r="C702" s="55"/>
      <c r="D702" s="56"/>
      <c r="E702" s="56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5"/>
      <c r="AA702" s="55"/>
      <c r="AB702" s="55"/>
      <c r="AC702" s="57"/>
      <c r="AD702" s="55"/>
    </row>
    <row r="703" spans="1:30" ht="22.5" customHeight="1" x14ac:dyDescent="0.25">
      <c r="A703" s="55"/>
      <c r="B703" s="54"/>
      <c r="C703" s="55"/>
      <c r="D703" s="56"/>
      <c r="E703" s="56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5"/>
      <c r="AA703" s="55"/>
      <c r="AB703" s="55"/>
      <c r="AC703" s="57"/>
      <c r="AD703" s="55"/>
    </row>
    <row r="704" spans="1:30" ht="22.5" customHeight="1" x14ac:dyDescent="0.25">
      <c r="A704" s="55"/>
      <c r="B704" s="54"/>
      <c r="C704" s="55"/>
      <c r="D704" s="56"/>
      <c r="E704" s="56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5"/>
      <c r="AA704" s="55"/>
      <c r="AB704" s="55"/>
      <c r="AC704" s="57"/>
      <c r="AD704" s="55"/>
    </row>
    <row r="705" spans="1:30" ht="22.5" customHeight="1" x14ac:dyDescent="0.25">
      <c r="A705" s="55"/>
      <c r="B705" s="54"/>
      <c r="C705" s="55"/>
      <c r="D705" s="56"/>
      <c r="E705" s="56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5"/>
      <c r="AA705" s="55"/>
      <c r="AB705" s="55"/>
      <c r="AC705" s="57"/>
      <c r="AD705" s="55"/>
    </row>
    <row r="706" spans="1:30" ht="22.5" customHeight="1" x14ac:dyDescent="0.25">
      <c r="A706" s="55"/>
      <c r="B706" s="54"/>
      <c r="C706" s="55"/>
      <c r="D706" s="56"/>
      <c r="E706" s="56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5"/>
      <c r="AA706" s="55"/>
      <c r="AB706" s="55"/>
      <c r="AC706" s="57"/>
      <c r="AD706" s="55"/>
    </row>
    <row r="707" spans="1:30" ht="22.5" customHeight="1" x14ac:dyDescent="0.25">
      <c r="A707" s="55"/>
      <c r="B707" s="54"/>
      <c r="C707" s="55"/>
      <c r="D707" s="56"/>
      <c r="E707" s="56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5"/>
      <c r="AA707" s="55"/>
      <c r="AB707" s="55"/>
      <c r="AC707" s="57"/>
      <c r="AD707" s="55"/>
    </row>
    <row r="708" spans="1:30" ht="22.5" customHeight="1" x14ac:dyDescent="0.25">
      <c r="A708" s="55"/>
      <c r="B708" s="54"/>
      <c r="C708" s="55"/>
      <c r="D708" s="56"/>
      <c r="E708" s="56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5"/>
      <c r="AA708" s="55"/>
      <c r="AB708" s="55"/>
      <c r="AC708" s="57"/>
      <c r="AD708" s="55"/>
    </row>
    <row r="709" spans="1:30" ht="22.5" customHeight="1" x14ac:dyDescent="0.25">
      <c r="A709" s="55"/>
      <c r="B709" s="54"/>
      <c r="C709" s="55"/>
      <c r="D709" s="56"/>
      <c r="E709" s="56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5"/>
      <c r="AA709" s="55"/>
      <c r="AB709" s="55"/>
      <c r="AC709" s="57"/>
      <c r="AD709" s="55"/>
    </row>
    <row r="710" spans="1:30" ht="22.5" customHeight="1" x14ac:dyDescent="0.25">
      <c r="A710" s="55"/>
      <c r="B710" s="54"/>
      <c r="C710" s="55"/>
      <c r="D710" s="56"/>
      <c r="E710" s="56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5"/>
      <c r="AA710" s="55"/>
      <c r="AB710" s="55"/>
      <c r="AC710" s="57"/>
      <c r="AD710" s="55"/>
    </row>
    <row r="711" spans="1:30" ht="22.5" customHeight="1" x14ac:dyDescent="0.25">
      <c r="A711" s="55"/>
      <c r="B711" s="54"/>
      <c r="C711" s="55"/>
      <c r="D711" s="56"/>
      <c r="E711" s="56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5"/>
      <c r="AA711" s="55"/>
      <c r="AB711" s="55"/>
      <c r="AC711" s="57"/>
      <c r="AD711" s="55"/>
    </row>
    <row r="712" spans="1:30" ht="22.5" customHeight="1" x14ac:dyDescent="0.25">
      <c r="A712" s="55"/>
      <c r="B712" s="54"/>
      <c r="C712" s="55"/>
      <c r="D712" s="56"/>
      <c r="E712" s="56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5"/>
      <c r="AA712" s="55"/>
      <c r="AB712" s="55"/>
      <c r="AC712" s="57"/>
      <c r="AD712" s="55"/>
    </row>
    <row r="713" spans="1:30" ht="22.5" customHeight="1" x14ac:dyDescent="0.25">
      <c r="A713" s="55"/>
      <c r="B713" s="54"/>
      <c r="C713" s="55"/>
      <c r="D713" s="56"/>
      <c r="E713" s="56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5"/>
      <c r="AA713" s="55"/>
      <c r="AB713" s="55"/>
      <c r="AC713" s="57"/>
      <c r="AD713" s="55"/>
    </row>
    <row r="714" spans="1:30" ht="22.5" customHeight="1" x14ac:dyDescent="0.25">
      <c r="A714" s="55"/>
      <c r="B714" s="54"/>
      <c r="C714" s="55"/>
      <c r="D714" s="56"/>
      <c r="E714" s="56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5"/>
      <c r="AA714" s="55"/>
      <c r="AB714" s="55"/>
      <c r="AC714" s="57"/>
      <c r="AD714" s="55"/>
    </row>
    <row r="715" spans="1:30" ht="22.5" customHeight="1" x14ac:dyDescent="0.25">
      <c r="A715" s="55"/>
      <c r="B715" s="54"/>
      <c r="C715" s="55"/>
      <c r="D715" s="56"/>
      <c r="E715" s="56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5"/>
      <c r="AA715" s="55"/>
      <c r="AB715" s="55"/>
      <c r="AC715" s="57"/>
      <c r="AD715" s="55"/>
    </row>
    <row r="716" spans="1:30" ht="22.5" customHeight="1" x14ac:dyDescent="0.25">
      <c r="A716" s="55"/>
      <c r="B716" s="54"/>
      <c r="C716" s="55"/>
      <c r="D716" s="56"/>
      <c r="E716" s="56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5"/>
      <c r="AA716" s="55"/>
      <c r="AB716" s="55"/>
      <c r="AC716" s="57"/>
      <c r="AD716" s="55"/>
    </row>
    <row r="717" spans="1:30" ht="22.5" customHeight="1" x14ac:dyDescent="0.25">
      <c r="A717" s="55"/>
      <c r="B717" s="54"/>
      <c r="C717" s="55"/>
      <c r="D717" s="56"/>
      <c r="E717" s="56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5"/>
      <c r="AA717" s="55"/>
      <c r="AB717" s="55"/>
      <c r="AC717" s="57"/>
      <c r="AD717" s="55"/>
    </row>
    <row r="718" spans="1:30" ht="22.5" customHeight="1" x14ac:dyDescent="0.25">
      <c r="A718" s="55"/>
      <c r="B718" s="54"/>
      <c r="C718" s="55"/>
      <c r="D718" s="56"/>
      <c r="E718" s="56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5"/>
      <c r="AA718" s="55"/>
      <c r="AB718" s="55"/>
      <c r="AC718" s="57"/>
      <c r="AD718" s="55"/>
    </row>
    <row r="719" spans="1:30" ht="22.5" customHeight="1" x14ac:dyDescent="0.25">
      <c r="A719" s="55"/>
      <c r="B719" s="54"/>
      <c r="C719" s="55"/>
      <c r="D719" s="56"/>
      <c r="E719" s="56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5"/>
      <c r="AA719" s="55"/>
      <c r="AB719" s="55"/>
      <c r="AC719" s="57"/>
      <c r="AD719" s="55"/>
    </row>
    <row r="720" spans="1:30" ht="22.5" customHeight="1" x14ac:dyDescent="0.25">
      <c r="A720" s="55"/>
      <c r="B720" s="54"/>
      <c r="C720" s="55"/>
      <c r="D720" s="56"/>
      <c r="E720" s="56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5"/>
      <c r="AA720" s="55"/>
      <c r="AB720" s="55"/>
      <c r="AC720" s="57"/>
      <c r="AD720" s="55"/>
    </row>
    <row r="721" spans="1:30" ht="22.5" customHeight="1" x14ac:dyDescent="0.25">
      <c r="A721" s="55"/>
      <c r="B721" s="54"/>
      <c r="C721" s="55"/>
      <c r="D721" s="56"/>
      <c r="E721" s="56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5"/>
      <c r="AA721" s="55"/>
      <c r="AB721" s="55"/>
      <c r="AC721" s="57"/>
      <c r="AD721" s="55"/>
    </row>
    <row r="722" spans="1:30" ht="22.5" customHeight="1" x14ac:dyDescent="0.25">
      <c r="A722" s="55"/>
      <c r="B722" s="54"/>
      <c r="C722" s="55"/>
      <c r="D722" s="56"/>
      <c r="E722" s="56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5"/>
      <c r="AA722" s="55"/>
      <c r="AB722" s="55"/>
      <c r="AC722" s="57"/>
      <c r="AD722" s="55"/>
    </row>
    <row r="723" spans="1:30" ht="22.5" customHeight="1" x14ac:dyDescent="0.25">
      <c r="A723" s="55"/>
      <c r="B723" s="54"/>
      <c r="C723" s="55"/>
      <c r="D723" s="56"/>
      <c r="E723" s="56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5"/>
      <c r="AA723" s="55"/>
      <c r="AB723" s="55"/>
      <c r="AC723" s="57"/>
      <c r="AD723" s="55"/>
    </row>
    <row r="724" spans="1:30" ht="22.5" customHeight="1" x14ac:dyDescent="0.25">
      <c r="A724" s="55"/>
      <c r="B724" s="54"/>
      <c r="C724" s="55"/>
      <c r="D724" s="56"/>
      <c r="E724" s="56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5"/>
      <c r="AA724" s="55"/>
      <c r="AB724" s="55"/>
      <c r="AC724" s="57"/>
      <c r="AD724" s="55"/>
    </row>
    <row r="725" spans="1:30" ht="22.5" customHeight="1" x14ac:dyDescent="0.25">
      <c r="A725" s="55"/>
      <c r="B725" s="54"/>
      <c r="C725" s="55"/>
      <c r="D725" s="56"/>
      <c r="E725" s="56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5"/>
      <c r="AA725" s="55"/>
      <c r="AB725" s="55"/>
      <c r="AC725" s="57"/>
      <c r="AD725" s="55"/>
    </row>
    <row r="726" spans="1:30" ht="22.5" customHeight="1" x14ac:dyDescent="0.25">
      <c r="A726" s="55"/>
      <c r="B726" s="54"/>
      <c r="C726" s="55"/>
      <c r="D726" s="56"/>
      <c r="E726" s="56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5"/>
      <c r="AA726" s="55"/>
      <c r="AB726" s="55"/>
      <c r="AC726" s="57"/>
      <c r="AD726" s="55"/>
    </row>
    <row r="727" spans="1:30" ht="22.5" customHeight="1" x14ac:dyDescent="0.25">
      <c r="A727" s="55"/>
      <c r="B727" s="54"/>
      <c r="C727" s="55"/>
      <c r="D727" s="56"/>
      <c r="E727" s="56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5"/>
      <c r="AA727" s="55"/>
      <c r="AB727" s="55"/>
      <c r="AC727" s="57"/>
      <c r="AD727" s="55"/>
    </row>
    <row r="728" spans="1:30" ht="22.5" customHeight="1" x14ac:dyDescent="0.25">
      <c r="A728" s="55"/>
      <c r="B728" s="54"/>
      <c r="C728" s="55"/>
      <c r="D728" s="56"/>
      <c r="E728" s="56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5"/>
      <c r="AA728" s="55"/>
      <c r="AB728" s="55"/>
      <c r="AC728" s="57"/>
      <c r="AD728" s="55"/>
    </row>
    <row r="729" spans="1:30" ht="22.5" customHeight="1" x14ac:dyDescent="0.25">
      <c r="A729" s="55"/>
      <c r="B729" s="54"/>
      <c r="C729" s="55"/>
      <c r="D729" s="56"/>
      <c r="E729" s="56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5"/>
      <c r="AA729" s="55"/>
      <c r="AB729" s="55"/>
      <c r="AC729" s="57"/>
      <c r="AD729" s="55"/>
    </row>
    <row r="730" spans="1:30" ht="22.5" customHeight="1" x14ac:dyDescent="0.25">
      <c r="A730" s="55"/>
      <c r="B730" s="54"/>
      <c r="C730" s="55"/>
      <c r="D730" s="56"/>
      <c r="E730" s="56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5"/>
      <c r="AA730" s="55"/>
      <c r="AB730" s="55"/>
      <c r="AC730" s="57"/>
      <c r="AD730" s="55"/>
    </row>
    <row r="731" spans="1:30" ht="22.5" customHeight="1" x14ac:dyDescent="0.25">
      <c r="A731" s="55"/>
      <c r="B731" s="54"/>
      <c r="C731" s="55"/>
      <c r="D731" s="56"/>
      <c r="E731" s="56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5"/>
      <c r="AA731" s="55"/>
      <c r="AB731" s="55"/>
      <c r="AC731" s="57"/>
      <c r="AD731" s="55"/>
    </row>
    <row r="732" spans="1:30" ht="22.5" customHeight="1" x14ac:dyDescent="0.25">
      <c r="A732" s="55"/>
      <c r="B732" s="54"/>
      <c r="C732" s="55"/>
      <c r="D732" s="56"/>
      <c r="E732" s="56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5"/>
      <c r="AA732" s="55"/>
      <c r="AB732" s="55"/>
      <c r="AC732" s="57"/>
      <c r="AD732" s="55"/>
    </row>
    <row r="733" spans="1:30" ht="22.5" customHeight="1" x14ac:dyDescent="0.25">
      <c r="A733" s="55"/>
      <c r="B733" s="54"/>
      <c r="C733" s="55"/>
      <c r="D733" s="56"/>
      <c r="E733" s="56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5"/>
      <c r="AA733" s="55"/>
      <c r="AB733" s="55"/>
      <c r="AC733" s="57"/>
      <c r="AD733" s="55"/>
    </row>
    <row r="734" spans="1:30" ht="22.5" customHeight="1" x14ac:dyDescent="0.25">
      <c r="A734" s="55"/>
      <c r="B734" s="54"/>
      <c r="C734" s="55"/>
      <c r="D734" s="56"/>
      <c r="E734" s="56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5"/>
      <c r="AA734" s="55"/>
      <c r="AB734" s="55"/>
      <c r="AC734" s="57"/>
      <c r="AD734" s="55"/>
    </row>
    <row r="735" spans="1:30" ht="22.5" customHeight="1" x14ac:dyDescent="0.25">
      <c r="A735" s="55"/>
      <c r="B735" s="54"/>
      <c r="C735" s="55"/>
      <c r="D735" s="56"/>
      <c r="E735" s="56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5"/>
      <c r="AA735" s="55"/>
      <c r="AB735" s="55"/>
      <c r="AC735" s="57"/>
      <c r="AD735" s="55"/>
    </row>
    <row r="736" spans="1:30" ht="22.5" customHeight="1" x14ac:dyDescent="0.25">
      <c r="A736" s="55"/>
      <c r="B736" s="54"/>
      <c r="C736" s="55"/>
      <c r="D736" s="56"/>
      <c r="E736" s="56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5"/>
      <c r="AA736" s="55"/>
      <c r="AB736" s="55"/>
      <c r="AC736" s="57"/>
      <c r="AD736" s="55"/>
    </row>
    <row r="737" spans="1:30" ht="22.5" customHeight="1" x14ac:dyDescent="0.25">
      <c r="A737" s="55"/>
      <c r="B737" s="54"/>
      <c r="C737" s="55"/>
      <c r="D737" s="56"/>
      <c r="E737" s="56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5"/>
      <c r="AA737" s="55"/>
      <c r="AB737" s="55"/>
      <c r="AC737" s="57"/>
      <c r="AD737" s="55"/>
    </row>
    <row r="738" spans="1:30" ht="22.5" customHeight="1" x14ac:dyDescent="0.25">
      <c r="A738" s="55"/>
      <c r="B738" s="54"/>
      <c r="C738" s="55"/>
      <c r="D738" s="56"/>
      <c r="E738" s="56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5"/>
      <c r="AA738" s="55"/>
      <c r="AB738" s="55"/>
      <c r="AC738" s="57"/>
      <c r="AD738" s="55"/>
    </row>
    <row r="739" spans="1:30" ht="22.5" customHeight="1" x14ac:dyDescent="0.25">
      <c r="A739" s="55"/>
      <c r="B739" s="54"/>
      <c r="C739" s="55"/>
      <c r="D739" s="56"/>
      <c r="E739" s="56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5"/>
      <c r="AA739" s="55"/>
      <c r="AB739" s="55"/>
      <c r="AC739" s="57"/>
      <c r="AD739" s="55"/>
    </row>
    <row r="740" spans="1:30" ht="22.5" customHeight="1" x14ac:dyDescent="0.25">
      <c r="A740" s="55"/>
      <c r="B740" s="54"/>
      <c r="C740" s="55"/>
      <c r="D740" s="56"/>
      <c r="E740" s="56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5"/>
      <c r="AA740" s="55"/>
      <c r="AB740" s="55"/>
      <c r="AC740" s="57"/>
      <c r="AD740" s="55"/>
    </row>
    <row r="741" spans="1:30" ht="22.5" customHeight="1" x14ac:dyDescent="0.25">
      <c r="A741" s="55"/>
      <c r="B741" s="54"/>
      <c r="C741" s="55"/>
      <c r="D741" s="56"/>
      <c r="E741" s="56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5"/>
      <c r="AA741" s="55"/>
      <c r="AB741" s="55"/>
      <c r="AC741" s="57"/>
      <c r="AD741" s="55"/>
    </row>
    <row r="742" spans="1:30" ht="22.5" customHeight="1" x14ac:dyDescent="0.25">
      <c r="A742" s="55"/>
      <c r="B742" s="54"/>
      <c r="C742" s="55"/>
      <c r="D742" s="56"/>
      <c r="E742" s="56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5"/>
      <c r="AA742" s="55"/>
      <c r="AB742" s="55"/>
      <c r="AC742" s="57"/>
      <c r="AD742" s="55"/>
    </row>
    <row r="743" spans="1:30" ht="22.5" customHeight="1" x14ac:dyDescent="0.25">
      <c r="A743" s="55"/>
      <c r="B743" s="54"/>
      <c r="C743" s="55"/>
      <c r="D743" s="56"/>
      <c r="E743" s="56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5"/>
      <c r="AA743" s="55"/>
      <c r="AB743" s="55"/>
      <c r="AC743" s="57"/>
      <c r="AD743" s="55"/>
    </row>
    <row r="744" spans="1:30" ht="22.5" customHeight="1" x14ac:dyDescent="0.25">
      <c r="A744" s="55"/>
      <c r="B744" s="54"/>
      <c r="C744" s="55"/>
      <c r="D744" s="56"/>
      <c r="E744" s="56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5"/>
      <c r="AA744" s="55"/>
      <c r="AB744" s="55"/>
      <c r="AC744" s="57"/>
      <c r="AD744" s="55"/>
    </row>
    <row r="745" spans="1:30" ht="22.5" customHeight="1" x14ac:dyDescent="0.25">
      <c r="A745" s="55"/>
      <c r="B745" s="54"/>
      <c r="C745" s="55"/>
      <c r="D745" s="56"/>
      <c r="E745" s="56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5"/>
      <c r="AA745" s="55"/>
      <c r="AB745" s="55"/>
      <c r="AC745" s="57"/>
      <c r="AD745" s="55"/>
    </row>
    <row r="746" spans="1:30" ht="22.5" customHeight="1" x14ac:dyDescent="0.25">
      <c r="A746" s="55"/>
      <c r="B746" s="54"/>
      <c r="C746" s="55"/>
      <c r="D746" s="56"/>
      <c r="E746" s="56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5"/>
      <c r="AA746" s="55"/>
      <c r="AB746" s="55"/>
      <c r="AC746" s="57"/>
      <c r="AD746" s="55"/>
    </row>
    <row r="747" spans="1:30" ht="22.5" customHeight="1" x14ac:dyDescent="0.25">
      <c r="A747" s="55"/>
      <c r="B747" s="54"/>
      <c r="C747" s="55"/>
      <c r="D747" s="56"/>
      <c r="E747" s="56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5"/>
      <c r="AA747" s="55"/>
      <c r="AB747" s="55"/>
      <c r="AC747" s="57"/>
      <c r="AD747" s="55"/>
    </row>
    <row r="748" spans="1:30" ht="22.5" customHeight="1" x14ac:dyDescent="0.25">
      <c r="A748" s="55"/>
      <c r="B748" s="54"/>
      <c r="C748" s="55"/>
      <c r="D748" s="56"/>
      <c r="E748" s="56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5"/>
      <c r="AA748" s="55"/>
      <c r="AB748" s="55"/>
      <c r="AC748" s="57"/>
      <c r="AD748" s="55"/>
    </row>
    <row r="749" spans="1:30" ht="22.5" customHeight="1" x14ac:dyDescent="0.25">
      <c r="A749" s="55"/>
      <c r="B749" s="54"/>
      <c r="C749" s="55"/>
      <c r="D749" s="56"/>
      <c r="E749" s="56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5"/>
      <c r="AA749" s="55"/>
      <c r="AB749" s="55"/>
      <c r="AC749" s="57"/>
      <c r="AD749" s="55"/>
    </row>
    <row r="750" spans="1:30" ht="22.5" customHeight="1" x14ac:dyDescent="0.25">
      <c r="A750" s="55"/>
      <c r="B750" s="54"/>
      <c r="C750" s="55"/>
      <c r="D750" s="56"/>
      <c r="E750" s="56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5"/>
      <c r="AA750" s="55"/>
      <c r="AB750" s="55"/>
      <c r="AC750" s="57"/>
      <c r="AD750" s="55"/>
    </row>
    <row r="751" spans="1:30" ht="22.5" customHeight="1" x14ac:dyDescent="0.25">
      <c r="A751" s="55"/>
      <c r="B751" s="54"/>
      <c r="C751" s="55"/>
      <c r="D751" s="56"/>
      <c r="E751" s="56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5"/>
      <c r="AA751" s="55"/>
      <c r="AB751" s="55"/>
      <c r="AC751" s="57"/>
      <c r="AD751" s="55"/>
    </row>
    <row r="752" spans="1:30" ht="22.5" customHeight="1" x14ac:dyDescent="0.25">
      <c r="A752" s="55"/>
      <c r="B752" s="54"/>
      <c r="C752" s="55"/>
      <c r="D752" s="56"/>
      <c r="E752" s="56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5"/>
      <c r="AA752" s="55"/>
      <c r="AB752" s="55"/>
      <c r="AC752" s="57"/>
      <c r="AD752" s="55"/>
    </row>
    <row r="753" spans="1:30" ht="22.5" customHeight="1" x14ac:dyDescent="0.25">
      <c r="A753" s="55"/>
      <c r="B753" s="54"/>
      <c r="C753" s="55"/>
      <c r="D753" s="56"/>
      <c r="E753" s="56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5"/>
      <c r="AA753" s="55"/>
      <c r="AB753" s="55"/>
      <c r="AC753" s="57"/>
      <c r="AD753" s="55"/>
    </row>
    <row r="754" spans="1:30" ht="22.5" customHeight="1" x14ac:dyDescent="0.25">
      <c r="A754" s="55"/>
      <c r="B754" s="54"/>
      <c r="C754" s="55"/>
      <c r="D754" s="56"/>
      <c r="E754" s="56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5"/>
      <c r="AA754" s="55"/>
      <c r="AB754" s="55"/>
      <c r="AC754" s="57"/>
      <c r="AD754" s="55"/>
    </row>
    <row r="755" spans="1:30" ht="22.5" customHeight="1" x14ac:dyDescent="0.25">
      <c r="A755" s="55"/>
      <c r="B755" s="54"/>
      <c r="C755" s="55"/>
      <c r="D755" s="56"/>
      <c r="E755" s="56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5"/>
      <c r="AA755" s="55"/>
      <c r="AB755" s="55"/>
      <c r="AC755" s="57"/>
      <c r="AD755" s="55"/>
    </row>
    <row r="756" spans="1:30" ht="22.5" customHeight="1" x14ac:dyDescent="0.25">
      <c r="A756" s="55"/>
      <c r="B756" s="54"/>
      <c r="C756" s="55"/>
      <c r="D756" s="56"/>
      <c r="E756" s="56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5"/>
      <c r="AA756" s="55"/>
      <c r="AB756" s="55"/>
      <c r="AC756" s="57"/>
      <c r="AD756" s="55"/>
    </row>
    <row r="757" spans="1:30" ht="22.5" customHeight="1" x14ac:dyDescent="0.25">
      <c r="A757" s="55"/>
      <c r="B757" s="54"/>
      <c r="C757" s="55"/>
      <c r="D757" s="56"/>
      <c r="E757" s="56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5"/>
      <c r="AA757" s="55"/>
      <c r="AB757" s="55"/>
      <c r="AC757" s="57"/>
      <c r="AD757" s="55"/>
    </row>
    <row r="758" spans="1:30" ht="22.5" customHeight="1" x14ac:dyDescent="0.25">
      <c r="A758" s="55"/>
      <c r="B758" s="54"/>
      <c r="C758" s="55"/>
      <c r="D758" s="56"/>
      <c r="E758" s="56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5"/>
      <c r="AA758" s="55"/>
      <c r="AB758" s="55"/>
      <c r="AC758" s="57"/>
      <c r="AD758" s="55"/>
    </row>
    <row r="759" spans="1:30" ht="22.5" customHeight="1" x14ac:dyDescent="0.25">
      <c r="A759" s="55"/>
      <c r="B759" s="54"/>
      <c r="C759" s="55"/>
      <c r="D759" s="56"/>
      <c r="E759" s="56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5"/>
      <c r="AA759" s="55"/>
      <c r="AB759" s="55"/>
      <c r="AC759" s="57"/>
      <c r="AD759" s="55"/>
    </row>
    <row r="760" spans="1:30" ht="22.5" customHeight="1" x14ac:dyDescent="0.25">
      <c r="A760" s="55"/>
      <c r="B760" s="54"/>
      <c r="C760" s="55"/>
      <c r="D760" s="56"/>
      <c r="E760" s="56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5"/>
      <c r="AA760" s="55"/>
      <c r="AB760" s="55"/>
      <c r="AC760" s="57"/>
      <c r="AD760" s="55"/>
    </row>
    <row r="761" spans="1:30" ht="22.5" customHeight="1" x14ac:dyDescent="0.25">
      <c r="A761" s="55"/>
      <c r="B761" s="54"/>
      <c r="C761" s="55"/>
      <c r="D761" s="56"/>
      <c r="E761" s="56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5"/>
      <c r="AA761" s="55"/>
      <c r="AB761" s="55"/>
      <c r="AC761" s="57"/>
      <c r="AD761" s="55"/>
    </row>
    <row r="762" spans="1:30" ht="22.5" customHeight="1" x14ac:dyDescent="0.25">
      <c r="A762" s="55"/>
      <c r="B762" s="54"/>
      <c r="C762" s="55"/>
      <c r="D762" s="56"/>
      <c r="E762" s="56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5"/>
      <c r="AA762" s="55"/>
      <c r="AB762" s="55"/>
      <c r="AC762" s="57"/>
      <c r="AD762" s="55"/>
    </row>
    <row r="763" spans="1:30" ht="22.5" customHeight="1" x14ac:dyDescent="0.25">
      <c r="A763" s="55"/>
      <c r="B763" s="54"/>
      <c r="C763" s="55"/>
      <c r="D763" s="56"/>
      <c r="E763" s="56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5"/>
      <c r="AA763" s="55"/>
      <c r="AB763" s="55"/>
      <c r="AC763" s="57"/>
      <c r="AD763" s="55"/>
    </row>
    <row r="764" spans="1:30" ht="22.5" customHeight="1" x14ac:dyDescent="0.25">
      <c r="A764" s="55"/>
      <c r="B764" s="54"/>
      <c r="C764" s="55"/>
      <c r="D764" s="56"/>
      <c r="E764" s="56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5"/>
      <c r="AA764" s="55"/>
      <c r="AB764" s="55"/>
      <c r="AC764" s="57"/>
      <c r="AD764" s="55"/>
    </row>
    <row r="765" spans="1:30" ht="22.5" customHeight="1" x14ac:dyDescent="0.25">
      <c r="A765" s="55"/>
      <c r="B765" s="54"/>
      <c r="C765" s="55"/>
      <c r="D765" s="56"/>
      <c r="E765" s="56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5"/>
      <c r="AA765" s="55"/>
      <c r="AB765" s="55"/>
      <c r="AC765" s="57"/>
      <c r="AD765" s="55"/>
    </row>
    <row r="766" spans="1:30" ht="22.5" customHeight="1" x14ac:dyDescent="0.25">
      <c r="A766" s="55"/>
      <c r="B766" s="54"/>
      <c r="C766" s="55"/>
      <c r="D766" s="56"/>
      <c r="E766" s="56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5"/>
      <c r="AA766" s="55"/>
      <c r="AB766" s="55"/>
      <c r="AC766" s="57"/>
      <c r="AD766" s="55"/>
    </row>
    <row r="767" spans="1:30" ht="22.5" customHeight="1" x14ac:dyDescent="0.25">
      <c r="A767" s="55"/>
      <c r="B767" s="54"/>
      <c r="C767" s="55"/>
      <c r="D767" s="56"/>
      <c r="E767" s="56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5"/>
      <c r="AA767" s="55"/>
      <c r="AB767" s="55"/>
      <c r="AC767" s="57"/>
      <c r="AD767" s="55"/>
    </row>
    <row r="768" spans="1:30" ht="22.5" customHeight="1" x14ac:dyDescent="0.25">
      <c r="A768" s="55"/>
      <c r="B768" s="54"/>
      <c r="C768" s="55"/>
      <c r="D768" s="56"/>
      <c r="E768" s="56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5"/>
      <c r="AA768" s="55"/>
      <c r="AB768" s="55"/>
      <c r="AC768" s="57"/>
      <c r="AD768" s="55"/>
    </row>
    <row r="769" spans="1:30" ht="22.5" customHeight="1" x14ac:dyDescent="0.25">
      <c r="A769" s="55"/>
      <c r="B769" s="54"/>
      <c r="C769" s="55"/>
      <c r="D769" s="56"/>
      <c r="E769" s="56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5"/>
      <c r="AA769" s="55"/>
      <c r="AB769" s="55"/>
      <c r="AC769" s="57"/>
      <c r="AD769" s="55"/>
    </row>
    <row r="770" spans="1:30" ht="22.5" customHeight="1" x14ac:dyDescent="0.25">
      <c r="A770" s="55"/>
      <c r="B770" s="54"/>
      <c r="C770" s="55"/>
      <c r="D770" s="56"/>
      <c r="E770" s="56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5"/>
      <c r="AA770" s="55"/>
      <c r="AB770" s="55"/>
      <c r="AC770" s="57"/>
      <c r="AD770" s="55"/>
    </row>
    <row r="771" spans="1:30" ht="22.5" customHeight="1" x14ac:dyDescent="0.25">
      <c r="A771" s="55"/>
      <c r="B771" s="54"/>
      <c r="C771" s="55"/>
      <c r="D771" s="56"/>
      <c r="E771" s="56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5"/>
      <c r="AA771" s="55"/>
      <c r="AB771" s="55"/>
      <c r="AC771" s="57"/>
      <c r="AD771" s="55"/>
    </row>
    <row r="772" spans="1:30" ht="22.5" customHeight="1" x14ac:dyDescent="0.25">
      <c r="A772" s="55"/>
      <c r="B772" s="54"/>
      <c r="C772" s="55"/>
      <c r="D772" s="56"/>
      <c r="E772" s="56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5"/>
      <c r="AA772" s="55"/>
      <c r="AB772" s="55"/>
      <c r="AC772" s="57"/>
      <c r="AD772" s="55"/>
    </row>
    <row r="773" spans="1:30" ht="22.5" customHeight="1" x14ac:dyDescent="0.25">
      <c r="A773" s="55"/>
      <c r="B773" s="54"/>
      <c r="C773" s="55"/>
      <c r="D773" s="56"/>
      <c r="E773" s="56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5"/>
      <c r="AA773" s="55"/>
      <c r="AB773" s="55"/>
      <c r="AC773" s="57"/>
      <c r="AD773" s="55"/>
    </row>
    <row r="774" spans="1:30" ht="22.5" customHeight="1" x14ac:dyDescent="0.25">
      <c r="A774" s="55"/>
      <c r="B774" s="54"/>
      <c r="C774" s="55"/>
      <c r="D774" s="56"/>
      <c r="E774" s="56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5"/>
      <c r="AA774" s="55"/>
      <c r="AB774" s="55"/>
      <c r="AC774" s="57"/>
      <c r="AD774" s="55"/>
    </row>
    <row r="775" spans="1:30" ht="22.5" customHeight="1" x14ac:dyDescent="0.25">
      <c r="A775" s="55"/>
      <c r="B775" s="54"/>
      <c r="C775" s="55"/>
      <c r="D775" s="56"/>
      <c r="E775" s="56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5"/>
      <c r="AA775" s="55"/>
      <c r="AB775" s="55"/>
      <c r="AC775" s="57"/>
      <c r="AD775" s="55"/>
    </row>
    <row r="776" spans="1:30" ht="22.5" customHeight="1" x14ac:dyDescent="0.25">
      <c r="A776" s="55"/>
      <c r="B776" s="54"/>
      <c r="C776" s="55"/>
      <c r="D776" s="56"/>
      <c r="E776" s="56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5"/>
      <c r="AA776" s="55"/>
      <c r="AB776" s="55"/>
      <c r="AC776" s="57"/>
      <c r="AD776" s="55"/>
    </row>
    <row r="777" spans="1:30" ht="22.5" customHeight="1" x14ac:dyDescent="0.25">
      <c r="A777" s="55"/>
      <c r="B777" s="54"/>
      <c r="C777" s="55"/>
      <c r="D777" s="56"/>
      <c r="E777" s="56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5"/>
      <c r="AA777" s="55"/>
      <c r="AB777" s="55"/>
      <c r="AC777" s="57"/>
      <c r="AD777" s="55"/>
    </row>
    <row r="778" spans="1:30" ht="22.5" customHeight="1" x14ac:dyDescent="0.25">
      <c r="A778" s="55"/>
      <c r="B778" s="54"/>
      <c r="C778" s="55"/>
      <c r="D778" s="56"/>
      <c r="E778" s="56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5"/>
      <c r="AA778" s="55"/>
      <c r="AB778" s="55"/>
      <c r="AC778" s="57"/>
      <c r="AD778" s="55"/>
    </row>
    <row r="779" spans="1:30" ht="22.5" customHeight="1" x14ac:dyDescent="0.25">
      <c r="A779" s="55"/>
      <c r="B779" s="54"/>
      <c r="C779" s="55"/>
      <c r="D779" s="56"/>
      <c r="E779" s="56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5"/>
      <c r="AA779" s="55"/>
      <c r="AB779" s="55"/>
      <c r="AC779" s="57"/>
      <c r="AD779" s="55"/>
    </row>
    <row r="780" spans="1:30" ht="22.5" customHeight="1" x14ac:dyDescent="0.25">
      <c r="A780" s="55"/>
      <c r="B780" s="54"/>
      <c r="C780" s="55"/>
      <c r="D780" s="56"/>
      <c r="E780" s="56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5"/>
      <c r="AA780" s="55"/>
      <c r="AB780" s="55"/>
      <c r="AC780" s="57"/>
      <c r="AD780" s="55"/>
    </row>
    <row r="781" spans="1:30" ht="22.5" customHeight="1" x14ac:dyDescent="0.25">
      <c r="A781" s="55"/>
      <c r="B781" s="54"/>
      <c r="C781" s="55"/>
      <c r="D781" s="56"/>
      <c r="E781" s="56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5"/>
      <c r="AA781" s="55"/>
      <c r="AB781" s="55"/>
      <c r="AC781" s="57"/>
      <c r="AD781" s="55"/>
    </row>
    <row r="782" spans="1:30" ht="22.5" customHeight="1" x14ac:dyDescent="0.25">
      <c r="A782" s="55"/>
      <c r="B782" s="54"/>
      <c r="C782" s="55"/>
      <c r="D782" s="56"/>
      <c r="E782" s="56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5"/>
      <c r="AA782" s="55"/>
      <c r="AB782" s="55"/>
      <c r="AC782" s="57"/>
      <c r="AD782" s="55"/>
    </row>
    <row r="783" spans="1:30" ht="22.5" customHeight="1" x14ac:dyDescent="0.25">
      <c r="A783" s="55"/>
      <c r="B783" s="54"/>
      <c r="C783" s="55"/>
      <c r="D783" s="56"/>
      <c r="E783" s="56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5"/>
      <c r="AA783" s="55"/>
      <c r="AB783" s="55"/>
      <c r="AC783" s="57"/>
      <c r="AD783" s="55"/>
    </row>
    <row r="784" spans="1:30" ht="22.5" customHeight="1" x14ac:dyDescent="0.25">
      <c r="A784" s="55"/>
      <c r="B784" s="54"/>
      <c r="C784" s="55"/>
      <c r="D784" s="56"/>
      <c r="E784" s="56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5"/>
      <c r="AA784" s="55"/>
      <c r="AB784" s="55"/>
      <c r="AC784" s="57"/>
      <c r="AD784" s="55"/>
    </row>
    <row r="785" spans="1:30" ht="22.5" customHeight="1" x14ac:dyDescent="0.25">
      <c r="A785" s="55"/>
      <c r="B785" s="54"/>
      <c r="C785" s="55"/>
      <c r="D785" s="56"/>
      <c r="E785" s="56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5"/>
      <c r="AA785" s="55"/>
      <c r="AB785" s="55"/>
      <c r="AC785" s="57"/>
      <c r="AD785" s="55"/>
    </row>
    <row r="786" spans="1:30" ht="22.5" customHeight="1" x14ac:dyDescent="0.25">
      <c r="A786" s="55"/>
      <c r="B786" s="54"/>
      <c r="C786" s="55"/>
      <c r="D786" s="56"/>
      <c r="E786" s="56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5"/>
      <c r="AA786" s="55"/>
      <c r="AB786" s="55"/>
      <c r="AC786" s="57"/>
      <c r="AD786" s="55"/>
    </row>
    <row r="787" spans="1:30" ht="22.5" customHeight="1" x14ac:dyDescent="0.25">
      <c r="A787" s="55"/>
      <c r="B787" s="54"/>
      <c r="C787" s="55"/>
      <c r="D787" s="56"/>
      <c r="E787" s="56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5"/>
      <c r="AA787" s="55"/>
      <c r="AB787" s="55"/>
      <c r="AC787" s="57"/>
      <c r="AD787" s="55"/>
    </row>
    <row r="788" spans="1:30" ht="22.5" customHeight="1" x14ac:dyDescent="0.25">
      <c r="A788" s="55"/>
      <c r="B788" s="54"/>
      <c r="C788" s="55"/>
      <c r="D788" s="56"/>
      <c r="E788" s="56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5"/>
      <c r="AA788" s="55"/>
      <c r="AB788" s="55"/>
      <c r="AC788" s="57"/>
      <c r="AD788" s="55"/>
    </row>
    <row r="789" spans="1:30" ht="22.5" customHeight="1" x14ac:dyDescent="0.25">
      <c r="A789" s="55"/>
      <c r="B789" s="54"/>
      <c r="C789" s="55"/>
      <c r="D789" s="56"/>
      <c r="E789" s="56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5"/>
      <c r="AA789" s="55"/>
      <c r="AB789" s="55"/>
      <c r="AC789" s="57"/>
      <c r="AD789" s="55"/>
    </row>
    <row r="790" spans="1:30" ht="22.5" customHeight="1" x14ac:dyDescent="0.25">
      <c r="A790" s="55"/>
      <c r="B790" s="54"/>
      <c r="C790" s="55"/>
      <c r="D790" s="56"/>
      <c r="E790" s="56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5"/>
      <c r="AA790" s="55"/>
      <c r="AB790" s="55"/>
      <c r="AC790" s="57"/>
      <c r="AD790" s="55"/>
    </row>
    <row r="791" spans="1:30" ht="22.5" customHeight="1" x14ac:dyDescent="0.25">
      <c r="A791" s="55"/>
      <c r="B791" s="54"/>
      <c r="C791" s="55"/>
      <c r="D791" s="56"/>
      <c r="E791" s="56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5"/>
      <c r="AA791" s="55"/>
      <c r="AB791" s="55"/>
      <c r="AC791" s="57"/>
      <c r="AD791" s="55"/>
    </row>
    <row r="792" spans="1:30" ht="22.5" customHeight="1" x14ac:dyDescent="0.25">
      <c r="A792" s="55"/>
      <c r="B792" s="54"/>
      <c r="C792" s="55"/>
      <c r="D792" s="56"/>
      <c r="E792" s="56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5"/>
      <c r="AA792" s="55"/>
      <c r="AB792" s="55"/>
      <c r="AC792" s="57"/>
      <c r="AD792" s="55"/>
    </row>
    <row r="793" spans="1:30" ht="22.5" customHeight="1" x14ac:dyDescent="0.25">
      <c r="A793" s="55"/>
      <c r="B793" s="54"/>
      <c r="C793" s="55"/>
      <c r="D793" s="56"/>
      <c r="E793" s="56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5"/>
      <c r="AA793" s="55"/>
      <c r="AB793" s="55"/>
      <c r="AC793" s="57"/>
      <c r="AD793" s="55"/>
    </row>
    <row r="794" spans="1:30" ht="22.5" customHeight="1" x14ac:dyDescent="0.25">
      <c r="A794" s="55"/>
      <c r="B794" s="54"/>
      <c r="C794" s="55"/>
      <c r="D794" s="56"/>
      <c r="E794" s="56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5"/>
      <c r="AA794" s="55"/>
      <c r="AB794" s="55"/>
      <c r="AC794" s="57"/>
      <c r="AD794" s="55"/>
    </row>
    <row r="795" spans="1:30" ht="22.5" customHeight="1" x14ac:dyDescent="0.25">
      <c r="A795" s="55"/>
      <c r="B795" s="54"/>
      <c r="C795" s="55"/>
      <c r="D795" s="56"/>
      <c r="E795" s="56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5"/>
      <c r="AA795" s="55"/>
      <c r="AB795" s="55"/>
      <c r="AC795" s="57"/>
      <c r="AD795" s="55"/>
    </row>
    <row r="796" spans="1:30" ht="22.5" customHeight="1" x14ac:dyDescent="0.25">
      <c r="A796" s="55"/>
      <c r="B796" s="54"/>
      <c r="C796" s="55"/>
      <c r="D796" s="56"/>
      <c r="E796" s="56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5"/>
      <c r="AA796" s="55"/>
      <c r="AB796" s="55"/>
      <c r="AC796" s="57"/>
      <c r="AD796" s="55"/>
    </row>
    <row r="797" spans="1:30" ht="22.5" customHeight="1" x14ac:dyDescent="0.25">
      <c r="A797" s="55"/>
      <c r="B797" s="54"/>
      <c r="C797" s="55"/>
      <c r="D797" s="56"/>
      <c r="E797" s="56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5"/>
      <c r="AA797" s="55"/>
      <c r="AB797" s="55"/>
      <c r="AC797" s="57"/>
      <c r="AD797" s="55"/>
    </row>
    <row r="798" spans="1:30" ht="22.5" customHeight="1" x14ac:dyDescent="0.25">
      <c r="A798" s="55"/>
      <c r="B798" s="54"/>
      <c r="C798" s="55"/>
      <c r="D798" s="56"/>
      <c r="E798" s="56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5"/>
      <c r="AA798" s="55"/>
      <c r="AB798" s="55"/>
      <c r="AC798" s="57"/>
      <c r="AD798" s="55"/>
    </row>
    <row r="799" spans="1:30" ht="22.5" customHeight="1" x14ac:dyDescent="0.25">
      <c r="A799" s="55"/>
      <c r="B799" s="54"/>
      <c r="C799" s="55"/>
      <c r="D799" s="56"/>
      <c r="E799" s="56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5"/>
      <c r="AA799" s="55"/>
      <c r="AB799" s="55"/>
      <c r="AC799" s="57"/>
      <c r="AD799" s="55"/>
    </row>
    <row r="800" spans="1:30" ht="22.5" customHeight="1" x14ac:dyDescent="0.25">
      <c r="A800" s="55"/>
      <c r="B800" s="54"/>
      <c r="C800" s="55"/>
      <c r="D800" s="56"/>
      <c r="E800" s="56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5"/>
      <c r="AA800" s="55"/>
      <c r="AB800" s="55"/>
      <c r="AC800" s="57"/>
      <c r="AD800" s="55"/>
    </row>
    <row r="801" spans="1:30" ht="22.5" customHeight="1" x14ac:dyDescent="0.25">
      <c r="A801" s="55"/>
      <c r="B801" s="54"/>
      <c r="C801" s="55"/>
      <c r="D801" s="56"/>
      <c r="E801" s="56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5"/>
      <c r="AA801" s="55"/>
      <c r="AB801" s="55"/>
      <c r="AC801" s="57"/>
      <c r="AD801" s="55"/>
    </row>
    <row r="802" spans="1:30" ht="22.5" customHeight="1" x14ac:dyDescent="0.25">
      <c r="A802" s="55"/>
      <c r="B802" s="54"/>
      <c r="C802" s="55"/>
      <c r="D802" s="56"/>
      <c r="E802" s="56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5"/>
      <c r="AA802" s="55"/>
      <c r="AB802" s="55"/>
      <c r="AC802" s="57"/>
      <c r="AD802" s="55"/>
    </row>
    <row r="803" spans="1:30" ht="22.5" customHeight="1" x14ac:dyDescent="0.25">
      <c r="A803" s="55"/>
      <c r="B803" s="54"/>
      <c r="C803" s="55"/>
      <c r="D803" s="56"/>
      <c r="E803" s="56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5"/>
      <c r="AA803" s="55"/>
      <c r="AB803" s="55"/>
      <c r="AC803" s="57"/>
      <c r="AD803" s="55"/>
    </row>
    <row r="804" spans="1:30" ht="22.5" customHeight="1" x14ac:dyDescent="0.25">
      <c r="A804" s="55"/>
      <c r="B804" s="54"/>
      <c r="C804" s="55"/>
      <c r="D804" s="56"/>
      <c r="E804" s="56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5"/>
      <c r="AA804" s="55"/>
      <c r="AB804" s="55"/>
      <c r="AC804" s="57"/>
      <c r="AD804" s="55"/>
    </row>
    <row r="805" spans="1:30" ht="22.5" customHeight="1" x14ac:dyDescent="0.25">
      <c r="A805" s="55"/>
      <c r="B805" s="54"/>
      <c r="C805" s="55"/>
      <c r="D805" s="56"/>
      <c r="E805" s="56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5"/>
      <c r="AA805" s="55"/>
      <c r="AB805" s="55"/>
      <c r="AC805" s="57"/>
      <c r="AD805" s="55"/>
    </row>
    <row r="806" spans="1:30" ht="22.5" customHeight="1" x14ac:dyDescent="0.25">
      <c r="A806" s="55"/>
      <c r="B806" s="54"/>
      <c r="C806" s="55"/>
      <c r="D806" s="56"/>
      <c r="E806" s="56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5"/>
      <c r="AA806" s="55"/>
      <c r="AB806" s="55"/>
      <c r="AC806" s="57"/>
      <c r="AD806" s="55"/>
    </row>
    <row r="807" spans="1:30" ht="22.5" customHeight="1" x14ac:dyDescent="0.25">
      <c r="A807" s="55"/>
      <c r="B807" s="54"/>
      <c r="C807" s="55"/>
      <c r="D807" s="56"/>
      <c r="E807" s="56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5"/>
      <c r="AA807" s="55"/>
      <c r="AB807" s="55"/>
      <c r="AC807" s="57"/>
      <c r="AD807" s="55"/>
    </row>
    <row r="808" spans="1:30" ht="22.5" customHeight="1" x14ac:dyDescent="0.25">
      <c r="A808" s="55"/>
      <c r="B808" s="54"/>
      <c r="C808" s="55"/>
      <c r="D808" s="56"/>
      <c r="E808" s="56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5"/>
      <c r="AA808" s="55"/>
      <c r="AB808" s="55"/>
      <c r="AC808" s="57"/>
      <c r="AD808" s="55"/>
    </row>
    <row r="809" spans="1:30" ht="22.5" customHeight="1" x14ac:dyDescent="0.25">
      <c r="A809" s="55"/>
      <c r="B809" s="54"/>
      <c r="C809" s="55"/>
      <c r="D809" s="56"/>
      <c r="E809" s="56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5"/>
      <c r="AA809" s="55"/>
      <c r="AB809" s="55"/>
      <c r="AC809" s="57"/>
      <c r="AD809" s="55"/>
    </row>
    <row r="810" spans="1:30" ht="22.5" customHeight="1" x14ac:dyDescent="0.25">
      <c r="A810" s="55"/>
      <c r="B810" s="54"/>
      <c r="C810" s="55"/>
      <c r="D810" s="56"/>
      <c r="E810" s="56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5"/>
      <c r="AA810" s="55"/>
      <c r="AB810" s="55"/>
      <c r="AC810" s="57"/>
      <c r="AD810" s="55"/>
    </row>
    <row r="811" spans="1:30" ht="22.5" customHeight="1" x14ac:dyDescent="0.25">
      <c r="A811" s="55"/>
      <c r="B811" s="54"/>
      <c r="C811" s="55"/>
      <c r="D811" s="56"/>
      <c r="E811" s="56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5"/>
      <c r="AA811" s="55"/>
      <c r="AB811" s="55"/>
      <c r="AC811" s="57"/>
      <c r="AD811" s="55"/>
    </row>
    <row r="812" spans="1:30" ht="22.5" customHeight="1" x14ac:dyDescent="0.25">
      <c r="A812" s="55"/>
      <c r="B812" s="54"/>
      <c r="C812" s="55"/>
      <c r="D812" s="56"/>
      <c r="E812" s="56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5"/>
      <c r="AA812" s="55"/>
      <c r="AB812" s="55"/>
      <c r="AC812" s="57"/>
      <c r="AD812" s="55"/>
    </row>
    <row r="813" spans="1:30" ht="22.5" customHeight="1" x14ac:dyDescent="0.25">
      <c r="A813" s="55"/>
      <c r="B813" s="54"/>
      <c r="C813" s="55"/>
      <c r="D813" s="56"/>
      <c r="E813" s="56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5"/>
      <c r="AA813" s="55"/>
      <c r="AB813" s="55"/>
      <c r="AC813" s="57"/>
      <c r="AD813" s="55"/>
    </row>
    <row r="814" spans="1:30" ht="22.5" customHeight="1" x14ac:dyDescent="0.25">
      <c r="A814" s="55"/>
      <c r="B814" s="54"/>
      <c r="C814" s="55"/>
      <c r="D814" s="56"/>
      <c r="E814" s="56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5"/>
      <c r="AA814" s="55"/>
      <c r="AB814" s="55"/>
      <c r="AC814" s="57"/>
      <c r="AD814" s="55"/>
    </row>
    <row r="815" spans="1:30" ht="22.5" customHeight="1" x14ac:dyDescent="0.25">
      <c r="A815" s="55"/>
      <c r="B815" s="54"/>
      <c r="C815" s="55"/>
      <c r="D815" s="56"/>
      <c r="E815" s="56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5"/>
      <c r="AA815" s="55"/>
      <c r="AB815" s="55"/>
      <c r="AC815" s="57"/>
      <c r="AD815" s="55"/>
    </row>
    <row r="816" spans="1:30" ht="22.5" customHeight="1" x14ac:dyDescent="0.25">
      <c r="A816" s="55"/>
      <c r="B816" s="54"/>
      <c r="C816" s="55"/>
      <c r="D816" s="56"/>
      <c r="E816" s="56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5"/>
      <c r="AA816" s="55"/>
      <c r="AB816" s="55"/>
      <c r="AC816" s="57"/>
      <c r="AD816" s="55"/>
    </row>
    <row r="817" spans="1:30" ht="22.5" customHeight="1" x14ac:dyDescent="0.25">
      <c r="A817" s="55"/>
      <c r="B817" s="54"/>
      <c r="C817" s="55"/>
      <c r="D817" s="56"/>
      <c r="E817" s="56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5"/>
      <c r="AA817" s="55"/>
      <c r="AB817" s="55"/>
      <c r="AC817" s="57"/>
      <c r="AD817" s="55"/>
    </row>
    <row r="818" spans="1:30" ht="22.5" customHeight="1" x14ac:dyDescent="0.25">
      <c r="A818" s="55"/>
      <c r="B818" s="54"/>
      <c r="C818" s="55"/>
      <c r="D818" s="56"/>
      <c r="E818" s="56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5"/>
      <c r="AA818" s="55"/>
      <c r="AB818" s="55"/>
      <c r="AC818" s="57"/>
      <c r="AD818" s="55"/>
    </row>
    <row r="819" spans="1:30" ht="22.5" customHeight="1" x14ac:dyDescent="0.25">
      <c r="A819" s="55"/>
      <c r="B819" s="54"/>
      <c r="C819" s="55"/>
      <c r="D819" s="56"/>
      <c r="E819" s="56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5"/>
      <c r="AA819" s="55"/>
      <c r="AB819" s="55"/>
      <c r="AC819" s="57"/>
      <c r="AD819" s="55"/>
    </row>
    <row r="820" spans="1:30" ht="22.5" customHeight="1" x14ac:dyDescent="0.25">
      <c r="A820" s="55"/>
      <c r="B820" s="54"/>
      <c r="C820" s="55"/>
      <c r="D820" s="56"/>
      <c r="E820" s="56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5"/>
      <c r="AA820" s="55"/>
      <c r="AB820" s="55"/>
      <c r="AC820" s="57"/>
      <c r="AD820" s="55"/>
    </row>
    <row r="821" spans="1:30" ht="22.5" customHeight="1" x14ac:dyDescent="0.25">
      <c r="A821" s="55"/>
      <c r="B821" s="54"/>
      <c r="C821" s="55"/>
      <c r="D821" s="56"/>
      <c r="E821" s="56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5"/>
      <c r="AA821" s="55"/>
      <c r="AB821" s="55"/>
      <c r="AC821" s="57"/>
      <c r="AD821" s="55"/>
    </row>
    <row r="822" spans="1:30" ht="22.5" customHeight="1" x14ac:dyDescent="0.25">
      <c r="A822" s="55"/>
      <c r="B822" s="54"/>
      <c r="C822" s="55"/>
      <c r="D822" s="56"/>
      <c r="E822" s="56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5"/>
      <c r="AA822" s="55"/>
      <c r="AB822" s="55"/>
      <c r="AC822" s="57"/>
      <c r="AD822" s="55"/>
    </row>
    <row r="823" spans="1:30" ht="22.5" customHeight="1" x14ac:dyDescent="0.25">
      <c r="A823" s="55"/>
      <c r="B823" s="54"/>
      <c r="C823" s="55"/>
      <c r="D823" s="56"/>
      <c r="E823" s="56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5"/>
      <c r="AA823" s="55"/>
      <c r="AB823" s="55"/>
      <c r="AC823" s="57"/>
      <c r="AD823" s="55"/>
    </row>
    <row r="824" spans="1:30" ht="22.5" customHeight="1" x14ac:dyDescent="0.25">
      <c r="A824" s="55"/>
      <c r="B824" s="54"/>
      <c r="C824" s="55"/>
      <c r="D824" s="56"/>
      <c r="E824" s="56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5"/>
      <c r="AA824" s="55"/>
      <c r="AB824" s="55"/>
      <c r="AC824" s="57"/>
      <c r="AD824" s="55"/>
    </row>
    <row r="825" spans="1:30" ht="22.5" customHeight="1" x14ac:dyDescent="0.25">
      <c r="A825" s="55"/>
      <c r="B825" s="54"/>
      <c r="C825" s="55"/>
      <c r="D825" s="56"/>
      <c r="E825" s="56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5"/>
      <c r="AA825" s="55"/>
      <c r="AB825" s="55"/>
      <c r="AC825" s="57"/>
      <c r="AD825" s="55"/>
    </row>
    <row r="826" spans="1:30" ht="22.5" customHeight="1" x14ac:dyDescent="0.25">
      <c r="A826" s="55"/>
      <c r="B826" s="54"/>
      <c r="C826" s="55"/>
      <c r="D826" s="56"/>
      <c r="E826" s="56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5"/>
      <c r="AA826" s="55"/>
      <c r="AB826" s="55"/>
      <c r="AC826" s="57"/>
      <c r="AD826" s="55"/>
    </row>
    <row r="827" spans="1:30" ht="22.5" customHeight="1" x14ac:dyDescent="0.25">
      <c r="A827" s="55"/>
      <c r="B827" s="54"/>
      <c r="C827" s="55"/>
      <c r="D827" s="56"/>
      <c r="E827" s="56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5"/>
      <c r="AA827" s="55"/>
      <c r="AB827" s="55"/>
      <c r="AC827" s="57"/>
      <c r="AD827" s="55"/>
    </row>
    <row r="828" spans="1:30" ht="22.5" customHeight="1" x14ac:dyDescent="0.25">
      <c r="A828" s="55"/>
      <c r="B828" s="54"/>
      <c r="C828" s="55"/>
      <c r="D828" s="56"/>
      <c r="E828" s="56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5"/>
      <c r="AA828" s="55"/>
      <c r="AB828" s="55"/>
      <c r="AC828" s="57"/>
      <c r="AD828" s="55"/>
    </row>
    <row r="829" spans="1:30" ht="22.5" customHeight="1" x14ac:dyDescent="0.25">
      <c r="A829" s="55"/>
      <c r="B829" s="54"/>
      <c r="C829" s="55"/>
      <c r="D829" s="56"/>
      <c r="E829" s="56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5"/>
      <c r="AA829" s="55"/>
      <c r="AB829" s="55"/>
      <c r="AC829" s="57"/>
      <c r="AD829" s="55"/>
    </row>
    <row r="830" spans="1:30" ht="22.5" customHeight="1" x14ac:dyDescent="0.25">
      <c r="A830" s="55"/>
      <c r="B830" s="54"/>
      <c r="C830" s="55"/>
      <c r="D830" s="56"/>
      <c r="E830" s="56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5"/>
      <c r="AA830" s="55"/>
      <c r="AB830" s="55"/>
      <c r="AC830" s="57"/>
      <c r="AD830" s="55"/>
    </row>
    <row r="831" spans="1:30" ht="22.5" customHeight="1" x14ac:dyDescent="0.25">
      <c r="A831" s="55"/>
      <c r="B831" s="54"/>
      <c r="C831" s="55"/>
      <c r="D831" s="56"/>
      <c r="E831" s="56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5"/>
      <c r="AA831" s="55"/>
      <c r="AB831" s="55"/>
      <c r="AC831" s="57"/>
      <c r="AD831" s="55"/>
    </row>
    <row r="832" spans="1:30" ht="22.5" customHeight="1" x14ac:dyDescent="0.25">
      <c r="A832" s="55"/>
      <c r="B832" s="54"/>
      <c r="C832" s="55"/>
      <c r="D832" s="56"/>
      <c r="E832" s="56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5"/>
      <c r="AA832" s="55"/>
      <c r="AB832" s="55"/>
      <c r="AC832" s="57"/>
      <c r="AD832" s="55"/>
    </row>
    <row r="833" spans="1:30" ht="22.5" customHeight="1" x14ac:dyDescent="0.25">
      <c r="A833" s="55"/>
      <c r="B833" s="54"/>
      <c r="C833" s="55"/>
      <c r="D833" s="56"/>
      <c r="E833" s="56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5"/>
      <c r="AA833" s="55"/>
      <c r="AB833" s="55"/>
      <c r="AC833" s="57"/>
      <c r="AD833" s="55"/>
    </row>
    <row r="834" spans="1:30" ht="22.5" customHeight="1" x14ac:dyDescent="0.25">
      <c r="A834" s="55"/>
      <c r="B834" s="54"/>
      <c r="C834" s="55"/>
      <c r="D834" s="56"/>
      <c r="E834" s="56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5"/>
      <c r="AA834" s="55"/>
      <c r="AB834" s="55"/>
      <c r="AC834" s="57"/>
      <c r="AD834" s="55"/>
    </row>
    <row r="835" spans="1:30" ht="22.5" customHeight="1" x14ac:dyDescent="0.25">
      <c r="A835" s="55"/>
      <c r="B835" s="54"/>
      <c r="C835" s="55"/>
      <c r="D835" s="56"/>
      <c r="E835" s="56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5"/>
      <c r="AA835" s="55"/>
      <c r="AB835" s="55"/>
      <c r="AC835" s="57"/>
      <c r="AD835" s="55"/>
    </row>
    <row r="836" spans="1:30" ht="22.5" customHeight="1" x14ac:dyDescent="0.25">
      <c r="A836" s="55"/>
      <c r="B836" s="54"/>
      <c r="C836" s="55"/>
      <c r="D836" s="56"/>
      <c r="E836" s="56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5"/>
      <c r="AA836" s="55"/>
      <c r="AB836" s="55"/>
      <c r="AC836" s="57"/>
      <c r="AD836" s="55"/>
    </row>
    <row r="837" spans="1:30" ht="22.5" customHeight="1" x14ac:dyDescent="0.25">
      <c r="A837" s="55"/>
      <c r="B837" s="54"/>
      <c r="C837" s="55"/>
      <c r="D837" s="56"/>
      <c r="E837" s="56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5"/>
      <c r="AA837" s="55"/>
      <c r="AB837" s="55"/>
      <c r="AC837" s="57"/>
      <c r="AD837" s="55"/>
    </row>
    <row r="838" spans="1:30" ht="22.5" customHeight="1" x14ac:dyDescent="0.25">
      <c r="A838" s="55"/>
      <c r="B838" s="54"/>
      <c r="C838" s="55"/>
      <c r="D838" s="56"/>
      <c r="E838" s="56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5"/>
      <c r="AA838" s="55"/>
      <c r="AB838" s="55"/>
      <c r="AC838" s="57"/>
      <c r="AD838" s="55"/>
    </row>
    <row r="839" spans="1:30" ht="22.5" customHeight="1" x14ac:dyDescent="0.25">
      <c r="A839" s="55"/>
      <c r="B839" s="54"/>
      <c r="C839" s="55"/>
      <c r="D839" s="56"/>
      <c r="E839" s="56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5"/>
      <c r="AA839" s="55"/>
      <c r="AB839" s="55"/>
      <c r="AC839" s="57"/>
      <c r="AD839" s="55"/>
    </row>
    <row r="840" spans="1:30" ht="22.5" customHeight="1" x14ac:dyDescent="0.25">
      <c r="A840" s="55"/>
      <c r="B840" s="54"/>
      <c r="C840" s="55"/>
      <c r="D840" s="56"/>
      <c r="E840" s="56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5"/>
      <c r="AA840" s="55"/>
      <c r="AB840" s="55"/>
      <c r="AC840" s="57"/>
      <c r="AD840" s="55"/>
    </row>
    <row r="841" spans="1:30" ht="22.5" customHeight="1" x14ac:dyDescent="0.25">
      <c r="A841" s="55"/>
      <c r="B841" s="54"/>
      <c r="C841" s="55"/>
      <c r="D841" s="56"/>
      <c r="E841" s="56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5"/>
      <c r="AA841" s="55"/>
      <c r="AB841" s="55"/>
      <c r="AC841" s="57"/>
      <c r="AD841" s="55"/>
    </row>
    <row r="842" spans="1:30" ht="22.5" customHeight="1" x14ac:dyDescent="0.25">
      <c r="A842" s="55"/>
      <c r="B842" s="54"/>
      <c r="C842" s="55"/>
      <c r="D842" s="56"/>
      <c r="E842" s="56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5"/>
      <c r="AA842" s="55"/>
      <c r="AB842" s="55"/>
      <c r="AC842" s="57"/>
      <c r="AD842" s="55"/>
    </row>
    <row r="843" spans="1:30" ht="22.5" customHeight="1" x14ac:dyDescent="0.25">
      <c r="A843" s="55"/>
      <c r="B843" s="54"/>
      <c r="C843" s="55"/>
      <c r="D843" s="56"/>
      <c r="E843" s="56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5"/>
      <c r="AA843" s="55"/>
      <c r="AB843" s="55"/>
      <c r="AC843" s="57"/>
      <c r="AD843" s="55"/>
    </row>
    <row r="844" spans="1:30" ht="22.5" customHeight="1" x14ac:dyDescent="0.25">
      <c r="A844" s="55"/>
      <c r="B844" s="54"/>
      <c r="C844" s="55"/>
      <c r="D844" s="56"/>
      <c r="E844" s="56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5"/>
      <c r="AA844" s="55"/>
      <c r="AB844" s="55"/>
      <c r="AC844" s="57"/>
      <c r="AD844" s="55"/>
    </row>
    <row r="845" spans="1:30" ht="22.5" customHeight="1" x14ac:dyDescent="0.25">
      <c r="A845" s="55"/>
      <c r="B845" s="54"/>
      <c r="C845" s="55"/>
      <c r="D845" s="56"/>
      <c r="E845" s="56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5"/>
      <c r="AA845" s="55"/>
      <c r="AB845" s="55"/>
      <c r="AC845" s="57"/>
      <c r="AD845" s="55"/>
    </row>
    <row r="846" spans="1:30" ht="22.5" customHeight="1" x14ac:dyDescent="0.25">
      <c r="A846" s="55"/>
      <c r="B846" s="54"/>
      <c r="C846" s="55"/>
      <c r="D846" s="56"/>
      <c r="E846" s="56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5"/>
      <c r="AA846" s="55"/>
      <c r="AB846" s="55"/>
      <c r="AC846" s="57"/>
      <c r="AD846" s="55"/>
    </row>
    <row r="847" spans="1:30" ht="22.5" customHeight="1" x14ac:dyDescent="0.25">
      <c r="A847" s="55"/>
      <c r="B847" s="54"/>
      <c r="C847" s="55"/>
      <c r="D847" s="56"/>
      <c r="E847" s="56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5"/>
      <c r="AA847" s="55"/>
      <c r="AB847" s="55"/>
      <c r="AC847" s="57"/>
      <c r="AD847" s="55"/>
    </row>
    <row r="848" spans="1:30" ht="22.5" customHeight="1" x14ac:dyDescent="0.25">
      <c r="A848" s="55"/>
      <c r="B848" s="54"/>
      <c r="C848" s="55"/>
      <c r="D848" s="56"/>
      <c r="E848" s="56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5"/>
      <c r="AA848" s="55"/>
      <c r="AB848" s="55"/>
      <c r="AC848" s="57"/>
      <c r="AD848" s="55"/>
    </row>
    <row r="849" spans="1:30" ht="22.5" customHeight="1" x14ac:dyDescent="0.25">
      <c r="A849" s="55"/>
      <c r="B849" s="54"/>
      <c r="C849" s="55"/>
      <c r="D849" s="56"/>
      <c r="E849" s="56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5"/>
      <c r="AA849" s="55"/>
      <c r="AB849" s="55"/>
      <c r="AC849" s="57"/>
      <c r="AD849" s="55"/>
    </row>
    <row r="850" spans="1:30" ht="22.5" customHeight="1" x14ac:dyDescent="0.25">
      <c r="A850" s="55"/>
      <c r="B850" s="54"/>
      <c r="C850" s="55"/>
      <c r="D850" s="56"/>
      <c r="E850" s="56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5"/>
      <c r="AA850" s="55"/>
      <c r="AB850" s="55"/>
      <c r="AC850" s="57"/>
      <c r="AD850" s="55"/>
    </row>
    <row r="851" spans="1:30" ht="22.5" customHeight="1" x14ac:dyDescent="0.25">
      <c r="A851" s="55"/>
      <c r="B851" s="54"/>
      <c r="C851" s="55"/>
      <c r="D851" s="56"/>
      <c r="E851" s="56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5"/>
      <c r="AA851" s="55"/>
      <c r="AB851" s="55"/>
      <c r="AC851" s="57"/>
      <c r="AD851" s="55"/>
    </row>
    <row r="852" spans="1:30" ht="22.5" customHeight="1" x14ac:dyDescent="0.25">
      <c r="A852" s="55"/>
      <c r="B852" s="54"/>
      <c r="C852" s="55"/>
      <c r="D852" s="56"/>
      <c r="E852" s="56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5"/>
      <c r="AA852" s="55"/>
      <c r="AB852" s="55"/>
      <c r="AC852" s="57"/>
      <c r="AD852" s="55"/>
    </row>
    <row r="853" spans="1:30" ht="22.5" customHeight="1" x14ac:dyDescent="0.25">
      <c r="A853" s="55"/>
      <c r="B853" s="54"/>
      <c r="C853" s="55"/>
      <c r="D853" s="56"/>
      <c r="E853" s="56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5"/>
      <c r="AA853" s="55"/>
      <c r="AB853" s="55"/>
      <c r="AC853" s="57"/>
      <c r="AD853" s="55"/>
    </row>
    <row r="854" spans="1:30" ht="22.5" customHeight="1" x14ac:dyDescent="0.25">
      <c r="A854" s="55"/>
      <c r="B854" s="54"/>
      <c r="C854" s="55"/>
      <c r="D854" s="56"/>
      <c r="E854" s="56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5"/>
      <c r="AA854" s="55"/>
      <c r="AB854" s="55"/>
      <c r="AC854" s="57"/>
      <c r="AD854" s="55"/>
    </row>
    <row r="855" spans="1:30" ht="22.5" customHeight="1" x14ac:dyDescent="0.25">
      <c r="A855" s="55"/>
      <c r="B855" s="54"/>
      <c r="C855" s="55"/>
      <c r="D855" s="56"/>
      <c r="E855" s="56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5"/>
      <c r="AA855" s="55"/>
      <c r="AB855" s="55"/>
      <c r="AC855" s="57"/>
      <c r="AD855" s="55"/>
    </row>
    <row r="856" spans="1:30" ht="22.5" customHeight="1" x14ac:dyDescent="0.25">
      <c r="A856" s="55"/>
      <c r="B856" s="54"/>
      <c r="C856" s="55"/>
      <c r="D856" s="56"/>
      <c r="E856" s="56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5"/>
      <c r="AA856" s="55"/>
      <c r="AB856" s="55"/>
      <c r="AC856" s="57"/>
      <c r="AD856" s="55"/>
    </row>
    <row r="857" spans="1:30" ht="22.5" customHeight="1" x14ac:dyDescent="0.25">
      <c r="A857" s="55"/>
      <c r="B857" s="54"/>
      <c r="C857" s="55"/>
      <c r="D857" s="56"/>
      <c r="E857" s="56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5"/>
      <c r="AA857" s="55"/>
      <c r="AB857" s="55"/>
      <c r="AC857" s="57"/>
      <c r="AD857" s="55"/>
    </row>
    <row r="858" spans="1:30" ht="22.5" customHeight="1" x14ac:dyDescent="0.25">
      <c r="A858" s="55"/>
      <c r="B858" s="54"/>
      <c r="C858" s="55"/>
      <c r="D858" s="56"/>
      <c r="E858" s="56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5"/>
      <c r="AA858" s="55"/>
      <c r="AB858" s="55"/>
      <c r="AC858" s="57"/>
      <c r="AD858" s="55"/>
    </row>
    <row r="859" spans="1:30" ht="22.5" customHeight="1" x14ac:dyDescent="0.25">
      <c r="A859" s="55"/>
      <c r="B859" s="54"/>
      <c r="C859" s="55"/>
      <c r="D859" s="56"/>
      <c r="E859" s="56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5"/>
      <c r="AA859" s="55"/>
      <c r="AB859" s="55"/>
      <c r="AC859" s="57"/>
      <c r="AD859" s="55"/>
    </row>
    <row r="860" spans="1:30" ht="22.5" customHeight="1" x14ac:dyDescent="0.25">
      <c r="A860" s="55"/>
      <c r="B860" s="54"/>
      <c r="C860" s="55"/>
      <c r="D860" s="56"/>
      <c r="E860" s="56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5"/>
      <c r="AA860" s="55"/>
      <c r="AB860" s="55"/>
      <c r="AC860" s="57"/>
      <c r="AD860" s="55"/>
    </row>
    <row r="861" spans="1:30" ht="22.5" customHeight="1" x14ac:dyDescent="0.25">
      <c r="A861" s="55"/>
      <c r="B861" s="54"/>
      <c r="C861" s="55"/>
      <c r="D861" s="56"/>
      <c r="E861" s="56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5"/>
      <c r="AA861" s="55"/>
      <c r="AB861" s="55"/>
      <c r="AC861" s="57"/>
      <c r="AD861" s="55"/>
    </row>
    <row r="862" spans="1:30" ht="22.5" customHeight="1" x14ac:dyDescent="0.25">
      <c r="A862" s="55"/>
      <c r="B862" s="54"/>
      <c r="C862" s="55"/>
      <c r="D862" s="56"/>
      <c r="E862" s="56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5"/>
      <c r="AA862" s="55"/>
      <c r="AB862" s="55"/>
      <c r="AC862" s="57"/>
      <c r="AD862" s="55"/>
    </row>
    <row r="863" spans="1:30" ht="22.5" customHeight="1" x14ac:dyDescent="0.25">
      <c r="A863" s="55"/>
      <c r="B863" s="54"/>
      <c r="C863" s="55"/>
      <c r="D863" s="56"/>
      <c r="E863" s="56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5"/>
      <c r="AA863" s="55"/>
      <c r="AB863" s="55"/>
      <c r="AC863" s="57"/>
      <c r="AD863" s="55"/>
    </row>
    <row r="864" spans="1:30" ht="22.5" customHeight="1" x14ac:dyDescent="0.25">
      <c r="A864" s="55"/>
      <c r="B864" s="54"/>
      <c r="C864" s="55"/>
      <c r="D864" s="56"/>
      <c r="E864" s="56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5"/>
      <c r="AA864" s="55"/>
      <c r="AB864" s="55"/>
      <c r="AC864" s="57"/>
      <c r="AD864" s="55"/>
    </row>
    <row r="865" spans="1:30" ht="22.5" customHeight="1" x14ac:dyDescent="0.25">
      <c r="A865" s="55"/>
      <c r="B865" s="54"/>
      <c r="C865" s="55"/>
      <c r="D865" s="56"/>
      <c r="E865" s="56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5"/>
      <c r="AA865" s="55"/>
      <c r="AB865" s="55"/>
      <c r="AC865" s="57"/>
      <c r="AD865" s="55"/>
    </row>
    <row r="866" spans="1:30" ht="22.5" customHeight="1" x14ac:dyDescent="0.25">
      <c r="A866" s="55"/>
      <c r="B866" s="54"/>
      <c r="C866" s="55"/>
      <c r="D866" s="56"/>
      <c r="E866" s="56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5"/>
      <c r="AA866" s="55"/>
      <c r="AB866" s="55"/>
      <c r="AC866" s="57"/>
      <c r="AD866" s="55"/>
    </row>
    <row r="867" spans="1:30" ht="22.5" customHeight="1" x14ac:dyDescent="0.25">
      <c r="A867" s="55"/>
      <c r="B867" s="54"/>
      <c r="C867" s="55"/>
      <c r="D867" s="56"/>
      <c r="E867" s="56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5"/>
      <c r="AA867" s="55"/>
      <c r="AB867" s="55"/>
      <c r="AC867" s="57"/>
      <c r="AD867" s="55"/>
    </row>
    <row r="868" spans="1:30" ht="22.5" customHeight="1" x14ac:dyDescent="0.25">
      <c r="A868" s="55"/>
      <c r="B868" s="54"/>
      <c r="C868" s="55"/>
      <c r="D868" s="56"/>
      <c r="E868" s="56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5"/>
      <c r="AA868" s="55"/>
      <c r="AB868" s="55"/>
      <c r="AC868" s="57"/>
      <c r="AD868" s="55"/>
    </row>
    <row r="869" spans="1:30" ht="22.5" customHeight="1" x14ac:dyDescent="0.25">
      <c r="A869" s="55"/>
      <c r="B869" s="54"/>
      <c r="C869" s="55"/>
      <c r="D869" s="56"/>
      <c r="E869" s="56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5"/>
      <c r="AA869" s="55"/>
      <c r="AB869" s="55"/>
      <c r="AC869" s="57"/>
      <c r="AD869" s="55"/>
    </row>
    <row r="870" spans="1:30" ht="22.5" customHeight="1" x14ac:dyDescent="0.25">
      <c r="A870" s="55"/>
      <c r="B870" s="54"/>
      <c r="C870" s="55"/>
      <c r="D870" s="56"/>
      <c r="E870" s="56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5"/>
      <c r="AA870" s="55"/>
      <c r="AB870" s="55"/>
      <c r="AC870" s="57"/>
      <c r="AD870" s="55"/>
    </row>
    <row r="871" spans="1:30" ht="22.5" customHeight="1" x14ac:dyDescent="0.25">
      <c r="A871" s="55"/>
      <c r="B871" s="54"/>
      <c r="C871" s="55"/>
      <c r="D871" s="56"/>
      <c r="E871" s="56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5"/>
      <c r="AA871" s="55"/>
      <c r="AB871" s="55"/>
      <c r="AC871" s="57"/>
      <c r="AD871" s="55"/>
    </row>
    <row r="872" spans="1:30" ht="22.5" customHeight="1" x14ac:dyDescent="0.25">
      <c r="A872" s="55"/>
      <c r="B872" s="54"/>
      <c r="C872" s="55"/>
      <c r="D872" s="56"/>
      <c r="E872" s="56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5"/>
      <c r="AA872" s="55"/>
      <c r="AB872" s="55"/>
      <c r="AC872" s="57"/>
      <c r="AD872" s="55"/>
    </row>
    <row r="873" spans="1:30" ht="22.5" customHeight="1" x14ac:dyDescent="0.25">
      <c r="A873" s="55"/>
      <c r="B873" s="54"/>
      <c r="C873" s="55"/>
      <c r="D873" s="56"/>
      <c r="E873" s="56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5"/>
      <c r="AA873" s="55"/>
      <c r="AB873" s="55"/>
      <c r="AC873" s="57"/>
      <c r="AD873" s="55"/>
    </row>
    <row r="874" spans="1:30" ht="22.5" customHeight="1" x14ac:dyDescent="0.25">
      <c r="A874" s="55"/>
      <c r="B874" s="54"/>
      <c r="C874" s="55"/>
      <c r="D874" s="56"/>
      <c r="E874" s="56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5"/>
      <c r="AA874" s="55"/>
      <c r="AB874" s="55"/>
      <c r="AC874" s="57"/>
      <c r="AD874" s="55"/>
    </row>
    <row r="875" spans="1:30" ht="22.5" customHeight="1" x14ac:dyDescent="0.25">
      <c r="A875" s="55"/>
      <c r="B875" s="54"/>
      <c r="C875" s="55"/>
      <c r="D875" s="56"/>
      <c r="E875" s="56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5"/>
      <c r="AA875" s="55"/>
      <c r="AB875" s="55"/>
      <c r="AC875" s="57"/>
      <c r="AD875" s="55"/>
    </row>
    <row r="876" spans="1:30" ht="22.5" customHeight="1" x14ac:dyDescent="0.25">
      <c r="A876" s="55"/>
      <c r="B876" s="54"/>
      <c r="C876" s="55"/>
      <c r="D876" s="56"/>
      <c r="E876" s="56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5"/>
      <c r="AA876" s="55"/>
      <c r="AB876" s="55"/>
      <c r="AC876" s="57"/>
      <c r="AD876" s="55"/>
    </row>
    <row r="877" spans="1:30" ht="22.5" customHeight="1" x14ac:dyDescent="0.25">
      <c r="A877" s="55"/>
      <c r="B877" s="54"/>
      <c r="C877" s="55"/>
      <c r="D877" s="56"/>
      <c r="E877" s="56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5"/>
      <c r="AA877" s="55"/>
      <c r="AB877" s="55"/>
      <c r="AC877" s="57"/>
      <c r="AD877" s="55"/>
    </row>
    <row r="878" spans="1:30" ht="22.5" customHeight="1" x14ac:dyDescent="0.25">
      <c r="A878" s="55"/>
      <c r="B878" s="54"/>
      <c r="C878" s="55"/>
      <c r="D878" s="56"/>
      <c r="E878" s="56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5"/>
      <c r="AA878" s="55"/>
      <c r="AB878" s="55"/>
      <c r="AC878" s="57"/>
      <c r="AD878" s="55"/>
    </row>
    <row r="879" spans="1:30" ht="22.5" customHeight="1" x14ac:dyDescent="0.25">
      <c r="A879" s="55"/>
      <c r="B879" s="54"/>
      <c r="C879" s="55"/>
      <c r="D879" s="56"/>
      <c r="E879" s="56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5"/>
      <c r="AA879" s="55"/>
      <c r="AB879" s="55"/>
      <c r="AC879" s="57"/>
      <c r="AD879" s="55"/>
    </row>
    <row r="880" spans="1:30" ht="22.5" customHeight="1" x14ac:dyDescent="0.25">
      <c r="A880" s="55"/>
      <c r="B880" s="54"/>
      <c r="C880" s="55"/>
      <c r="D880" s="56"/>
      <c r="E880" s="56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5"/>
      <c r="AA880" s="55"/>
      <c r="AB880" s="55"/>
      <c r="AC880" s="57"/>
      <c r="AD880" s="55"/>
    </row>
    <row r="881" spans="1:30" ht="22.5" customHeight="1" x14ac:dyDescent="0.25">
      <c r="A881" s="55"/>
      <c r="B881" s="54"/>
      <c r="C881" s="55"/>
      <c r="D881" s="56"/>
      <c r="E881" s="56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5"/>
      <c r="AA881" s="55"/>
      <c r="AB881" s="55"/>
      <c r="AC881" s="57"/>
      <c r="AD881" s="55"/>
    </row>
    <row r="882" spans="1:30" ht="22.5" customHeight="1" x14ac:dyDescent="0.25">
      <c r="A882" s="55"/>
      <c r="B882" s="54"/>
      <c r="C882" s="55"/>
      <c r="D882" s="56"/>
      <c r="E882" s="56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5"/>
      <c r="AA882" s="55"/>
      <c r="AB882" s="55"/>
      <c r="AC882" s="57"/>
      <c r="AD882" s="55"/>
    </row>
    <row r="883" spans="1:30" ht="22.5" customHeight="1" x14ac:dyDescent="0.25">
      <c r="A883" s="55"/>
      <c r="B883" s="54"/>
      <c r="C883" s="55"/>
      <c r="D883" s="56"/>
      <c r="E883" s="56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5"/>
      <c r="AA883" s="55"/>
      <c r="AB883" s="55"/>
      <c r="AC883" s="57"/>
      <c r="AD883" s="55"/>
    </row>
    <row r="884" spans="1:30" ht="22.5" customHeight="1" x14ac:dyDescent="0.25">
      <c r="A884" s="55"/>
      <c r="B884" s="54"/>
      <c r="C884" s="55"/>
      <c r="D884" s="56"/>
      <c r="E884" s="56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5"/>
      <c r="AA884" s="55"/>
      <c r="AB884" s="55"/>
      <c r="AC884" s="57"/>
      <c r="AD884" s="55"/>
    </row>
    <row r="885" spans="1:30" ht="22.5" customHeight="1" x14ac:dyDescent="0.25">
      <c r="A885" s="55"/>
      <c r="B885" s="54"/>
      <c r="C885" s="55"/>
      <c r="D885" s="56"/>
      <c r="E885" s="56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5"/>
      <c r="AA885" s="55"/>
      <c r="AB885" s="55"/>
      <c r="AC885" s="57"/>
      <c r="AD885" s="55"/>
    </row>
    <row r="886" spans="1:30" ht="22.5" customHeight="1" x14ac:dyDescent="0.25">
      <c r="A886" s="55"/>
      <c r="B886" s="54"/>
      <c r="C886" s="55"/>
      <c r="D886" s="56"/>
      <c r="E886" s="56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5"/>
      <c r="AA886" s="55"/>
      <c r="AB886" s="55"/>
      <c r="AC886" s="57"/>
      <c r="AD886" s="55"/>
    </row>
    <row r="887" spans="1:30" ht="22.5" customHeight="1" x14ac:dyDescent="0.25">
      <c r="A887" s="55"/>
      <c r="B887" s="54"/>
      <c r="C887" s="55"/>
      <c r="D887" s="56"/>
      <c r="E887" s="56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5"/>
      <c r="AA887" s="55"/>
      <c r="AB887" s="55"/>
      <c r="AC887" s="57"/>
      <c r="AD887" s="55"/>
    </row>
    <row r="888" spans="1:30" ht="22.5" customHeight="1" x14ac:dyDescent="0.25">
      <c r="A888" s="55"/>
      <c r="B888" s="54"/>
      <c r="C888" s="55"/>
      <c r="D888" s="56"/>
      <c r="E888" s="56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5"/>
      <c r="AA888" s="55"/>
      <c r="AB888" s="55"/>
      <c r="AC888" s="57"/>
      <c r="AD888" s="55"/>
    </row>
    <row r="889" spans="1:30" ht="22.5" customHeight="1" x14ac:dyDescent="0.25">
      <c r="A889" s="55"/>
      <c r="B889" s="54"/>
      <c r="C889" s="55"/>
      <c r="D889" s="56"/>
      <c r="E889" s="56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5"/>
      <c r="AA889" s="55"/>
      <c r="AB889" s="55"/>
      <c r="AC889" s="57"/>
      <c r="AD889" s="55"/>
    </row>
    <row r="890" spans="1:30" ht="22.5" customHeight="1" x14ac:dyDescent="0.25">
      <c r="A890" s="55"/>
      <c r="B890" s="54"/>
      <c r="C890" s="55"/>
      <c r="D890" s="56"/>
      <c r="E890" s="56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5"/>
      <c r="AA890" s="55"/>
      <c r="AB890" s="55"/>
      <c r="AC890" s="57"/>
      <c r="AD890" s="55"/>
    </row>
    <row r="891" spans="1:30" ht="22.5" customHeight="1" x14ac:dyDescent="0.25">
      <c r="A891" s="55"/>
      <c r="B891" s="54"/>
      <c r="C891" s="55"/>
      <c r="D891" s="56"/>
      <c r="E891" s="56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5"/>
      <c r="AA891" s="55"/>
      <c r="AB891" s="55"/>
      <c r="AC891" s="57"/>
      <c r="AD891" s="55"/>
    </row>
    <row r="892" spans="1:30" ht="22.5" customHeight="1" x14ac:dyDescent="0.25">
      <c r="A892" s="55"/>
      <c r="B892" s="54"/>
      <c r="C892" s="55"/>
      <c r="D892" s="56"/>
      <c r="E892" s="56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5"/>
      <c r="AA892" s="55"/>
      <c r="AB892" s="55"/>
      <c r="AC892" s="57"/>
      <c r="AD892" s="55"/>
    </row>
    <row r="893" spans="1:30" ht="22.5" customHeight="1" x14ac:dyDescent="0.25">
      <c r="A893" s="55"/>
      <c r="B893" s="54"/>
      <c r="C893" s="55"/>
      <c r="D893" s="56"/>
      <c r="E893" s="56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5"/>
      <c r="AA893" s="55"/>
      <c r="AB893" s="55"/>
      <c r="AC893" s="57"/>
      <c r="AD893" s="55"/>
    </row>
    <row r="894" spans="1:30" ht="22.5" customHeight="1" x14ac:dyDescent="0.25">
      <c r="A894" s="55"/>
      <c r="B894" s="54"/>
      <c r="C894" s="55"/>
      <c r="D894" s="56"/>
      <c r="E894" s="56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5"/>
      <c r="AA894" s="55"/>
      <c r="AB894" s="55"/>
      <c r="AC894" s="57"/>
      <c r="AD894" s="55"/>
    </row>
    <row r="895" spans="1:30" ht="22.5" customHeight="1" x14ac:dyDescent="0.25">
      <c r="A895" s="55"/>
      <c r="B895" s="54"/>
      <c r="C895" s="55"/>
      <c r="D895" s="56"/>
      <c r="E895" s="56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5"/>
      <c r="AA895" s="55"/>
      <c r="AB895" s="55"/>
      <c r="AC895" s="57"/>
      <c r="AD895" s="55"/>
    </row>
    <row r="896" spans="1:30" ht="22.5" customHeight="1" x14ac:dyDescent="0.25">
      <c r="A896" s="55"/>
      <c r="B896" s="54"/>
      <c r="C896" s="55"/>
      <c r="D896" s="56"/>
      <c r="E896" s="56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5"/>
      <c r="AA896" s="55"/>
      <c r="AB896" s="55"/>
      <c r="AC896" s="57"/>
      <c r="AD896" s="55"/>
    </row>
    <row r="897" spans="1:30" ht="22.5" customHeight="1" x14ac:dyDescent="0.25">
      <c r="A897" s="55"/>
      <c r="B897" s="54"/>
      <c r="C897" s="55"/>
      <c r="D897" s="56"/>
      <c r="E897" s="56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5"/>
      <c r="AA897" s="55"/>
      <c r="AB897" s="55"/>
      <c r="AC897" s="57"/>
      <c r="AD897" s="55"/>
    </row>
    <row r="898" spans="1:30" ht="22.5" customHeight="1" x14ac:dyDescent="0.25">
      <c r="A898" s="55"/>
      <c r="B898" s="54"/>
      <c r="C898" s="55"/>
      <c r="D898" s="56"/>
      <c r="E898" s="56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5"/>
      <c r="AA898" s="55"/>
      <c r="AB898" s="55"/>
      <c r="AC898" s="57"/>
      <c r="AD898" s="55"/>
    </row>
    <row r="899" spans="1:30" ht="22.5" customHeight="1" x14ac:dyDescent="0.25">
      <c r="A899" s="55"/>
      <c r="B899" s="54"/>
      <c r="C899" s="55"/>
      <c r="D899" s="56"/>
      <c r="E899" s="56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5"/>
      <c r="AA899" s="55"/>
      <c r="AB899" s="55"/>
      <c r="AC899" s="57"/>
      <c r="AD899" s="55"/>
    </row>
    <row r="900" spans="1:30" ht="22.5" customHeight="1" x14ac:dyDescent="0.25">
      <c r="A900" s="55"/>
      <c r="B900" s="54"/>
      <c r="C900" s="55"/>
      <c r="D900" s="56"/>
      <c r="E900" s="56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5"/>
      <c r="AA900" s="55"/>
      <c r="AB900" s="55"/>
      <c r="AC900" s="57"/>
      <c r="AD900" s="55"/>
    </row>
    <row r="901" spans="1:30" ht="22.5" customHeight="1" x14ac:dyDescent="0.25">
      <c r="A901" s="55"/>
      <c r="B901" s="54"/>
      <c r="C901" s="55"/>
      <c r="D901" s="56"/>
      <c r="E901" s="56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5"/>
      <c r="AA901" s="55"/>
      <c r="AB901" s="55"/>
      <c r="AC901" s="57"/>
      <c r="AD901" s="55"/>
    </row>
    <row r="902" spans="1:30" ht="22.5" customHeight="1" x14ac:dyDescent="0.25">
      <c r="A902" s="55"/>
      <c r="B902" s="54"/>
      <c r="C902" s="55"/>
      <c r="D902" s="56"/>
      <c r="E902" s="56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5"/>
      <c r="AA902" s="55"/>
      <c r="AB902" s="55"/>
      <c r="AC902" s="57"/>
      <c r="AD902" s="55"/>
    </row>
    <row r="903" spans="1:30" ht="22.5" customHeight="1" x14ac:dyDescent="0.25">
      <c r="A903" s="55"/>
      <c r="B903" s="54"/>
      <c r="C903" s="55"/>
      <c r="D903" s="56"/>
      <c r="E903" s="56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5"/>
      <c r="AA903" s="55"/>
      <c r="AB903" s="55"/>
      <c r="AC903" s="57"/>
      <c r="AD903" s="55"/>
    </row>
    <row r="904" spans="1:30" ht="22.5" customHeight="1" x14ac:dyDescent="0.25">
      <c r="A904" s="55"/>
      <c r="B904" s="54"/>
      <c r="C904" s="55"/>
      <c r="D904" s="56"/>
      <c r="E904" s="56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5"/>
      <c r="AA904" s="55"/>
      <c r="AB904" s="55"/>
      <c r="AC904" s="57"/>
      <c r="AD904" s="55"/>
    </row>
    <row r="905" spans="1:30" ht="22.5" customHeight="1" x14ac:dyDescent="0.25">
      <c r="A905" s="55"/>
      <c r="B905" s="54"/>
      <c r="C905" s="55"/>
      <c r="D905" s="56"/>
      <c r="E905" s="56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5"/>
      <c r="AA905" s="55"/>
      <c r="AB905" s="55"/>
      <c r="AC905" s="57"/>
      <c r="AD905" s="55"/>
    </row>
    <row r="906" spans="1:30" ht="22.5" customHeight="1" x14ac:dyDescent="0.25">
      <c r="A906" s="55"/>
      <c r="B906" s="54"/>
      <c r="C906" s="55"/>
      <c r="D906" s="56"/>
      <c r="E906" s="56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5"/>
      <c r="AA906" s="55"/>
      <c r="AB906" s="55"/>
      <c r="AC906" s="57"/>
      <c r="AD906" s="55"/>
    </row>
    <row r="907" spans="1:30" ht="22.5" customHeight="1" x14ac:dyDescent="0.25">
      <c r="A907" s="55"/>
      <c r="B907" s="54"/>
      <c r="C907" s="55"/>
      <c r="D907" s="56"/>
      <c r="E907" s="56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5"/>
      <c r="AA907" s="55"/>
      <c r="AB907" s="55"/>
      <c r="AC907" s="57"/>
      <c r="AD907" s="55"/>
    </row>
    <row r="908" spans="1:30" ht="22.5" customHeight="1" x14ac:dyDescent="0.25">
      <c r="A908" s="55"/>
      <c r="B908" s="54"/>
      <c r="C908" s="55"/>
      <c r="D908" s="56"/>
      <c r="E908" s="56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5"/>
      <c r="AA908" s="55"/>
      <c r="AB908" s="55"/>
      <c r="AC908" s="57"/>
      <c r="AD908" s="55"/>
    </row>
    <row r="909" spans="1:30" ht="22.5" customHeight="1" x14ac:dyDescent="0.25">
      <c r="A909" s="55"/>
      <c r="B909" s="54"/>
      <c r="C909" s="55"/>
      <c r="D909" s="56"/>
      <c r="E909" s="56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5"/>
      <c r="AA909" s="55"/>
      <c r="AB909" s="55"/>
      <c r="AC909" s="57"/>
      <c r="AD909" s="55"/>
    </row>
    <row r="910" spans="1:30" ht="22.5" customHeight="1" x14ac:dyDescent="0.25">
      <c r="A910" s="55"/>
      <c r="B910" s="54"/>
      <c r="C910" s="55"/>
      <c r="D910" s="56"/>
      <c r="E910" s="56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5"/>
      <c r="AA910" s="55"/>
      <c r="AB910" s="55"/>
      <c r="AC910" s="57"/>
      <c r="AD910" s="55"/>
    </row>
    <row r="911" spans="1:30" ht="22.5" customHeight="1" x14ac:dyDescent="0.25">
      <c r="A911" s="55"/>
      <c r="B911" s="54"/>
      <c r="C911" s="55"/>
      <c r="D911" s="56"/>
      <c r="E911" s="56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5"/>
      <c r="AA911" s="55"/>
      <c r="AB911" s="55"/>
      <c r="AC911" s="57"/>
      <c r="AD911" s="55"/>
    </row>
    <row r="912" spans="1:30" ht="22.5" customHeight="1" x14ac:dyDescent="0.25">
      <c r="A912" s="55"/>
      <c r="B912" s="54"/>
      <c r="C912" s="55"/>
      <c r="D912" s="56"/>
      <c r="E912" s="56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5"/>
      <c r="AA912" s="55"/>
      <c r="AB912" s="55"/>
      <c r="AC912" s="57"/>
      <c r="AD912" s="55"/>
    </row>
    <row r="913" spans="1:30" ht="22.5" customHeight="1" x14ac:dyDescent="0.25">
      <c r="A913" s="55"/>
      <c r="B913" s="54"/>
      <c r="C913" s="55"/>
      <c r="D913" s="56"/>
      <c r="E913" s="56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5"/>
      <c r="AA913" s="55"/>
      <c r="AB913" s="55"/>
      <c r="AC913" s="57"/>
      <c r="AD913" s="55"/>
    </row>
    <row r="914" spans="1:30" ht="22.5" customHeight="1" x14ac:dyDescent="0.25">
      <c r="A914" s="55"/>
      <c r="B914" s="54"/>
      <c r="C914" s="55"/>
      <c r="D914" s="56"/>
      <c r="E914" s="56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5"/>
      <c r="AA914" s="55"/>
      <c r="AB914" s="55"/>
      <c r="AC914" s="57"/>
      <c r="AD914" s="55"/>
    </row>
    <row r="915" spans="1:30" ht="22.5" customHeight="1" x14ac:dyDescent="0.25">
      <c r="A915" s="55"/>
      <c r="B915" s="54"/>
      <c r="C915" s="55"/>
      <c r="D915" s="56"/>
      <c r="E915" s="56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5"/>
      <c r="AA915" s="55"/>
      <c r="AB915" s="55"/>
      <c r="AC915" s="57"/>
      <c r="AD915" s="55"/>
    </row>
    <row r="916" spans="1:30" ht="22.5" customHeight="1" x14ac:dyDescent="0.25">
      <c r="A916" s="55"/>
      <c r="B916" s="54"/>
      <c r="C916" s="55"/>
      <c r="D916" s="56"/>
      <c r="E916" s="56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5"/>
      <c r="AA916" s="55"/>
      <c r="AB916" s="55"/>
      <c r="AC916" s="57"/>
      <c r="AD916" s="55"/>
    </row>
    <row r="917" spans="1:30" ht="22.5" customHeight="1" x14ac:dyDescent="0.25">
      <c r="A917" s="55"/>
      <c r="B917" s="54"/>
      <c r="C917" s="55"/>
      <c r="D917" s="56"/>
      <c r="E917" s="56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5"/>
      <c r="AA917" s="55"/>
      <c r="AB917" s="55"/>
      <c r="AC917" s="57"/>
      <c r="AD917" s="55"/>
    </row>
    <row r="918" spans="1:30" ht="22.5" customHeight="1" x14ac:dyDescent="0.25">
      <c r="A918" s="55"/>
      <c r="B918" s="54"/>
      <c r="C918" s="55"/>
      <c r="D918" s="56"/>
      <c r="E918" s="56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5"/>
      <c r="AA918" s="55"/>
      <c r="AB918" s="55"/>
      <c r="AC918" s="57"/>
      <c r="AD918" s="55"/>
    </row>
    <row r="919" spans="1:30" ht="22.5" customHeight="1" x14ac:dyDescent="0.25">
      <c r="A919" s="55"/>
      <c r="B919" s="54"/>
      <c r="C919" s="55"/>
      <c r="D919" s="56"/>
      <c r="E919" s="56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5"/>
      <c r="AA919" s="55"/>
      <c r="AB919" s="55"/>
      <c r="AC919" s="57"/>
      <c r="AD919" s="55"/>
    </row>
    <row r="920" spans="1:30" ht="22.5" customHeight="1" x14ac:dyDescent="0.25">
      <c r="A920" s="55"/>
      <c r="B920" s="54"/>
      <c r="C920" s="55"/>
      <c r="D920" s="56"/>
      <c r="E920" s="56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5"/>
      <c r="AA920" s="55"/>
      <c r="AB920" s="55"/>
      <c r="AC920" s="57"/>
      <c r="AD920" s="55"/>
    </row>
    <row r="921" spans="1:30" ht="22.5" customHeight="1" x14ac:dyDescent="0.25">
      <c r="A921" s="55"/>
      <c r="B921" s="54"/>
      <c r="C921" s="55"/>
      <c r="D921" s="56"/>
      <c r="E921" s="56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5"/>
      <c r="AA921" s="55"/>
      <c r="AB921" s="55"/>
      <c r="AC921" s="57"/>
      <c r="AD921" s="55"/>
    </row>
    <row r="922" spans="1:30" ht="22.5" customHeight="1" x14ac:dyDescent="0.25">
      <c r="A922" s="55"/>
      <c r="B922" s="54"/>
      <c r="C922" s="55"/>
      <c r="D922" s="56"/>
      <c r="E922" s="56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5"/>
      <c r="AA922" s="55"/>
      <c r="AB922" s="55"/>
      <c r="AC922" s="57"/>
      <c r="AD922" s="55"/>
    </row>
    <row r="923" spans="1:30" ht="22.5" customHeight="1" x14ac:dyDescent="0.25">
      <c r="A923" s="55"/>
      <c r="B923" s="54"/>
      <c r="C923" s="55"/>
      <c r="D923" s="56"/>
      <c r="E923" s="56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5"/>
      <c r="AA923" s="55"/>
      <c r="AB923" s="55"/>
      <c r="AC923" s="57"/>
      <c r="AD923" s="55"/>
    </row>
    <row r="924" spans="1:30" ht="22.5" customHeight="1" x14ac:dyDescent="0.25">
      <c r="A924" s="55"/>
      <c r="B924" s="54"/>
      <c r="C924" s="55"/>
      <c r="D924" s="56"/>
      <c r="E924" s="56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5"/>
      <c r="AA924" s="55"/>
      <c r="AB924" s="55"/>
      <c r="AC924" s="57"/>
      <c r="AD924" s="55"/>
    </row>
    <row r="925" spans="1:30" ht="22.5" customHeight="1" x14ac:dyDescent="0.25">
      <c r="A925" s="55"/>
      <c r="B925" s="54"/>
      <c r="C925" s="55"/>
      <c r="D925" s="56"/>
      <c r="E925" s="56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5"/>
      <c r="AA925" s="55"/>
      <c r="AB925" s="55"/>
      <c r="AC925" s="57"/>
      <c r="AD925" s="55"/>
    </row>
    <row r="926" spans="1:30" ht="22.5" customHeight="1" x14ac:dyDescent="0.25">
      <c r="A926" s="55"/>
      <c r="B926" s="54"/>
      <c r="C926" s="55"/>
      <c r="D926" s="56"/>
      <c r="E926" s="56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5"/>
      <c r="AA926" s="55"/>
      <c r="AB926" s="55"/>
      <c r="AC926" s="57"/>
      <c r="AD926" s="55"/>
    </row>
    <row r="927" spans="1:30" ht="22.5" customHeight="1" x14ac:dyDescent="0.25">
      <c r="A927" s="55"/>
      <c r="B927" s="54"/>
      <c r="C927" s="55"/>
      <c r="D927" s="56"/>
      <c r="E927" s="56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5"/>
      <c r="AA927" s="55"/>
      <c r="AB927" s="55"/>
      <c r="AC927" s="57"/>
      <c r="AD927" s="55"/>
    </row>
    <row r="928" spans="1:30" ht="22.5" customHeight="1" x14ac:dyDescent="0.25">
      <c r="A928" s="55"/>
      <c r="B928" s="54"/>
      <c r="C928" s="55"/>
      <c r="D928" s="56"/>
      <c r="E928" s="56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5"/>
      <c r="AA928" s="55"/>
      <c r="AB928" s="55"/>
      <c r="AC928" s="57"/>
      <c r="AD928" s="55"/>
    </row>
    <row r="929" spans="1:30" ht="22.5" customHeight="1" x14ac:dyDescent="0.25">
      <c r="A929" s="55"/>
      <c r="B929" s="54"/>
      <c r="C929" s="55"/>
      <c r="D929" s="56"/>
      <c r="E929" s="56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5"/>
      <c r="AA929" s="55"/>
      <c r="AB929" s="55"/>
      <c r="AC929" s="57"/>
      <c r="AD929" s="55"/>
    </row>
    <row r="930" spans="1:30" ht="22.5" customHeight="1" x14ac:dyDescent="0.25">
      <c r="A930" s="55"/>
      <c r="B930" s="54"/>
      <c r="C930" s="55"/>
      <c r="D930" s="56"/>
      <c r="E930" s="56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5"/>
      <c r="AA930" s="55"/>
      <c r="AB930" s="55"/>
      <c r="AC930" s="57"/>
      <c r="AD930" s="55"/>
    </row>
    <row r="931" spans="1:30" ht="22.5" customHeight="1" x14ac:dyDescent="0.25">
      <c r="A931" s="55"/>
      <c r="B931" s="54"/>
      <c r="C931" s="55"/>
      <c r="D931" s="56"/>
      <c r="E931" s="56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5"/>
      <c r="AA931" s="55"/>
      <c r="AB931" s="55"/>
      <c r="AC931" s="57"/>
      <c r="AD931" s="55"/>
    </row>
    <row r="932" spans="1:30" ht="22.5" customHeight="1" x14ac:dyDescent="0.25">
      <c r="A932" s="55"/>
      <c r="B932" s="54"/>
      <c r="C932" s="55"/>
      <c r="D932" s="56"/>
      <c r="E932" s="56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5"/>
      <c r="AA932" s="55"/>
      <c r="AB932" s="55"/>
      <c r="AC932" s="57"/>
      <c r="AD932" s="55"/>
    </row>
    <row r="933" spans="1:30" ht="22.5" customHeight="1" x14ac:dyDescent="0.25">
      <c r="A933" s="55"/>
      <c r="B933" s="54"/>
      <c r="C933" s="55"/>
      <c r="D933" s="56"/>
      <c r="E933" s="56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5"/>
      <c r="AA933" s="55"/>
      <c r="AB933" s="55"/>
      <c r="AC933" s="57"/>
      <c r="AD933" s="55"/>
    </row>
    <row r="934" spans="1:30" ht="22.5" customHeight="1" x14ac:dyDescent="0.25">
      <c r="A934" s="55"/>
      <c r="B934" s="54"/>
      <c r="C934" s="55"/>
      <c r="D934" s="56"/>
      <c r="E934" s="56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5"/>
      <c r="AA934" s="55"/>
      <c r="AB934" s="55"/>
      <c r="AC934" s="57"/>
      <c r="AD934" s="55"/>
    </row>
    <row r="935" spans="1:30" ht="22.5" customHeight="1" x14ac:dyDescent="0.25">
      <c r="A935" s="55"/>
      <c r="B935" s="54"/>
      <c r="C935" s="55"/>
      <c r="D935" s="56"/>
      <c r="E935" s="56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5"/>
      <c r="AA935" s="55"/>
      <c r="AB935" s="55"/>
      <c r="AC935" s="57"/>
      <c r="AD935" s="55"/>
    </row>
    <row r="936" spans="1:30" ht="22.5" customHeight="1" x14ac:dyDescent="0.25">
      <c r="A936" s="55"/>
      <c r="B936" s="54"/>
      <c r="C936" s="55"/>
      <c r="D936" s="56"/>
      <c r="E936" s="56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5"/>
      <c r="AA936" s="55"/>
      <c r="AB936" s="55"/>
      <c r="AC936" s="57"/>
      <c r="AD936" s="55"/>
    </row>
    <row r="937" spans="1:30" ht="22.5" customHeight="1" x14ac:dyDescent="0.25">
      <c r="A937" s="55"/>
      <c r="B937" s="54"/>
      <c r="C937" s="55"/>
      <c r="D937" s="56"/>
      <c r="E937" s="56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5"/>
      <c r="AA937" s="55"/>
      <c r="AB937" s="55"/>
      <c r="AC937" s="57"/>
      <c r="AD937" s="55"/>
    </row>
    <row r="938" spans="1:30" ht="22.5" customHeight="1" x14ac:dyDescent="0.25">
      <c r="A938" s="55"/>
      <c r="B938" s="54"/>
      <c r="C938" s="55"/>
      <c r="D938" s="56"/>
      <c r="E938" s="56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5"/>
      <c r="AA938" s="55"/>
      <c r="AB938" s="55"/>
      <c r="AC938" s="57"/>
      <c r="AD938" s="55"/>
    </row>
    <row r="939" spans="1:30" ht="22.5" customHeight="1" x14ac:dyDescent="0.25">
      <c r="A939" s="55"/>
      <c r="B939" s="54"/>
      <c r="C939" s="55"/>
      <c r="D939" s="56"/>
      <c r="E939" s="56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5"/>
      <c r="AA939" s="55"/>
      <c r="AB939" s="55"/>
      <c r="AC939" s="57"/>
      <c r="AD939" s="55"/>
    </row>
    <row r="940" spans="1:30" ht="22.5" customHeight="1" x14ac:dyDescent="0.25">
      <c r="A940" s="55"/>
      <c r="B940" s="54"/>
      <c r="C940" s="55"/>
      <c r="D940" s="56"/>
      <c r="E940" s="56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5"/>
      <c r="AA940" s="55"/>
      <c r="AB940" s="55"/>
      <c r="AC940" s="57"/>
      <c r="AD940" s="55"/>
    </row>
    <row r="941" spans="1:30" ht="22.5" customHeight="1" x14ac:dyDescent="0.25">
      <c r="A941" s="55"/>
      <c r="B941" s="54"/>
      <c r="C941" s="55"/>
      <c r="D941" s="56"/>
      <c r="E941" s="56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5"/>
      <c r="AA941" s="55"/>
      <c r="AB941" s="55"/>
      <c r="AC941" s="57"/>
      <c r="AD941" s="55"/>
    </row>
    <row r="942" spans="1:30" ht="22.5" customHeight="1" x14ac:dyDescent="0.25">
      <c r="A942" s="55"/>
      <c r="B942" s="54"/>
      <c r="C942" s="55"/>
      <c r="D942" s="56"/>
      <c r="E942" s="56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5"/>
      <c r="AA942" s="55"/>
      <c r="AB942" s="55"/>
      <c r="AC942" s="57"/>
      <c r="AD942" s="55"/>
    </row>
    <row r="943" spans="1:30" ht="22.5" customHeight="1" x14ac:dyDescent="0.25">
      <c r="A943" s="55"/>
      <c r="B943" s="54"/>
      <c r="C943" s="55"/>
      <c r="D943" s="56"/>
      <c r="E943" s="56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5"/>
      <c r="AA943" s="55"/>
      <c r="AB943" s="55"/>
      <c r="AC943" s="57"/>
      <c r="AD943" s="55"/>
    </row>
    <row r="944" spans="1:30" ht="22.5" customHeight="1" x14ac:dyDescent="0.25">
      <c r="A944" s="55"/>
      <c r="B944" s="54"/>
      <c r="C944" s="55"/>
      <c r="D944" s="56"/>
      <c r="E944" s="56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5"/>
      <c r="AA944" s="55"/>
      <c r="AB944" s="55"/>
      <c r="AC944" s="57"/>
      <c r="AD944" s="55"/>
    </row>
    <row r="945" spans="1:30" ht="22.5" customHeight="1" x14ac:dyDescent="0.25">
      <c r="A945" s="55"/>
      <c r="B945" s="54"/>
      <c r="C945" s="55"/>
      <c r="D945" s="56"/>
      <c r="E945" s="56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5"/>
      <c r="AA945" s="55"/>
      <c r="AB945" s="55"/>
      <c r="AC945" s="57"/>
      <c r="AD945" s="55"/>
    </row>
    <row r="946" spans="1:30" ht="22.5" customHeight="1" x14ac:dyDescent="0.25">
      <c r="A946" s="55"/>
      <c r="B946" s="54"/>
      <c r="C946" s="55"/>
      <c r="D946" s="56"/>
      <c r="E946" s="56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5"/>
      <c r="AA946" s="55"/>
      <c r="AB946" s="55"/>
      <c r="AC946" s="57"/>
      <c r="AD946" s="55"/>
    </row>
    <row r="947" spans="1:30" ht="22.5" customHeight="1" x14ac:dyDescent="0.25">
      <c r="A947" s="55"/>
      <c r="B947" s="54"/>
      <c r="C947" s="55"/>
      <c r="D947" s="56"/>
      <c r="E947" s="56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5"/>
      <c r="AA947" s="55"/>
      <c r="AB947" s="55"/>
      <c r="AC947" s="57"/>
      <c r="AD947" s="55"/>
    </row>
    <row r="948" spans="1:30" ht="22.5" customHeight="1" x14ac:dyDescent="0.25">
      <c r="A948" s="55"/>
      <c r="B948" s="54"/>
      <c r="C948" s="55"/>
      <c r="D948" s="56"/>
      <c r="E948" s="56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5"/>
      <c r="AA948" s="55"/>
      <c r="AB948" s="55"/>
      <c r="AC948" s="57"/>
      <c r="AD948" s="55"/>
    </row>
    <row r="949" spans="1:30" ht="22.5" customHeight="1" x14ac:dyDescent="0.25">
      <c r="A949" s="55"/>
      <c r="B949" s="54"/>
      <c r="C949" s="55"/>
      <c r="D949" s="56"/>
      <c r="E949" s="56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5"/>
      <c r="AA949" s="55"/>
      <c r="AB949" s="55"/>
      <c r="AC949" s="57"/>
      <c r="AD949" s="55"/>
    </row>
    <row r="950" spans="1:30" ht="22.5" customHeight="1" x14ac:dyDescent="0.25">
      <c r="A950" s="55"/>
      <c r="B950" s="54"/>
      <c r="C950" s="55"/>
      <c r="D950" s="56"/>
      <c r="E950" s="56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5"/>
      <c r="AA950" s="55"/>
      <c r="AB950" s="55"/>
      <c r="AC950" s="57"/>
      <c r="AD950" s="55"/>
    </row>
    <row r="951" spans="1:30" ht="22.5" customHeight="1" x14ac:dyDescent="0.25">
      <c r="A951" s="55"/>
      <c r="B951" s="54"/>
      <c r="C951" s="55"/>
      <c r="D951" s="56"/>
      <c r="E951" s="56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5"/>
      <c r="AA951" s="55"/>
      <c r="AB951" s="55"/>
      <c r="AC951" s="57"/>
      <c r="AD951" s="55"/>
    </row>
    <row r="952" spans="1:30" ht="22.5" customHeight="1" x14ac:dyDescent="0.25">
      <c r="A952" s="55"/>
      <c r="B952" s="54"/>
      <c r="C952" s="55"/>
      <c r="D952" s="56"/>
      <c r="E952" s="56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5"/>
      <c r="AA952" s="55"/>
      <c r="AB952" s="55"/>
      <c r="AC952" s="57"/>
      <c r="AD952" s="55"/>
    </row>
    <row r="953" spans="1:30" ht="22.5" customHeight="1" x14ac:dyDescent="0.25">
      <c r="A953" s="55"/>
      <c r="B953" s="54"/>
      <c r="C953" s="55"/>
      <c r="D953" s="56"/>
      <c r="E953" s="56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5"/>
      <c r="AA953" s="55"/>
      <c r="AB953" s="55"/>
      <c r="AC953" s="57"/>
      <c r="AD953" s="55"/>
    </row>
    <row r="954" spans="1:30" ht="22.5" customHeight="1" x14ac:dyDescent="0.25">
      <c r="A954" s="55"/>
      <c r="B954" s="54"/>
      <c r="C954" s="55"/>
      <c r="D954" s="56"/>
      <c r="E954" s="56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5"/>
      <c r="AA954" s="55"/>
      <c r="AB954" s="55"/>
      <c r="AC954" s="57"/>
      <c r="AD954" s="55"/>
    </row>
    <row r="955" spans="1:30" ht="22.5" customHeight="1" x14ac:dyDescent="0.25">
      <c r="A955" s="55"/>
      <c r="B955" s="54"/>
      <c r="C955" s="55"/>
      <c r="D955" s="56"/>
      <c r="E955" s="56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5"/>
      <c r="AA955" s="55"/>
      <c r="AB955" s="55"/>
      <c r="AC955" s="57"/>
      <c r="AD955" s="55"/>
    </row>
    <row r="956" spans="1:30" ht="22.5" customHeight="1" x14ac:dyDescent="0.25">
      <c r="A956" s="55"/>
      <c r="B956" s="54"/>
      <c r="C956" s="55"/>
      <c r="D956" s="56"/>
      <c r="E956" s="56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5"/>
      <c r="AA956" s="55"/>
      <c r="AB956" s="55"/>
      <c r="AC956" s="57"/>
      <c r="AD956" s="55"/>
    </row>
    <row r="957" spans="1:30" ht="22.5" customHeight="1" x14ac:dyDescent="0.25">
      <c r="A957" s="55"/>
      <c r="B957" s="54"/>
      <c r="C957" s="55"/>
      <c r="D957" s="56"/>
      <c r="E957" s="56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5"/>
      <c r="AA957" s="55"/>
      <c r="AB957" s="55"/>
      <c r="AC957" s="57"/>
      <c r="AD957" s="55"/>
    </row>
    <row r="958" spans="1:30" ht="22.5" customHeight="1" x14ac:dyDescent="0.25">
      <c r="A958" s="55"/>
      <c r="B958" s="54"/>
      <c r="C958" s="55"/>
      <c r="D958" s="56"/>
      <c r="E958" s="56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5"/>
      <c r="AA958" s="55"/>
      <c r="AB958" s="55"/>
      <c r="AC958" s="57"/>
      <c r="AD958" s="55"/>
    </row>
    <row r="959" spans="1:30" ht="22.5" customHeight="1" x14ac:dyDescent="0.25">
      <c r="A959" s="55"/>
      <c r="B959" s="54"/>
      <c r="C959" s="55"/>
      <c r="D959" s="56"/>
      <c r="E959" s="56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5"/>
      <c r="AA959" s="55"/>
      <c r="AB959" s="55"/>
      <c r="AC959" s="57"/>
      <c r="AD959" s="55"/>
    </row>
    <row r="960" spans="1:30" ht="22.5" customHeight="1" x14ac:dyDescent="0.25">
      <c r="A960" s="55"/>
      <c r="B960" s="54"/>
      <c r="C960" s="55"/>
      <c r="D960" s="56"/>
      <c r="E960" s="56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5"/>
      <c r="AA960" s="55"/>
      <c r="AB960" s="55"/>
      <c r="AC960" s="57"/>
      <c r="AD960" s="55"/>
    </row>
    <row r="961" spans="1:30" ht="22.5" customHeight="1" x14ac:dyDescent="0.25">
      <c r="A961" s="55"/>
      <c r="B961" s="54"/>
      <c r="C961" s="55"/>
      <c r="D961" s="56"/>
      <c r="E961" s="56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5"/>
      <c r="AA961" s="55"/>
      <c r="AB961" s="55"/>
      <c r="AC961" s="57"/>
      <c r="AD961" s="55"/>
    </row>
    <row r="962" spans="1:30" ht="22.5" customHeight="1" x14ac:dyDescent="0.25">
      <c r="A962" s="55"/>
      <c r="B962" s="54"/>
      <c r="C962" s="55"/>
      <c r="D962" s="56"/>
      <c r="E962" s="56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5"/>
      <c r="AA962" s="55"/>
      <c r="AB962" s="55"/>
      <c r="AC962" s="57"/>
      <c r="AD962" s="55"/>
    </row>
    <row r="963" spans="1:30" ht="22.5" customHeight="1" x14ac:dyDescent="0.25">
      <c r="A963" s="55"/>
      <c r="B963" s="54"/>
      <c r="C963" s="55"/>
      <c r="D963" s="56"/>
      <c r="E963" s="56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5"/>
      <c r="AA963" s="55"/>
      <c r="AB963" s="55"/>
      <c r="AC963" s="57"/>
      <c r="AD963" s="55"/>
    </row>
    <row r="964" spans="1:30" ht="22.5" customHeight="1" x14ac:dyDescent="0.25">
      <c r="A964" s="55"/>
      <c r="B964" s="54"/>
      <c r="C964" s="55"/>
      <c r="D964" s="56"/>
      <c r="E964" s="56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5"/>
      <c r="AA964" s="55"/>
      <c r="AB964" s="55"/>
      <c r="AC964" s="57"/>
      <c r="AD964" s="55"/>
    </row>
    <row r="965" spans="1:30" ht="22.5" customHeight="1" x14ac:dyDescent="0.25">
      <c r="A965" s="55"/>
      <c r="B965" s="54"/>
      <c r="C965" s="55"/>
      <c r="D965" s="56"/>
      <c r="E965" s="56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5"/>
      <c r="AA965" s="55"/>
      <c r="AB965" s="55"/>
      <c r="AC965" s="57"/>
      <c r="AD965" s="55"/>
    </row>
    <row r="966" spans="1:30" ht="22.5" customHeight="1" x14ac:dyDescent="0.25">
      <c r="A966" s="55"/>
      <c r="B966" s="54"/>
      <c r="C966" s="55"/>
      <c r="D966" s="56"/>
      <c r="E966" s="56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5"/>
      <c r="AA966" s="55"/>
      <c r="AB966" s="55"/>
      <c r="AC966" s="57"/>
      <c r="AD966" s="55"/>
    </row>
    <row r="967" spans="1:30" ht="22.5" customHeight="1" x14ac:dyDescent="0.25">
      <c r="A967" s="55"/>
      <c r="B967" s="54"/>
      <c r="C967" s="55"/>
      <c r="D967" s="56"/>
      <c r="E967" s="56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5"/>
      <c r="AA967" s="55"/>
      <c r="AB967" s="55"/>
      <c r="AC967" s="57"/>
      <c r="AD967" s="55"/>
    </row>
    <row r="968" spans="1:30" ht="22.5" customHeight="1" x14ac:dyDescent="0.25">
      <c r="A968" s="55"/>
      <c r="B968" s="54"/>
      <c r="C968" s="55"/>
      <c r="D968" s="56"/>
      <c r="E968" s="56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5"/>
      <c r="AA968" s="55"/>
      <c r="AB968" s="55"/>
      <c r="AC968" s="57"/>
      <c r="AD968" s="55"/>
    </row>
    <row r="969" spans="1:30" ht="22.5" customHeight="1" x14ac:dyDescent="0.25">
      <c r="A969" s="55"/>
      <c r="B969" s="54"/>
      <c r="C969" s="55"/>
      <c r="D969" s="56"/>
      <c r="E969" s="56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5"/>
      <c r="AA969" s="55"/>
      <c r="AB969" s="55"/>
      <c r="AC969" s="57"/>
      <c r="AD969" s="55"/>
    </row>
    <row r="970" spans="1:30" ht="22.5" customHeight="1" x14ac:dyDescent="0.25">
      <c r="A970" s="55"/>
      <c r="B970" s="54"/>
      <c r="C970" s="55"/>
      <c r="D970" s="56"/>
      <c r="E970" s="56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5"/>
      <c r="AA970" s="55"/>
      <c r="AB970" s="55"/>
      <c r="AC970" s="57"/>
      <c r="AD970" s="55"/>
    </row>
    <row r="971" spans="1:30" ht="22.5" customHeight="1" x14ac:dyDescent="0.25">
      <c r="A971" s="55"/>
      <c r="B971" s="54"/>
      <c r="C971" s="55"/>
      <c r="D971" s="56"/>
      <c r="E971" s="56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5"/>
      <c r="AA971" s="55"/>
      <c r="AB971" s="55"/>
      <c r="AC971" s="57"/>
      <c r="AD971" s="55"/>
    </row>
    <row r="972" spans="1:30" ht="22.5" customHeight="1" x14ac:dyDescent="0.25">
      <c r="A972" s="55"/>
      <c r="B972" s="54"/>
      <c r="C972" s="55"/>
      <c r="D972" s="56"/>
      <c r="E972" s="56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5"/>
      <c r="AA972" s="55"/>
      <c r="AB972" s="55"/>
      <c r="AC972" s="57"/>
      <c r="AD972" s="55"/>
    </row>
    <row r="973" spans="1:30" ht="22.5" customHeight="1" x14ac:dyDescent="0.25">
      <c r="A973" s="55"/>
      <c r="B973" s="54"/>
      <c r="C973" s="55"/>
      <c r="D973" s="56"/>
      <c r="E973" s="56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5"/>
      <c r="AA973" s="55"/>
      <c r="AB973" s="55"/>
      <c r="AC973" s="57"/>
      <c r="AD973" s="55"/>
    </row>
    <row r="974" spans="1:30" ht="22.5" customHeight="1" x14ac:dyDescent="0.25">
      <c r="A974" s="55"/>
      <c r="B974" s="54"/>
      <c r="C974" s="55"/>
      <c r="D974" s="56"/>
      <c r="E974" s="56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5"/>
      <c r="AA974" s="55"/>
      <c r="AB974" s="55"/>
      <c r="AC974" s="57"/>
      <c r="AD974" s="55"/>
    </row>
    <row r="975" spans="1:30" ht="22.5" customHeight="1" x14ac:dyDescent="0.25">
      <c r="A975" s="55"/>
      <c r="B975" s="54"/>
      <c r="C975" s="55"/>
      <c r="D975" s="56"/>
      <c r="E975" s="56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5"/>
      <c r="AA975" s="55"/>
      <c r="AB975" s="55"/>
      <c r="AC975" s="57"/>
      <c r="AD975" s="55"/>
    </row>
    <row r="976" spans="1:30" ht="22.5" customHeight="1" x14ac:dyDescent="0.25">
      <c r="A976" s="55"/>
      <c r="B976" s="54"/>
      <c r="C976" s="55"/>
      <c r="D976" s="56"/>
      <c r="E976" s="56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5"/>
      <c r="AA976" s="55"/>
      <c r="AB976" s="55"/>
      <c r="AC976" s="57"/>
      <c r="AD976" s="55"/>
    </row>
    <row r="977" spans="1:30" ht="22.5" customHeight="1" x14ac:dyDescent="0.25">
      <c r="A977" s="55"/>
      <c r="B977" s="54"/>
      <c r="C977" s="55"/>
      <c r="D977" s="56"/>
      <c r="E977" s="56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5"/>
      <c r="AA977" s="55"/>
      <c r="AB977" s="55"/>
      <c r="AC977" s="57"/>
      <c r="AD977" s="55"/>
    </row>
    <row r="978" spans="1:30" ht="22.5" customHeight="1" x14ac:dyDescent="0.25">
      <c r="A978" s="55"/>
      <c r="B978" s="54"/>
      <c r="C978" s="55"/>
      <c r="D978" s="56"/>
      <c r="E978" s="56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5"/>
      <c r="AA978" s="55"/>
      <c r="AB978" s="55"/>
      <c r="AC978" s="57"/>
      <c r="AD978" s="55"/>
    </row>
    <row r="979" spans="1:30" ht="22.5" customHeight="1" x14ac:dyDescent="0.25">
      <c r="A979" s="55"/>
      <c r="B979" s="54"/>
      <c r="C979" s="55"/>
      <c r="D979" s="56"/>
      <c r="E979" s="56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5"/>
      <c r="AA979" s="55"/>
      <c r="AB979" s="55"/>
      <c r="AC979" s="57"/>
      <c r="AD979" s="55"/>
    </row>
    <row r="980" spans="1:30" ht="22.5" customHeight="1" x14ac:dyDescent="0.25">
      <c r="A980" s="55"/>
      <c r="B980" s="54"/>
      <c r="C980" s="55"/>
      <c r="D980" s="56"/>
      <c r="E980" s="56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5"/>
      <c r="AA980" s="55"/>
      <c r="AB980" s="55"/>
      <c r="AC980" s="57"/>
      <c r="AD980" s="55"/>
    </row>
    <row r="981" spans="1:30" ht="22.5" customHeight="1" x14ac:dyDescent="0.25">
      <c r="A981" s="55"/>
      <c r="B981" s="54"/>
      <c r="C981" s="55"/>
      <c r="D981" s="56"/>
      <c r="E981" s="56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5"/>
      <c r="AA981" s="55"/>
      <c r="AB981" s="55"/>
      <c r="AC981" s="57"/>
      <c r="AD981" s="55"/>
    </row>
    <row r="982" spans="1:30" ht="22.5" customHeight="1" x14ac:dyDescent="0.25">
      <c r="A982" s="55"/>
      <c r="B982" s="54"/>
      <c r="C982" s="55"/>
      <c r="D982" s="56"/>
      <c r="E982" s="56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5"/>
      <c r="AA982" s="55"/>
      <c r="AB982" s="55"/>
      <c r="AC982" s="57"/>
      <c r="AD982" s="55"/>
    </row>
    <row r="983" spans="1:30" ht="22.5" customHeight="1" x14ac:dyDescent="0.25">
      <c r="A983" s="55"/>
      <c r="B983" s="54"/>
      <c r="C983" s="55"/>
      <c r="D983" s="56"/>
      <c r="E983" s="56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5"/>
      <c r="AA983" s="55"/>
      <c r="AB983" s="55"/>
      <c r="AC983" s="57"/>
      <c r="AD983" s="55"/>
    </row>
    <row r="984" spans="1:30" ht="22.5" customHeight="1" x14ac:dyDescent="0.25">
      <c r="A984" s="55"/>
      <c r="B984" s="54"/>
      <c r="C984" s="55"/>
      <c r="D984" s="56"/>
      <c r="E984" s="56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5"/>
      <c r="AA984" s="55"/>
      <c r="AB984" s="55"/>
      <c r="AC984" s="57"/>
      <c r="AD984" s="55"/>
    </row>
    <row r="985" spans="1:30" ht="22.5" customHeight="1" x14ac:dyDescent="0.25">
      <c r="A985" s="55"/>
      <c r="B985" s="54"/>
      <c r="C985" s="55"/>
      <c r="D985" s="56"/>
      <c r="E985" s="56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5"/>
      <c r="AA985" s="55"/>
      <c r="AB985" s="55"/>
      <c r="AC985" s="57"/>
      <c r="AD985" s="55"/>
    </row>
    <row r="986" spans="1:30" ht="22.5" customHeight="1" x14ac:dyDescent="0.25">
      <c r="A986" s="55"/>
      <c r="B986" s="54"/>
      <c r="C986" s="55"/>
      <c r="D986" s="56"/>
      <c r="E986" s="56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5"/>
      <c r="AA986" s="55"/>
      <c r="AB986" s="55"/>
      <c r="AC986" s="57"/>
      <c r="AD986" s="55"/>
    </row>
    <row r="987" spans="1:30" ht="22.5" customHeight="1" x14ac:dyDescent="0.25">
      <c r="A987" s="55"/>
      <c r="B987" s="54"/>
      <c r="C987" s="55"/>
      <c r="D987" s="56"/>
      <c r="E987" s="56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5"/>
      <c r="AA987" s="55"/>
      <c r="AB987" s="55"/>
      <c r="AC987" s="57"/>
      <c r="AD987" s="55"/>
    </row>
    <row r="988" spans="1:30" ht="22.5" customHeight="1" x14ac:dyDescent="0.25">
      <c r="A988" s="55"/>
      <c r="B988" s="54"/>
      <c r="C988" s="55"/>
      <c r="D988" s="56"/>
      <c r="E988" s="56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5"/>
      <c r="AA988" s="55"/>
      <c r="AB988" s="55"/>
      <c r="AC988" s="57"/>
      <c r="AD988" s="55"/>
    </row>
    <row r="989" spans="1:30" ht="22.5" customHeight="1" x14ac:dyDescent="0.25">
      <c r="A989" s="55"/>
      <c r="B989" s="54"/>
      <c r="C989" s="55"/>
      <c r="D989" s="56"/>
      <c r="E989" s="56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5"/>
      <c r="AA989" s="55"/>
      <c r="AB989" s="55"/>
      <c r="AC989" s="57"/>
      <c r="AD989" s="55"/>
    </row>
    <row r="990" spans="1:30" ht="22.5" customHeight="1" x14ac:dyDescent="0.25">
      <c r="A990" s="55"/>
      <c r="B990" s="54"/>
      <c r="C990" s="55"/>
      <c r="D990" s="56"/>
      <c r="E990" s="56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5"/>
      <c r="AA990" s="55"/>
      <c r="AB990" s="55"/>
      <c r="AC990" s="57"/>
      <c r="AD990" s="55"/>
    </row>
    <row r="991" spans="1:30" ht="22.5" customHeight="1" x14ac:dyDescent="0.25">
      <c r="A991" s="55"/>
      <c r="B991" s="54"/>
      <c r="C991" s="55"/>
      <c r="D991" s="56"/>
      <c r="E991" s="56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5"/>
      <c r="AA991" s="55"/>
      <c r="AB991" s="55"/>
      <c r="AC991" s="57"/>
      <c r="AD991" s="55"/>
    </row>
    <row r="992" spans="1:30" ht="22.5" customHeight="1" x14ac:dyDescent="0.25">
      <c r="A992" s="55"/>
      <c r="B992" s="54"/>
      <c r="C992" s="55"/>
      <c r="D992" s="56"/>
      <c r="E992" s="56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5"/>
      <c r="AA992" s="55"/>
      <c r="AB992" s="55"/>
      <c r="AC992" s="57"/>
      <c r="AD992" s="55"/>
    </row>
    <row r="993" spans="1:30" ht="22.5" customHeight="1" x14ac:dyDescent="0.25">
      <c r="A993" s="55"/>
      <c r="B993" s="54"/>
      <c r="C993" s="55"/>
      <c r="D993" s="56"/>
      <c r="E993" s="56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5"/>
      <c r="AA993" s="55"/>
      <c r="AB993" s="55"/>
      <c r="AC993" s="57"/>
      <c r="AD993" s="55"/>
    </row>
    <row r="994" spans="1:30" ht="22.5" customHeight="1" x14ac:dyDescent="0.25">
      <c r="A994" s="55"/>
      <c r="B994" s="54"/>
      <c r="C994" s="55"/>
      <c r="D994" s="56"/>
      <c r="E994" s="56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5"/>
      <c r="AA994" s="55"/>
      <c r="AB994" s="55"/>
      <c r="AC994" s="57"/>
      <c r="AD994" s="55"/>
    </row>
    <row r="995" spans="1:30" ht="22.5" customHeight="1" x14ac:dyDescent="0.25">
      <c r="A995" s="55"/>
      <c r="B995" s="54"/>
      <c r="C995" s="55"/>
      <c r="D995" s="56"/>
      <c r="E995" s="56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5"/>
      <c r="AA995" s="55"/>
      <c r="AB995" s="55"/>
      <c r="AC995" s="57"/>
      <c r="AD995" s="55"/>
    </row>
    <row r="996" spans="1:30" ht="22.5" customHeight="1" x14ac:dyDescent="0.25">
      <c r="A996" s="55"/>
      <c r="B996" s="54"/>
      <c r="C996" s="55"/>
      <c r="D996" s="56"/>
      <c r="E996" s="56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5"/>
      <c r="AA996" s="55"/>
      <c r="AB996" s="55"/>
      <c r="AC996" s="57"/>
      <c r="AD996" s="55"/>
    </row>
    <row r="997" spans="1:30" ht="22.5" customHeight="1" x14ac:dyDescent="0.25">
      <c r="A997" s="55"/>
      <c r="B997" s="54"/>
      <c r="C997" s="55"/>
      <c r="D997" s="56"/>
      <c r="E997" s="56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5"/>
      <c r="AA997" s="55"/>
      <c r="AB997" s="55"/>
      <c r="AC997" s="57"/>
      <c r="AD997" s="55"/>
    </row>
    <row r="998" spans="1:30" ht="22.5" customHeight="1" x14ac:dyDescent="0.25">
      <c r="A998" s="55"/>
      <c r="B998" s="54"/>
      <c r="C998" s="55"/>
      <c r="D998" s="56"/>
      <c r="E998" s="56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5"/>
      <c r="AA998" s="55"/>
      <c r="AB998" s="55"/>
      <c r="AC998" s="57"/>
      <c r="AD998" s="55"/>
    </row>
    <row r="999" spans="1:30" ht="22.5" customHeight="1" x14ac:dyDescent="0.25">
      <c r="A999" s="55"/>
      <c r="B999" s="54"/>
      <c r="C999" s="55"/>
      <c r="D999" s="56"/>
      <c r="E999" s="56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5"/>
      <c r="AA999" s="55"/>
      <c r="AB999" s="55"/>
      <c r="AC999" s="57"/>
      <c r="AD999" s="55"/>
    </row>
    <row r="1000" spans="1:30" ht="22.5" customHeight="1" x14ac:dyDescent="0.25">
      <c r="A1000" s="55"/>
      <c r="B1000" s="54"/>
      <c r="C1000" s="55"/>
      <c r="D1000" s="56"/>
      <c r="E1000" s="56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5"/>
      <c r="AA1000" s="55"/>
      <c r="AB1000" s="55"/>
      <c r="AC1000" s="57"/>
      <c r="AD1000" s="55"/>
    </row>
  </sheetData>
  <mergeCells count="372">
    <mergeCell ref="Z106:Z107"/>
    <mergeCell ref="AA106:AA107"/>
    <mergeCell ref="AB106:AB107"/>
    <mergeCell ref="AA108:AA109"/>
    <mergeCell ref="AB108:AB109"/>
    <mergeCell ref="AB100:AB101"/>
    <mergeCell ref="AC100:AC101"/>
    <mergeCell ref="Z100:Z101"/>
    <mergeCell ref="Z102:Z103"/>
    <mergeCell ref="AA102:AA103"/>
    <mergeCell ref="AB102:AB103"/>
    <mergeCell ref="AC102:AC103"/>
    <mergeCell ref="AC106:AC107"/>
    <mergeCell ref="Z108:Z109"/>
    <mergeCell ref="AD102:AD103"/>
    <mergeCell ref="Z104:Z105"/>
    <mergeCell ref="AA104:AA105"/>
    <mergeCell ref="AB104:AB105"/>
    <mergeCell ref="AD100:AD101"/>
    <mergeCell ref="AC90:AC91"/>
    <mergeCell ref="AD90:AD91"/>
    <mergeCell ref="AC92:AC93"/>
    <mergeCell ref="AD92:AD93"/>
    <mergeCell ref="AC104:AC105"/>
    <mergeCell ref="AD104:AD105"/>
    <mergeCell ref="AB98:AB99"/>
    <mergeCell ref="AC98:AC99"/>
    <mergeCell ref="AD98:AD99"/>
    <mergeCell ref="AA100:AA101"/>
    <mergeCell ref="AC96:AC97"/>
    <mergeCell ref="AD96:AD97"/>
    <mergeCell ref="Z92:Z93"/>
    <mergeCell ref="Z94:Z95"/>
    <mergeCell ref="AA94:AA95"/>
    <mergeCell ref="AB94:AB95"/>
    <mergeCell ref="AC94:AC95"/>
    <mergeCell ref="AD94:AD95"/>
    <mergeCell ref="Z96:Z97"/>
    <mergeCell ref="AD106:AD107"/>
    <mergeCell ref="AC124:AC125"/>
    <mergeCell ref="AD124:AD125"/>
    <mergeCell ref="Z116:Z117"/>
    <mergeCell ref="Z118:Z119"/>
    <mergeCell ref="AA118:AA119"/>
    <mergeCell ref="AB118:AB119"/>
    <mergeCell ref="AC118:AC119"/>
    <mergeCell ref="AD118:AD119"/>
    <mergeCell ref="Z120:Z121"/>
    <mergeCell ref="AA120:AA121"/>
    <mergeCell ref="AB120:AB121"/>
    <mergeCell ref="Z122:Z123"/>
    <mergeCell ref="AA122:AA123"/>
    <mergeCell ref="AB122:AB123"/>
    <mergeCell ref="Z124:Z125"/>
    <mergeCell ref="AA124:AA125"/>
    <mergeCell ref="AB124:AB125"/>
    <mergeCell ref="AC120:AC121"/>
    <mergeCell ref="AD120:AD121"/>
    <mergeCell ref="AC122:AC123"/>
    <mergeCell ref="AD122:AD123"/>
    <mergeCell ref="AC116:AC117"/>
    <mergeCell ref="AD116:AD117"/>
    <mergeCell ref="Z110:Z111"/>
    <mergeCell ref="AA110:AA111"/>
    <mergeCell ref="AB110:AB111"/>
    <mergeCell ref="AC110:AC111"/>
    <mergeCell ref="AD110:AD111"/>
    <mergeCell ref="Z112:Z113"/>
    <mergeCell ref="AA112:AA113"/>
    <mergeCell ref="AB112:AB113"/>
    <mergeCell ref="Z114:Z115"/>
    <mergeCell ref="AA114:AA115"/>
    <mergeCell ref="AB114:AB115"/>
    <mergeCell ref="AA116:AA117"/>
    <mergeCell ref="AB116:AB117"/>
    <mergeCell ref="AC108:AC109"/>
    <mergeCell ref="AD108:AD109"/>
    <mergeCell ref="Z72:Z73"/>
    <mergeCell ref="AA72:AA73"/>
    <mergeCell ref="AB72:AB73"/>
    <mergeCell ref="AC72:AC73"/>
    <mergeCell ref="AD72:AD73"/>
    <mergeCell ref="AC112:AC113"/>
    <mergeCell ref="AD112:AD113"/>
    <mergeCell ref="AC114:AC115"/>
    <mergeCell ref="AD114:AD115"/>
    <mergeCell ref="AC88:AC89"/>
    <mergeCell ref="AD88:AD89"/>
    <mergeCell ref="AA88:AA89"/>
    <mergeCell ref="AB88:AB89"/>
    <mergeCell ref="Z90:Z91"/>
    <mergeCell ref="AA90:AA91"/>
    <mergeCell ref="AB90:AB91"/>
    <mergeCell ref="AA92:AA93"/>
    <mergeCell ref="AB92:AB93"/>
    <mergeCell ref="Z98:Z99"/>
    <mergeCell ref="AA98:AA99"/>
    <mergeCell ref="AB48:AB49"/>
    <mergeCell ref="AC48:AC49"/>
    <mergeCell ref="AD48:AD49"/>
    <mergeCell ref="AB58:AB59"/>
    <mergeCell ref="AC58:AC59"/>
    <mergeCell ref="Z50:Z51"/>
    <mergeCell ref="AA50:AA51"/>
    <mergeCell ref="AB50:AB51"/>
    <mergeCell ref="AC50:AC51"/>
    <mergeCell ref="AD50:AD51"/>
    <mergeCell ref="AA58:AA59"/>
    <mergeCell ref="AD58:AD59"/>
    <mergeCell ref="Z58:Z59"/>
    <mergeCell ref="AC54:AC55"/>
    <mergeCell ref="AD54:AD55"/>
    <mergeCell ref="AC70:AC71"/>
    <mergeCell ref="AD70:AD71"/>
    <mergeCell ref="Z66:Z67"/>
    <mergeCell ref="Z68:Z69"/>
    <mergeCell ref="AA68:AA69"/>
    <mergeCell ref="AB68:AB69"/>
    <mergeCell ref="AC68:AC69"/>
    <mergeCell ref="AD68:AD69"/>
    <mergeCell ref="Z70:Z71"/>
    <mergeCell ref="AA66:AA67"/>
    <mergeCell ref="AB66:AB67"/>
    <mergeCell ref="AA70:AA71"/>
    <mergeCell ref="AB70:AB71"/>
    <mergeCell ref="AC66:AC67"/>
    <mergeCell ref="AD66:AD67"/>
    <mergeCell ref="Z60:Z61"/>
    <mergeCell ref="AA60:AA61"/>
    <mergeCell ref="AB60:AB61"/>
    <mergeCell ref="AC60:AC61"/>
    <mergeCell ref="AD60:AD61"/>
    <mergeCell ref="Z62:Z63"/>
    <mergeCell ref="AA62:AA63"/>
    <mergeCell ref="AB62:AB63"/>
    <mergeCell ref="Z64:Z65"/>
    <mergeCell ref="AA64:AA65"/>
    <mergeCell ref="AB64:AB65"/>
    <mergeCell ref="B12:B13"/>
    <mergeCell ref="B14:B15"/>
    <mergeCell ref="B16:B17"/>
    <mergeCell ref="B46:B47"/>
    <mergeCell ref="B48:B49"/>
    <mergeCell ref="B50:B51"/>
    <mergeCell ref="B52:B53"/>
    <mergeCell ref="Z52:Z53"/>
    <mergeCell ref="AA52:AA53"/>
    <mergeCell ref="Z36:Z37"/>
    <mergeCell ref="Z46:Z47"/>
    <mergeCell ref="Z48:Z49"/>
    <mergeCell ref="AA48:AA49"/>
    <mergeCell ref="B36:B37"/>
    <mergeCell ref="B38:B39"/>
    <mergeCell ref="B40:B41"/>
    <mergeCell ref="B42:B43"/>
    <mergeCell ref="B44:B45"/>
    <mergeCell ref="Z24:Z25"/>
    <mergeCell ref="AA24:AA25"/>
    <mergeCell ref="Z42:Z43"/>
    <mergeCell ref="Z44:Z45"/>
    <mergeCell ref="Z38:Z39"/>
    <mergeCell ref="Z14:Z15"/>
    <mergeCell ref="Z6:Z7"/>
    <mergeCell ref="AA6:AA7"/>
    <mergeCell ref="AB6:AB7"/>
    <mergeCell ref="AC6:AC7"/>
    <mergeCell ref="AD6:AD7"/>
    <mergeCell ref="B4:B5"/>
    <mergeCell ref="B6:B7"/>
    <mergeCell ref="B8:B9"/>
    <mergeCell ref="B10:B11"/>
    <mergeCell ref="N4:Q4"/>
    <mergeCell ref="R4:U4"/>
    <mergeCell ref="Z8:Z9"/>
    <mergeCell ref="AA8:AA9"/>
    <mergeCell ref="AB8:AB9"/>
    <mergeCell ref="AC8:AC9"/>
    <mergeCell ref="AD8:AD9"/>
    <mergeCell ref="AA10:AA11"/>
    <mergeCell ref="AD10:AD11"/>
    <mergeCell ref="Z10:Z11"/>
    <mergeCell ref="B2:AC2"/>
    <mergeCell ref="B3:AD3"/>
    <mergeCell ref="C4:C5"/>
    <mergeCell ref="D4:D5"/>
    <mergeCell ref="F4:I4"/>
    <mergeCell ref="J4:M4"/>
    <mergeCell ref="AD4:AD5"/>
    <mergeCell ref="V4:Y4"/>
    <mergeCell ref="Z4:AC4"/>
    <mergeCell ref="B116:B117"/>
    <mergeCell ref="B118:B119"/>
    <mergeCell ref="B120:B121"/>
    <mergeCell ref="B122:B123"/>
    <mergeCell ref="B124:B125"/>
    <mergeCell ref="B100:B101"/>
    <mergeCell ref="B102:B103"/>
    <mergeCell ref="B104:B105"/>
    <mergeCell ref="B106:B107"/>
    <mergeCell ref="B108:B109"/>
    <mergeCell ref="B110:B111"/>
    <mergeCell ref="B112:B113"/>
    <mergeCell ref="B84:B85"/>
    <mergeCell ref="B86:B87"/>
    <mergeCell ref="B88:B89"/>
    <mergeCell ref="B90:B91"/>
    <mergeCell ref="B92:B93"/>
    <mergeCell ref="B94:B95"/>
    <mergeCell ref="B96:B97"/>
    <mergeCell ref="B98:B99"/>
    <mergeCell ref="B114:B11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58:B59"/>
    <mergeCell ref="B60:B61"/>
    <mergeCell ref="B62:B63"/>
    <mergeCell ref="B64:B65"/>
    <mergeCell ref="B54:B55"/>
    <mergeCell ref="B56:B5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AA46:AA47"/>
    <mergeCell ref="AB46:AB47"/>
    <mergeCell ref="AC46:AC47"/>
    <mergeCell ref="AD46:AD47"/>
    <mergeCell ref="AA36:AA37"/>
    <mergeCell ref="AB36:AB37"/>
    <mergeCell ref="AC36:AC37"/>
    <mergeCell ref="AD36:AD37"/>
    <mergeCell ref="AD44:AD45"/>
    <mergeCell ref="AB44:AB45"/>
    <mergeCell ref="AC44:AC45"/>
    <mergeCell ref="AA42:AA43"/>
    <mergeCell ref="AB42:AB43"/>
    <mergeCell ref="AC42:AC43"/>
    <mergeCell ref="AD42:AD43"/>
    <mergeCell ref="AA44:AA45"/>
    <mergeCell ref="AB40:AB41"/>
    <mergeCell ref="AC40:AC41"/>
    <mergeCell ref="AA38:AA39"/>
    <mergeCell ref="AB38:AB39"/>
    <mergeCell ref="AC38:AC39"/>
    <mergeCell ref="AD86:AD87"/>
    <mergeCell ref="Z88:Z89"/>
    <mergeCell ref="AA96:AA97"/>
    <mergeCell ref="AB96:AB97"/>
    <mergeCell ref="Z34:Z35"/>
    <mergeCell ref="AA34:AA35"/>
    <mergeCell ref="AB34:AB35"/>
    <mergeCell ref="AC34:AC35"/>
    <mergeCell ref="AD34:AD35"/>
    <mergeCell ref="AB52:AB53"/>
    <mergeCell ref="Z56:Z57"/>
    <mergeCell ref="AA56:AA57"/>
    <mergeCell ref="AB56:AB57"/>
    <mergeCell ref="AC56:AC57"/>
    <mergeCell ref="AD56:AD57"/>
    <mergeCell ref="AC52:AC53"/>
    <mergeCell ref="AD52:AD53"/>
    <mergeCell ref="Z54:Z55"/>
    <mergeCell ref="AA54:AA55"/>
    <mergeCell ref="AB54:AB55"/>
    <mergeCell ref="AC62:AC63"/>
    <mergeCell ref="AD62:AD63"/>
    <mergeCell ref="AC64:AC65"/>
    <mergeCell ref="AD64:AD65"/>
    <mergeCell ref="Z84:Z85"/>
    <mergeCell ref="AB76:AB77"/>
    <mergeCell ref="AC76:AC77"/>
    <mergeCell ref="Z86:Z87"/>
    <mergeCell ref="AA86:AA87"/>
    <mergeCell ref="AB86:AB87"/>
    <mergeCell ref="AC86:AC87"/>
    <mergeCell ref="AA78:AA79"/>
    <mergeCell ref="AB78:AB79"/>
    <mergeCell ref="AC78:AC79"/>
    <mergeCell ref="AC84:AC85"/>
    <mergeCell ref="AC74:AC75"/>
    <mergeCell ref="AD74:AD75"/>
    <mergeCell ref="AA76:AA77"/>
    <mergeCell ref="AD76:AD77"/>
    <mergeCell ref="AC80:AC81"/>
    <mergeCell ref="AD80:AD81"/>
    <mergeCell ref="AC82:AC83"/>
    <mergeCell ref="AD82:AD83"/>
    <mergeCell ref="AA84:AA85"/>
    <mergeCell ref="AB84:AB85"/>
    <mergeCell ref="Z32:Z33"/>
    <mergeCell ref="AA32:AA33"/>
    <mergeCell ref="AD32:AD33"/>
    <mergeCell ref="AB28:AB29"/>
    <mergeCell ref="AC28:AC29"/>
    <mergeCell ref="AD84:AD85"/>
    <mergeCell ref="Z76:Z77"/>
    <mergeCell ref="Z78:Z79"/>
    <mergeCell ref="AD38:AD39"/>
    <mergeCell ref="Z40:Z41"/>
    <mergeCell ref="AA40:AA41"/>
    <mergeCell ref="AD40:AD41"/>
    <mergeCell ref="AB32:AB33"/>
    <mergeCell ref="AC32:AC33"/>
    <mergeCell ref="AD78:AD79"/>
    <mergeCell ref="Z80:Z81"/>
    <mergeCell ref="AA80:AA81"/>
    <mergeCell ref="AB80:AB81"/>
    <mergeCell ref="Z82:Z83"/>
    <mergeCell ref="AA82:AA83"/>
    <mergeCell ref="AB82:AB83"/>
    <mergeCell ref="Z74:Z75"/>
    <mergeCell ref="AA74:AA75"/>
    <mergeCell ref="AB74:AB75"/>
    <mergeCell ref="Z28:Z29"/>
    <mergeCell ref="AA28:AA29"/>
    <mergeCell ref="AD28:AD29"/>
    <mergeCell ref="AC22:AC23"/>
    <mergeCell ref="AD22:AD23"/>
    <mergeCell ref="Z30:Z31"/>
    <mergeCell ref="AA30:AA31"/>
    <mergeCell ref="AB30:AB31"/>
    <mergeCell ref="AC30:AC31"/>
    <mergeCell ref="AD30:AD31"/>
    <mergeCell ref="AB24:AB25"/>
    <mergeCell ref="AC24:AC25"/>
    <mergeCell ref="AD24:AD25"/>
    <mergeCell ref="Z20:Z21"/>
    <mergeCell ref="AA20:AA21"/>
    <mergeCell ref="AB20:AB21"/>
    <mergeCell ref="AC20:AC21"/>
    <mergeCell ref="AD20:AD21"/>
    <mergeCell ref="Z22:Z23"/>
    <mergeCell ref="AA22:AA23"/>
    <mergeCell ref="AB22:AB23"/>
    <mergeCell ref="Z26:Z27"/>
    <mergeCell ref="AA26:AA27"/>
    <mergeCell ref="AB26:AB27"/>
    <mergeCell ref="AC26:AC27"/>
    <mergeCell ref="AD26:AD27"/>
    <mergeCell ref="AC16:AC17"/>
    <mergeCell ref="AD16:AD17"/>
    <mergeCell ref="AC18:AC19"/>
    <mergeCell ref="AD18:AD19"/>
    <mergeCell ref="AA14:AA15"/>
    <mergeCell ref="AB14:AB15"/>
    <mergeCell ref="Z16:Z17"/>
    <mergeCell ref="AA16:AA17"/>
    <mergeCell ref="AB16:AB17"/>
    <mergeCell ref="AA18:AA19"/>
    <mergeCell ref="AB18:AB19"/>
    <mergeCell ref="Z18:Z19"/>
    <mergeCell ref="Z12:Z13"/>
    <mergeCell ref="AA12:AA13"/>
    <mergeCell ref="AB12:AB13"/>
    <mergeCell ref="AC12:AC13"/>
    <mergeCell ref="AD12:AD13"/>
    <mergeCell ref="AB10:AB11"/>
    <mergeCell ref="AC10:AC11"/>
    <mergeCell ref="AC14:AC15"/>
    <mergeCell ref="AD14:AD15"/>
  </mergeCells>
  <conditionalFormatting sqref="AD6:AD125">
    <cfRule type="cellIs" dxfId="14" priority="5" operator="equal">
      <formula>0</formula>
    </cfRule>
  </conditionalFormatting>
  <conditionalFormatting sqref="Y6:Y125">
    <cfRule type="top10" dxfId="13" priority="4" rank="1"/>
  </conditionalFormatting>
  <conditionalFormatting sqref="W6:W125">
    <cfRule type="top10" dxfId="12" priority="3" rank="1"/>
  </conditionalFormatting>
  <conditionalFormatting sqref="V6:V125">
    <cfRule type="top10" dxfId="11" priority="2" rank="1"/>
  </conditionalFormatting>
  <conditionalFormatting sqref="X6:X125">
    <cfRule type="top10" dxfId="10" priority="1" bottom="1" rank="1"/>
  </conditionalFormatting>
  <printOptions horizontalCentered="1" gridLines="1"/>
  <pageMargins left="0.19685039370078741" right="0.19685039370078741" top="0.19685039370078741" bottom="0.19685039370078741" header="0" footer="0"/>
  <pageSetup paperSize="9" scale="68" fitToHeight="0" orientation="landscape" r:id="rId1"/>
  <rowBreaks count="1" manualBreakCount="1">
    <brk id="6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opLeftCell="B3" workbookViewId="0">
      <selection activeCell="C31" sqref="C31"/>
    </sheetView>
  </sheetViews>
  <sheetFormatPr defaultColWidth="14.42578125" defaultRowHeight="15" customHeight="1" x14ac:dyDescent="0.2"/>
  <cols>
    <col min="1" max="1" width="9.140625" hidden="1" customWidth="1"/>
    <col min="2" max="2" width="4.5703125" customWidth="1"/>
    <col min="3" max="3" width="24.7109375" customWidth="1"/>
    <col min="4" max="4" width="26.7109375" customWidth="1"/>
    <col min="5" max="5" width="3.7109375" customWidth="1"/>
    <col min="6" max="28" width="7" customWidth="1"/>
    <col min="29" max="29" width="9.7109375" customWidth="1"/>
    <col min="30" max="30" width="6.28515625" customWidth="1"/>
  </cols>
  <sheetData>
    <row r="1" spans="1:30" ht="19.5" hidden="1" customHeight="1" x14ac:dyDescent="0.2">
      <c r="A1" s="55"/>
      <c r="B1" s="54"/>
      <c r="C1" s="55">
        <v>4</v>
      </c>
      <c r="D1" s="56">
        <v>5</v>
      </c>
      <c r="E1" s="55">
        <v>6</v>
      </c>
      <c r="F1" s="56">
        <v>7</v>
      </c>
      <c r="G1" s="55">
        <v>8</v>
      </c>
      <c r="H1" s="56">
        <v>9</v>
      </c>
      <c r="I1" s="55">
        <v>10</v>
      </c>
      <c r="J1" s="56">
        <v>11</v>
      </c>
      <c r="K1" s="55">
        <v>12</v>
      </c>
      <c r="L1" s="56">
        <v>13</v>
      </c>
      <c r="M1" s="55">
        <v>14</v>
      </c>
      <c r="N1" s="56">
        <v>15</v>
      </c>
      <c r="O1" s="55">
        <v>16</v>
      </c>
      <c r="P1" s="56">
        <v>17</v>
      </c>
      <c r="Q1" s="55">
        <v>18</v>
      </c>
      <c r="R1" s="56">
        <v>19</v>
      </c>
      <c r="S1" s="55">
        <v>20</v>
      </c>
      <c r="T1" s="56">
        <v>21</v>
      </c>
      <c r="U1" s="55">
        <v>22</v>
      </c>
      <c r="V1" s="56">
        <v>23</v>
      </c>
      <c r="W1" s="55">
        <v>24</v>
      </c>
      <c r="X1" s="56">
        <v>25</v>
      </c>
      <c r="Y1" s="55">
        <v>26</v>
      </c>
      <c r="Z1" s="56">
        <v>27</v>
      </c>
      <c r="AA1" s="55">
        <v>28</v>
      </c>
      <c r="AB1" s="56">
        <v>29</v>
      </c>
      <c r="AC1" s="55">
        <v>30</v>
      </c>
      <c r="AD1" s="56">
        <v>31</v>
      </c>
    </row>
    <row r="2" spans="1:30" ht="19.5" hidden="1" customHeight="1" x14ac:dyDescent="0.3">
      <c r="A2" s="55"/>
      <c r="B2" s="148" t="s">
        <v>74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"/>
    </row>
    <row r="3" spans="1:30" ht="24" customHeight="1" thickBot="1" x14ac:dyDescent="0.35">
      <c r="A3" s="55"/>
      <c r="B3" s="117" t="str">
        <f>+ženy!A1</f>
        <v>Memoriál Václava Bíny 2024 - 2x120 HS - ženy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1:30" ht="18" customHeight="1" x14ac:dyDescent="0.2">
      <c r="A4" s="55"/>
      <c r="B4" s="119" t="s">
        <v>1</v>
      </c>
      <c r="C4" s="120" t="s">
        <v>3</v>
      </c>
      <c r="D4" s="121" t="s">
        <v>4</v>
      </c>
      <c r="E4" s="3" t="s">
        <v>5</v>
      </c>
      <c r="F4" s="123" t="s">
        <v>6</v>
      </c>
      <c r="G4" s="124"/>
      <c r="H4" s="124"/>
      <c r="I4" s="125"/>
      <c r="J4" s="123" t="s">
        <v>7</v>
      </c>
      <c r="K4" s="124"/>
      <c r="L4" s="124"/>
      <c r="M4" s="125"/>
      <c r="N4" s="123" t="s">
        <v>8</v>
      </c>
      <c r="O4" s="124"/>
      <c r="P4" s="124"/>
      <c r="Q4" s="125"/>
      <c r="R4" s="123" t="s">
        <v>9</v>
      </c>
      <c r="S4" s="124"/>
      <c r="T4" s="124"/>
      <c r="U4" s="125"/>
      <c r="V4" s="123" t="s">
        <v>10</v>
      </c>
      <c r="W4" s="124"/>
      <c r="X4" s="124"/>
      <c r="Y4" s="125"/>
      <c r="Z4" s="123" t="s">
        <v>11</v>
      </c>
      <c r="AA4" s="124"/>
      <c r="AB4" s="124"/>
      <c r="AC4" s="125"/>
      <c r="AD4" s="130" t="s">
        <v>12</v>
      </c>
    </row>
    <row r="5" spans="1:30" ht="15.75" customHeight="1" thickBot="1" x14ac:dyDescent="0.25">
      <c r="A5" s="55"/>
      <c r="B5" s="104"/>
      <c r="C5" s="113"/>
      <c r="D5" s="122"/>
      <c r="E5" s="5" t="s">
        <v>13</v>
      </c>
      <c r="F5" s="6" t="s">
        <v>14</v>
      </c>
      <c r="G5" s="7" t="s">
        <v>15</v>
      </c>
      <c r="H5" s="7" t="s">
        <v>16</v>
      </c>
      <c r="I5" s="8" t="s">
        <v>17</v>
      </c>
      <c r="J5" s="6" t="s">
        <v>14</v>
      </c>
      <c r="K5" s="7" t="s">
        <v>15</v>
      </c>
      <c r="L5" s="7" t="s">
        <v>16</v>
      </c>
      <c r="M5" s="8" t="s">
        <v>17</v>
      </c>
      <c r="N5" s="6" t="s">
        <v>14</v>
      </c>
      <c r="O5" s="7" t="s">
        <v>15</v>
      </c>
      <c r="P5" s="7" t="s">
        <v>16</v>
      </c>
      <c r="Q5" s="8" t="s">
        <v>17</v>
      </c>
      <c r="R5" s="6" t="s">
        <v>14</v>
      </c>
      <c r="S5" s="7" t="s">
        <v>15</v>
      </c>
      <c r="T5" s="7" t="s">
        <v>16</v>
      </c>
      <c r="U5" s="8" t="s">
        <v>17</v>
      </c>
      <c r="V5" s="6" t="s">
        <v>14</v>
      </c>
      <c r="W5" s="7" t="s">
        <v>15</v>
      </c>
      <c r="X5" s="7" t="s">
        <v>16</v>
      </c>
      <c r="Y5" s="8" t="s">
        <v>18</v>
      </c>
      <c r="Z5" s="6" t="s">
        <v>14</v>
      </c>
      <c r="AA5" s="7" t="s">
        <v>15</v>
      </c>
      <c r="AB5" s="7" t="s">
        <v>16</v>
      </c>
      <c r="AC5" s="8" t="s">
        <v>18</v>
      </c>
      <c r="AD5" s="104"/>
    </row>
    <row r="6" spans="1:30" ht="15" customHeight="1" x14ac:dyDescent="0.25">
      <c r="A6" s="55">
        <f>+B6</f>
        <v>1</v>
      </c>
      <c r="B6" s="116">
        <v>1</v>
      </c>
      <c r="C6" s="151" t="str">
        <f t="shared" ref="C6:Y6" ca="1" si="0">IF(ISERROR(VLOOKUP($A6,INDIRECT($B$2&amp;"!$a4:$ae63",TRUE),C$1,FALSE)),"",VLOOKUP($A6,INDIRECT($B$2&amp;"!$a4:$ae63",TRUE),C$1,FALSE))</f>
        <v>Návarová Věra</v>
      </c>
      <c r="D6" s="81" t="str">
        <f t="shared" ca="1" si="0"/>
        <v>Sokol Chýnov</v>
      </c>
      <c r="E6" s="82">
        <f t="shared" ca="1" si="0"/>
        <v>3</v>
      </c>
      <c r="F6" s="83">
        <f t="shared" ca="1" si="0"/>
        <v>90</v>
      </c>
      <c r="G6" s="84">
        <f t="shared" ca="1" si="0"/>
        <v>45</v>
      </c>
      <c r="H6" s="84">
        <f t="shared" ca="1" si="0"/>
        <v>0</v>
      </c>
      <c r="I6" s="85">
        <f t="shared" ca="1" si="0"/>
        <v>135</v>
      </c>
      <c r="J6" s="83">
        <f t="shared" ca="1" si="0"/>
        <v>88</v>
      </c>
      <c r="K6" s="84">
        <f t="shared" ca="1" si="0"/>
        <v>36</v>
      </c>
      <c r="L6" s="84">
        <f t="shared" ca="1" si="0"/>
        <v>2</v>
      </c>
      <c r="M6" s="85">
        <f t="shared" ca="1" si="0"/>
        <v>124</v>
      </c>
      <c r="N6" s="83">
        <f t="shared" ca="1" si="0"/>
        <v>100</v>
      </c>
      <c r="O6" s="84">
        <f t="shared" ca="1" si="0"/>
        <v>50</v>
      </c>
      <c r="P6" s="84">
        <f t="shared" ca="1" si="0"/>
        <v>2</v>
      </c>
      <c r="Q6" s="85">
        <f t="shared" ca="1" si="0"/>
        <v>150</v>
      </c>
      <c r="R6" s="83">
        <f t="shared" ca="1" si="0"/>
        <v>87</v>
      </c>
      <c r="S6" s="84">
        <f t="shared" ca="1" si="0"/>
        <v>35</v>
      </c>
      <c r="T6" s="84">
        <f t="shared" ca="1" si="0"/>
        <v>4</v>
      </c>
      <c r="U6" s="85">
        <f t="shared" ca="1" si="0"/>
        <v>122</v>
      </c>
      <c r="V6" s="86">
        <f t="shared" ca="1" si="0"/>
        <v>365</v>
      </c>
      <c r="W6" s="86">
        <f t="shared" ca="1" si="0"/>
        <v>166</v>
      </c>
      <c r="X6" s="86">
        <f t="shared" ca="1" si="0"/>
        <v>8</v>
      </c>
      <c r="Y6" s="86">
        <f t="shared" ca="1" si="0"/>
        <v>531</v>
      </c>
      <c r="Z6" s="146">
        <f t="shared" ref="Z6:AB6" ca="1" si="1">SUM(V6:V7)</f>
        <v>726</v>
      </c>
      <c r="AA6" s="134">
        <f t="shared" ca="1" si="1"/>
        <v>350</v>
      </c>
      <c r="AB6" s="142">
        <f t="shared" ca="1" si="1"/>
        <v>10</v>
      </c>
      <c r="AC6" s="138">
        <f ca="1">SUM(Z6:AA7)</f>
        <v>1076</v>
      </c>
      <c r="AD6" s="140">
        <f ca="1">IF(ISERROR(VLOOKUP($A6,INDIRECT($B$2&amp;"!$a4:$ae63",TRUE),AD$1,FALSE)),"",VLOOKUP($A6,INDIRECT($B$2&amp;"!$a4:$ae63",TRUE),AD$1,FALSE))</f>
        <v>0</v>
      </c>
    </row>
    <row r="7" spans="1:30" ht="15" customHeight="1" thickBot="1" x14ac:dyDescent="0.3">
      <c r="A7" s="55">
        <f>+B6+0.1</f>
        <v>1.1000000000000001</v>
      </c>
      <c r="B7" s="104"/>
      <c r="C7" s="152" t="str">
        <f t="shared" ref="C7:Y7" ca="1" si="2">IF(ISERROR(VLOOKUP($A7,INDIRECT($B$2&amp;"!$a4:$ae63",TRUE),C$1,FALSE)),"",VLOOKUP($A7,INDIRECT($B$2&amp;"!$a4:$ae63",TRUE),C$1,FALSE))</f>
        <v>Roubková Karolína</v>
      </c>
      <c r="D7" s="88" t="str">
        <f t="shared" ca="1" si="2"/>
        <v>Sokol Chýnov</v>
      </c>
      <c r="E7" s="89">
        <f t="shared" ca="1" si="2"/>
        <v>4</v>
      </c>
      <c r="F7" s="90">
        <f t="shared" ca="1" si="2"/>
        <v>87</v>
      </c>
      <c r="G7" s="91">
        <f t="shared" ca="1" si="2"/>
        <v>45</v>
      </c>
      <c r="H7" s="91">
        <f t="shared" ca="1" si="2"/>
        <v>1</v>
      </c>
      <c r="I7" s="92">
        <f t="shared" ca="1" si="2"/>
        <v>132</v>
      </c>
      <c r="J7" s="90">
        <f t="shared" ca="1" si="2"/>
        <v>89</v>
      </c>
      <c r="K7" s="91">
        <f t="shared" ca="1" si="2"/>
        <v>51</v>
      </c>
      <c r="L7" s="91">
        <f t="shared" ca="1" si="2"/>
        <v>1</v>
      </c>
      <c r="M7" s="92">
        <f t="shared" ca="1" si="2"/>
        <v>140</v>
      </c>
      <c r="N7" s="90">
        <f t="shared" ca="1" si="2"/>
        <v>93</v>
      </c>
      <c r="O7" s="91">
        <f t="shared" ca="1" si="2"/>
        <v>45</v>
      </c>
      <c r="P7" s="91">
        <f t="shared" ca="1" si="2"/>
        <v>0</v>
      </c>
      <c r="Q7" s="92">
        <f t="shared" ca="1" si="2"/>
        <v>138</v>
      </c>
      <c r="R7" s="90">
        <f t="shared" ca="1" si="2"/>
        <v>92</v>
      </c>
      <c r="S7" s="91">
        <f t="shared" ca="1" si="2"/>
        <v>43</v>
      </c>
      <c r="T7" s="91">
        <f t="shared" ca="1" si="2"/>
        <v>0</v>
      </c>
      <c r="U7" s="92">
        <f t="shared" ca="1" si="2"/>
        <v>135</v>
      </c>
      <c r="V7" s="93">
        <f t="shared" ca="1" si="2"/>
        <v>361</v>
      </c>
      <c r="W7" s="94">
        <f t="shared" ca="1" si="2"/>
        <v>184</v>
      </c>
      <c r="X7" s="94">
        <f t="shared" ca="1" si="2"/>
        <v>2</v>
      </c>
      <c r="Y7" s="92">
        <f t="shared" ca="1" si="2"/>
        <v>545</v>
      </c>
      <c r="Z7" s="147"/>
      <c r="AA7" s="145"/>
      <c r="AB7" s="143"/>
      <c r="AC7" s="144"/>
      <c r="AD7" s="141"/>
    </row>
    <row r="8" spans="1:30" ht="15" customHeight="1" x14ac:dyDescent="0.25">
      <c r="A8" s="55">
        <f>+B8</f>
        <v>2</v>
      </c>
      <c r="B8" s="116">
        <v>2</v>
      </c>
      <c r="C8" s="153" t="str">
        <f t="shared" ref="C8:Y8" ca="1" si="3">IF(ISERROR(VLOOKUP($A8,INDIRECT($B$2&amp;"!$a4:$ae63",TRUE),C$1,FALSE)),"",VLOOKUP($A8,INDIRECT($B$2&amp;"!$a4:$ae63",TRUE),C$1,FALSE))</f>
        <v>Knězů Gabriela</v>
      </c>
      <c r="D8" s="81" t="str">
        <f t="shared" ca="1" si="3"/>
        <v>TJ Spartak Pelhřimov</v>
      </c>
      <c r="E8" s="82">
        <f t="shared" ca="1" si="3"/>
        <v>1</v>
      </c>
      <c r="F8" s="83">
        <f t="shared" ca="1" si="3"/>
        <v>78</v>
      </c>
      <c r="G8" s="84">
        <f t="shared" ca="1" si="3"/>
        <v>36</v>
      </c>
      <c r="H8" s="84">
        <f t="shared" ca="1" si="3"/>
        <v>3</v>
      </c>
      <c r="I8" s="85">
        <f t="shared" ca="1" si="3"/>
        <v>114</v>
      </c>
      <c r="J8" s="83">
        <f t="shared" ca="1" si="3"/>
        <v>83</v>
      </c>
      <c r="K8" s="84">
        <f t="shared" ca="1" si="3"/>
        <v>41</v>
      </c>
      <c r="L8" s="84">
        <f t="shared" ca="1" si="3"/>
        <v>3</v>
      </c>
      <c r="M8" s="85">
        <f t="shared" ca="1" si="3"/>
        <v>124</v>
      </c>
      <c r="N8" s="83">
        <f t="shared" ca="1" si="3"/>
        <v>90</v>
      </c>
      <c r="O8" s="84">
        <f t="shared" ca="1" si="3"/>
        <v>45</v>
      </c>
      <c r="P8" s="84">
        <f t="shared" ca="1" si="3"/>
        <v>2</v>
      </c>
      <c r="Q8" s="85">
        <f t="shared" ca="1" si="3"/>
        <v>135</v>
      </c>
      <c r="R8" s="83">
        <f t="shared" ca="1" si="3"/>
        <v>99</v>
      </c>
      <c r="S8" s="84">
        <f t="shared" ca="1" si="3"/>
        <v>32</v>
      </c>
      <c r="T8" s="84">
        <f t="shared" ca="1" si="3"/>
        <v>3</v>
      </c>
      <c r="U8" s="85">
        <f t="shared" ca="1" si="3"/>
        <v>131</v>
      </c>
      <c r="V8" s="86">
        <f t="shared" ca="1" si="3"/>
        <v>350</v>
      </c>
      <c r="W8" s="86">
        <f t="shared" ca="1" si="3"/>
        <v>154</v>
      </c>
      <c r="X8" s="86">
        <f t="shared" ca="1" si="3"/>
        <v>11</v>
      </c>
      <c r="Y8" s="86">
        <f t="shared" ca="1" si="3"/>
        <v>504</v>
      </c>
      <c r="Z8" s="132">
        <f t="shared" ref="Z8:AB8" ca="1" si="4">SUM(V8:V9)</f>
        <v>692</v>
      </c>
      <c r="AA8" s="134">
        <f t="shared" ca="1" si="4"/>
        <v>354</v>
      </c>
      <c r="AB8" s="136">
        <f t="shared" ca="1" si="4"/>
        <v>16</v>
      </c>
      <c r="AC8" s="138">
        <f ca="1">SUM(Z8:AA9)</f>
        <v>1046</v>
      </c>
      <c r="AD8" s="140">
        <f ca="1">IF(ISERROR(VLOOKUP($A8,INDIRECT($B$2&amp;"!$a4:$ae63",TRUE),AD$1,FALSE)),"",VLOOKUP($A8,INDIRECT($B$2&amp;"!$a4:$ae63",TRUE),AD$1,FALSE))</f>
        <v>0</v>
      </c>
    </row>
    <row r="9" spans="1:30" ht="15" customHeight="1" thickBot="1" x14ac:dyDescent="0.3">
      <c r="A9" s="55">
        <f>+B8+0.1</f>
        <v>2.1</v>
      </c>
      <c r="B9" s="104"/>
      <c r="C9" s="154" t="str">
        <f t="shared" ref="C9:Y9" ca="1" si="5">IF(ISERROR(VLOOKUP($A9,INDIRECT($B$2&amp;"!$a4:$ae63",TRUE),C$1,FALSE)),"",VLOOKUP($A9,INDIRECT($B$2&amp;"!$a4:$ae63",TRUE),C$1,FALSE))</f>
        <v>Štrosmajerová Petra</v>
      </c>
      <c r="D9" s="88" t="str">
        <f t="shared" ca="1" si="5"/>
        <v>TJ Spartak Pelhřimov</v>
      </c>
      <c r="E9" s="89">
        <f t="shared" ca="1" si="5"/>
        <v>2</v>
      </c>
      <c r="F9" s="90">
        <f t="shared" ca="1" si="5"/>
        <v>93</v>
      </c>
      <c r="G9" s="91">
        <f t="shared" ca="1" si="5"/>
        <v>52</v>
      </c>
      <c r="H9" s="91">
        <f t="shared" ca="1" si="5"/>
        <v>0</v>
      </c>
      <c r="I9" s="92">
        <f t="shared" ca="1" si="5"/>
        <v>145</v>
      </c>
      <c r="J9" s="90">
        <f t="shared" ca="1" si="5"/>
        <v>76</v>
      </c>
      <c r="K9" s="91">
        <f t="shared" ca="1" si="5"/>
        <v>51</v>
      </c>
      <c r="L9" s="91">
        <f t="shared" ca="1" si="5"/>
        <v>2</v>
      </c>
      <c r="M9" s="92">
        <f t="shared" ca="1" si="5"/>
        <v>127</v>
      </c>
      <c r="N9" s="90">
        <f t="shared" ca="1" si="5"/>
        <v>92</v>
      </c>
      <c r="O9" s="91">
        <f t="shared" ca="1" si="5"/>
        <v>34</v>
      </c>
      <c r="P9" s="91">
        <f t="shared" ca="1" si="5"/>
        <v>3</v>
      </c>
      <c r="Q9" s="92">
        <f t="shared" ca="1" si="5"/>
        <v>126</v>
      </c>
      <c r="R9" s="90">
        <f t="shared" ca="1" si="5"/>
        <v>81</v>
      </c>
      <c r="S9" s="91">
        <f t="shared" ca="1" si="5"/>
        <v>63</v>
      </c>
      <c r="T9" s="91">
        <f t="shared" ca="1" si="5"/>
        <v>0</v>
      </c>
      <c r="U9" s="92">
        <f t="shared" ca="1" si="5"/>
        <v>144</v>
      </c>
      <c r="V9" s="93">
        <f t="shared" ca="1" si="5"/>
        <v>342</v>
      </c>
      <c r="W9" s="94">
        <f t="shared" ca="1" si="5"/>
        <v>200</v>
      </c>
      <c r="X9" s="94">
        <f t="shared" ca="1" si="5"/>
        <v>5</v>
      </c>
      <c r="Y9" s="92">
        <f t="shared" ca="1" si="5"/>
        <v>542</v>
      </c>
      <c r="Z9" s="133"/>
      <c r="AA9" s="135"/>
      <c r="AB9" s="137"/>
      <c r="AC9" s="139"/>
      <c r="AD9" s="141"/>
    </row>
    <row r="10" spans="1:30" ht="15" customHeight="1" x14ac:dyDescent="0.25">
      <c r="A10" s="55">
        <f>+B10</f>
        <v>3</v>
      </c>
      <c r="B10" s="116">
        <v>3</v>
      </c>
      <c r="C10" s="151" t="str">
        <f t="shared" ref="C10:Y10" ca="1" si="6">IF(ISERROR(VLOOKUP($A10,INDIRECT($B$2&amp;"!$a4:$ae63",TRUE),C$1,FALSE)),"",VLOOKUP($A10,INDIRECT($B$2&amp;"!$a4:$ae63",TRUE),C$1,FALSE))</f>
        <v>Peroutková Hana</v>
      </c>
      <c r="D10" s="81" t="str">
        <f t="shared" ca="1" si="6"/>
        <v>Sokol Chýnov</v>
      </c>
      <c r="E10" s="82">
        <f t="shared" ca="1" si="6"/>
        <v>1</v>
      </c>
      <c r="F10" s="83">
        <f t="shared" ca="1" si="6"/>
        <v>74</v>
      </c>
      <c r="G10" s="84">
        <f t="shared" ca="1" si="6"/>
        <v>31</v>
      </c>
      <c r="H10" s="84">
        <f t="shared" ca="1" si="6"/>
        <v>5</v>
      </c>
      <c r="I10" s="85">
        <f t="shared" ca="1" si="6"/>
        <v>105</v>
      </c>
      <c r="J10" s="83">
        <f t="shared" ca="1" si="6"/>
        <v>91</v>
      </c>
      <c r="K10" s="84">
        <f t="shared" ca="1" si="6"/>
        <v>36</v>
      </c>
      <c r="L10" s="84">
        <f t="shared" ca="1" si="6"/>
        <v>3</v>
      </c>
      <c r="M10" s="85">
        <f t="shared" ca="1" si="6"/>
        <v>127</v>
      </c>
      <c r="N10" s="83">
        <f t="shared" ca="1" si="6"/>
        <v>74</v>
      </c>
      <c r="O10" s="84">
        <f t="shared" ca="1" si="6"/>
        <v>44</v>
      </c>
      <c r="P10" s="84">
        <f t="shared" ca="1" si="6"/>
        <v>2</v>
      </c>
      <c r="Q10" s="85">
        <f t="shared" ca="1" si="6"/>
        <v>118</v>
      </c>
      <c r="R10" s="83">
        <f t="shared" ca="1" si="6"/>
        <v>93</v>
      </c>
      <c r="S10" s="84">
        <f t="shared" ca="1" si="6"/>
        <v>27</v>
      </c>
      <c r="T10" s="84">
        <f t="shared" ca="1" si="6"/>
        <v>3</v>
      </c>
      <c r="U10" s="85">
        <f t="shared" ca="1" si="6"/>
        <v>120</v>
      </c>
      <c r="V10" s="86">
        <f t="shared" ca="1" si="6"/>
        <v>332</v>
      </c>
      <c r="W10" s="86">
        <f t="shared" ca="1" si="6"/>
        <v>138</v>
      </c>
      <c r="X10" s="86">
        <f t="shared" ca="1" si="6"/>
        <v>13</v>
      </c>
      <c r="Y10" s="86">
        <f t="shared" ca="1" si="6"/>
        <v>470</v>
      </c>
      <c r="Z10" s="146">
        <f t="shared" ref="Z10:AB10" ca="1" si="7">SUM(V10:V11)</f>
        <v>686</v>
      </c>
      <c r="AA10" s="134">
        <f t="shared" ca="1" si="7"/>
        <v>296</v>
      </c>
      <c r="AB10" s="142">
        <f t="shared" ca="1" si="7"/>
        <v>20</v>
      </c>
      <c r="AC10" s="138">
        <f ca="1">SUM(Z10:AA11)</f>
        <v>982</v>
      </c>
      <c r="AD10" s="140">
        <f ca="1">IF(ISERROR(VLOOKUP($A10,INDIRECT($B$2&amp;"!$a4:$ae63",TRUE),AD$1,FALSE)),"",VLOOKUP($A10,INDIRECT($B$2&amp;"!$a4:$ae63",TRUE),AD$1,FALSE))</f>
        <v>0</v>
      </c>
    </row>
    <row r="11" spans="1:30" ht="15" customHeight="1" thickBot="1" x14ac:dyDescent="0.3">
      <c r="A11" s="55">
        <f>+B10+0.1</f>
        <v>3.1</v>
      </c>
      <c r="B11" s="104"/>
      <c r="C11" s="152" t="str">
        <f t="shared" ref="C11:Y11" ca="1" si="8">IF(ISERROR(VLOOKUP($A11,INDIRECT($B$2&amp;"!$a4:$ae63",TRUE),C$1,FALSE)),"",VLOOKUP($A11,INDIRECT($B$2&amp;"!$a4:$ae63",TRUE),C$1,FALSE))</f>
        <v>Kovandová Alena</v>
      </c>
      <c r="D11" s="88" t="str">
        <f t="shared" ca="1" si="8"/>
        <v>Sokol Chýnov</v>
      </c>
      <c r="E11" s="89">
        <f t="shared" ca="1" si="8"/>
        <v>2</v>
      </c>
      <c r="F11" s="90">
        <f t="shared" ca="1" si="8"/>
        <v>93</v>
      </c>
      <c r="G11" s="91">
        <f t="shared" ca="1" si="8"/>
        <v>42</v>
      </c>
      <c r="H11" s="91">
        <f t="shared" ca="1" si="8"/>
        <v>1</v>
      </c>
      <c r="I11" s="92">
        <f t="shared" ca="1" si="8"/>
        <v>135</v>
      </c>
      <c r="J11" s="90">
        <f t="shared" ca="1" si="8"/>
        <v>87</v>
      </c>
      <c r="K11" s="91">
        <f t="shared" ca="1" si="8"/>
        <v>40</v>
      </c>
      <c r="L11" s="91">
        <f t="shared" ca="1" si="8"/>
        <v>2</v>
      </c>
      <c r="M11" s="92">
        <f t="shared" ca="1" si="8"/>
        <v>127</v>
      </c>
      <c r="N11" s="90">
        <f t="shared" ca="1" si="8"/>
        <v>97</v>
      </c>
      <c r="O11" s="91">
        <f t="shared" ca="1" si="8"/>
        <v>34</v>
      </c>
      <c r="P11" s="91">
        <f t="shared" ca="1" si="8"/>
        <v>3</v>
      </c>
      <c r="Q11" s="92">
        <f t="shared" ca="1" si="8"/>
        <v>131</v>
      </c>
      <c r="R11" s="90">
        <f t="shared" ca="1" si="8"/>
        <v>77</v>
      </c>
      <c r="S11" s="91">
        <f t="shared" ca="1" si="8"/>
        <v>42</v>
      </c>
      <c r="T11" s="91">
        <f t="shared" ca="1" si="8"/>
        <v>1</v>
      </c>
      <c r="U11" s="92">
        <f t="shared" ca="1" si="8"/>
        <v>119</v>
      </c>
      <c r="V11" s="93">
        <f t="shared" ca="1" si="8"/>
        <v>354</v>
      </c>
      <c r="W11" s="94">
        <f t="shared" ca="1" si="8"/>
        <v>158</v>
      </c>
      <c r="X11" s="94">
        <f t="shared" ca="1" si="8"/>
        <v>7</v>
      </c>
      <c r="Y11" s="92">
        <f t="shared" ca="1" si="8"/>
        <v>512</v>
      </c>
      <c r="Z11" s="147"/>
      <c r="AA11" s="145"/>
      <c r="AB11" s="143"/>
      <c r="AC11" s="144"/>
      <c r="AD11" s="141"/>
    </row>
    <row r="12" spans="1:30" ht="14.25" customHeight="1" x14ac:dyDescent="0.25">
      <c r="A12" s="55">
        <f>+B12</f>
        <v>4</v>
      </c>
      <c r="B12" s="116">
        <v>4</v>
      </c>
      <c r="C12" s="153" t="str">
        <f t="shared" ref="C12:Y12" ca="1" si="9">IF(ISERROR(VLOOKUP($A12,INDIRECT($B$2&amp;"!$a4:$ae63",TRUE),C$1,FALSE)),"",VLOOKUP($A12,INDIRECT($B$2&amp;"!$a4:$ae63",TRUE),C$1,FALSE))</f>
        <v>Kuběnová Libuše</v>
      </c>
      <c r="D12" s="81" t="str">
        <f t="shared" ca="1" si="9"/>
        <v>TJ Nové Město na Moravě</v>
      </c>
      <c r="E12" s="82">
        <f t="shared" ca="1" si="9"/>
        <v>3</v>
      </c>
      <c r="F12" s="83">
        <f t="shared" ca="1" si="9"/>
        <v>69</v>
      </c>
      <c r="G12" s="84">
        <f t="shared" ca="1" si="9"/>
        <v>43</v>
      </c>
      <c r="H12" s="84">
        <f t="shared" ca="1" si="9"/>
        <v>2</v>
      </c>
      <c r="I12" s="85">
        <f t="shared" ca="1" si="9"/>
        <v>112</v>
      </c>
      <c r="J12" s="83">
        <f t="shared" ca="1" si="9"/>
        <v>79</v>
      </c>
      <c r="K12" s="84">
        <f t="shared" ca="1" si="9"/>
        <v>32</v>
      </c>
      <c r="L12" s="84">
        <f t="shared" ca="1" si="9"/>
        <v>4</v>
      </c>
      <c r="M12" s="85">
        <f t="shared" ca="1" si="9"/>
        <v>111</v>
      </c>
      <c r="N12" s="83">
        <f t="shared" ca="1" si="9"/>
        <v>83</v>
      </c>
      <c r="O12" s="84">
        <f t="shared" ca="1" si="9"/>
        <v>40</v>
      </c>
      <c r="P12" s="84">
        <f t="shared" ca="1" si="9"/>
        <v>2</v>
      </c>
      <c r="Q12" s="85">
        <f t="shared" ca="1" si="9"/>
        <v>123</v>
      </c>
      <c r="R12" s="83">
        <f t="shared" ca="1" si="9"/>
        <v>83</v>
      </c>
      <c r="S12" s="84">
        <f t="shared" ca="1" si="9"/>
        <v>27</v>
      </c>
      <c r="T12" s="84">
        <f t="shared" ca="1" si="9"/>
        <v>3</v>
      </c>
      <c r="U12" s="85">
        <f t="shared" ca="1" si="9"/>
        <v>110</v>
      </c>
      <c r="V12" s="86">
        <f t="shared" ca="1" si="9"/>
        <v>314</v>
      </c>
      <c r="W12" s="86">
        <f t="shared" ca="1" si="9"/>
        <v>142</v>
      </c>
      <c r="X12" s="86">
        <f t="shared" ca="1" si="9"/>
        <v>11</v>
      </c>
      <c r="Y12" s="86">
        <f t="shared" ca="1" si="9"/>
        <v>456</v>
      </c>
      <c r="Z12" s="132">
        <f t="shared" ref="Z12:AB12" ca="1" si="10">SUM(V12:V13)</f>
        <v>658</v>
      </c>
      <c r="AA12" s="134">
        <f t="shared" ca="1" si="10"/>
        <v>277</v>
      </c>
      <c r="AB12" s="136">
        <f t="shared" ca="1" si="10"/>
        <v>20</v>
      </c>
      <c r="AC12" s="138">
        <f ca="1">SUM(Z12:AA13)</f>
        <v>935</v>
      </c>
      <c r="AD12" s="149" t="str">
        <f ca="1">IF(ISERROR(VLOOKUP($A12,INDIRECT($B$2&amp;"!$a4:$ae63",TRUE),AD$1,FALSE)),"",VLOOKUP($A12,INDIRECT($B$2&amp;"!$a4:$ae63",TRUE),AD$1,FALSE))</f>
        <v>TV</v>
      </c>
    </row>
    <row r="13" spans="1:30" ht="15" customHeight="1" thickBot="1" x14ac:dyDescent="0.3">
      <c r="A13" s="55">
        <f>+B12+0.1</f>
        <v>4.0999999999999996</v>
      </c>
      <c r="B13" s="104"/>
      <c r="C13" s="154" t="str">
        <f t="shared" ref="C13:Y13" ca="1" si="11">IF(ISERROR(VLOOKUP($A13,INDIRECT($B$2&amp;"!$a4:$ae63",TRUE),C$1,FALSE)),"",VLOOKUP($A13,INDIRECT($B$2&amp;"!$a4:$ae63",TRUE),C$1,FALSE))</f>
        <v>Svobodová Petra</v>
      </c>
      <c r="D13" s="88" t="str">
        <f t="shared" ca="1" si="11"/>
        <v>TJ Nové Město na Moravě</v>
      </c>
      <c r="E13" s="89">
        <f t="shared" ca="1" si="11"/>
        <v>4</v>
      </c>
      <c r="F13" s="90">
        <f t="shared" ca="1" si="11"/>
        <v>82</v>
      </c>
      <c r="G13" s="91">
        <f t="shared" ca="1" si="11"/>
        <v>27</v>
      </c>
      <c r="H13" s="91">
        <f t="shared" ca="1" si="11"/>
        <v>2</v>
      </c>
      <c r="I13" s="92">
        <f t="shared" ca="1" si="11"/>
        <v>109</v>
      </c>
      <c r="J13" s="90">
        <f t="shared" ca="1" si="11"/>
        <v>92</v>
      </c>
      <c r="K13" s="91">
        <f t="shared" ca="1" si="11"/>
        <v>39</v>
      </c>
      <c r="L13" s="91">
        <f t="shared" ca="1" si="11"/>
        <v>3</v>
      </c>
      <c r="M13" s="92">
        <f t="shared" ca="1" si="11"/>
        <v>131</v>
      </c>
      <c r="N13" s="90">
        <f t="shared" ca="1" si="11"/>
        <v>74</v>
      </c>
      <c r="O13" s="91">
        <f t="shared" ca="1" si="11"/>
        <v>33</v>
      </c>
      <c r="P13" s="91">
        <f t="shared" ca="1" si="11"/>
        <v>2</v>
      </c>
      <c r="Q13" s="92">
        <f t="shared" ca="1" si="11"/>
        <v>107</v>
      </c>
      <c r="R13" s="90">
        <f t="shared" ca="1" si="11"/>
        <v>96</v>
      </c>
      <c r="S13" s="91">
        <f t="shared" ca="1" si="11"/>
        <v>36</v>
      </c>
      <c r="T13" s="91">
        <f t="shared" ca="1" si="11"/>
        <v>2</v>
      </c>
      <c r="U13" s="92">
        <f t="shared" ca="1" si="11"/>
        <v>132</v>
      </c>
      <c r="V13" s="93">
        <f t="shared" ca="1" si="11"/>
        <v>344</v>
      </c>
      <c r="W13" s="94">
        <f t="shared" ca="1" si="11"/>
        <v>135</v>
      </c>
      <c r="X13" s="94">
        <f t="shared" ca="1" si="11"/>
        <v>9</v>
      </c>
      <c r="Y13" s="92">
        <f t="shared" ca="1" si="11"/>
        <v>479</v>
      </c>
      <c r="Z13" s="133"/>
      <c r="AA13" s="135"/>
      <c r="AB13" s="137"/>
      <c r="AC13" s="139"/>
      <c r="AD13" s="150"/>
    </row>
    <row r="14" spans="1:30" ht="15" customHeight="1" x14ac:dyDescent="0.25">
      <c r="A14" s="55">
        <f>+B14</f>
        <v>5</v>
      </c>
      <c r="B14" s="116">
        <v>5</v>
      </c>
      <c r="C14" s="151" t="str">
        <f t="shared" ref="C14:Y14" ca="1" si="12">IF(ISERROR(VLOOKUP($A14,INDIRECT($B$2&amp;"!$a4:$ae63",TRUE),C$1,FALSE)),"",VLOOKUP($A14,INDIRECT($B$2&amp;"!$a4:$ae63",TRUE),C$1,FALSE))</f>
        <v>Němečková Veronika</v>
      </c>
      <c r="D14" s="81" t="str">
        <f t="shared" ca="1" si="12"/>
        <v>amatéři Město Pelhřimov</v>
      </c>
      <c r="E14" s="82">
        <f t="shared" ca="1" si="12"/>
        <v>1</v>
      </c>
      <c r="F14" s="83">
        <f t="shared" ca="1" si="12"/>
        <v>83</v>
      </c>
      <c r="G14" s="84">
        <f t="shared" ca="1" si="12"/>
        <v>44</v>
      </c>
      <c r="H14" s="84">
        <f t="shared" ca="1" si="12"/>
        <v>2</v>
      </c>
      <c r="I14" s="85">
        <f t="shared" ca="1" si="12"/>
        <v>127</v>
      </c>
      <c r="J14" s="83">
        <f t="shared" ca="1" si="12"/>
        <v>86</v>
      </c>
      <c r="K14" s="84">
        <f t="shared" ca="1" si="12"/>
        <v>36</v>
      </c>
      <c r="L14" s="84">
        <f t="shared" ca="1" si="12"/>
        <v>3</v>
      </c>
      <c r="M14" s="85">
        <f t="shared" ca="1" si="12"/>
        <v>122</v>
      </c>
      <c r="N14" s="83">
        <f t="shared" ca="1" si="12"/>
        <v>78</v>
      </c>
      <c r="O14" s="84">
        <f t="shared" ca="1" si="12"/>
        <v>35</v>
      </c>
      <c r="P14" s="84">
        <f t="shared" ca="1" si="12"/>
        <v>4</v>
      </c>
      <c r="Q14" s="85">
        <f t="shared" ca="1" si="12"/>
        <v>113</v>
      </c>
      <c r="R14" s="83">
        <f t="shared" ca="1" si="12"/>
        <v>86</v>
      </c>
      <c r="S14" s="84">
        <f t="shared" ca="1" si="12"/>
        <v>34</v>
      </c>
      <c r="T14" s="84">
        <f t="shared" ca="1" si="12"/>
        <v>3</v>
      </c>
      <c r="U14" s="85">
        <f t="shared" ca="1" si="12"/>
        <v>120</v>
      </c>
      <c r="V14" s="86">
        <f t="shared" ca="1" si="12"/>
        <v>333</v>
      </c>
      <c r="W14" s="86">
        <f t="shared" ca="1" si="12"/>
        <v>149</v>
      </c>
      <c r="X14" s="86">
        <f t="shared" ca="1" si="12"/>
        <v>12</v>
      </c>
      <c r="Y14" s="86">
        <f t="shared" ca="1" si="12"/>
        <v>482</v>
      </c>
      <c r="Z14" s="146">
        <f t="shared" ref="Z14:AB14" ca="1" si="13">SUM(V14:V15)</f>
        <v>626</v>
      </c>
      <c r="AA14" s="134">
        <f t="shared" ca="1" si="13"/>
        <v>271</v>
      </c>
      <c r="AB14" s="142">
        <f t="shared" ca="1" si="13"/>
        <v>26</v>
      </c>
      <c r="AC14" s="138">
        <f ca="1">SUM(Z14:AA15)</f>
        <v>897</v>
      </c>
      <c r="AD14" s="140">
        <f ca="1">IF(ISERROR(VLOOKUP($A14,INDIRECT($B$2&amp;"!$a4:$ae63",TRUE),AD$1,FALSE)),"",VLOOKUP($A14,INDIRECT($B$2&amp;"!$a4:$ae63",TRUE),AD$1,FALSE))</f>
        <v>0</v>
      </c>
    </row>
    <row r="15" spans="1:30" ht="15" customHeight="1" thickBot="1" x14ac:dyDescent="0.3">
      <c r="A15" s="55">
        <f>+B14+0.1</f>
        <v>5.0999999999999996</v>
      </c>
      <c r="B15" s="104"/>
      <c r="C15" s="152" t="str">
        <f t="shared" ref="C15:Y15" ca="1" si="14">IF(ISERROR(VLOOKUP($A15,INDIRECT($B$2&amp;"!$a4:$ae63",TRUE),C$1,FALSE)),"",VLOOKUP($A15,INDIRECT($B$2&amp;"!$a4:$ae63",TRUE),C$1,FALSE))</f>
        <v>Jelínková Monika</v>
      </c>
      <c r="D15" s="88" t="str">
        <f t="shared" ca="1" si="14"/>
        <v>amatéři Město Pelhřimov</v>
      </c>
      <c r="E15" s="89">
        <f t="shared" ca="1" si="14"/>
        <v>2</v>
      </c>
      <c r="F15" s="90">
        <f t="shared" ca="1" si="14"/>
        <v>75</v>
      </c>
      <c r="G15" s="91">
        <f t="shared" ca="1" si="14"/>
        <v>24</v>
      </c>
      <c r="H15" s="91">
        <f t="shared" ca="1" si="14"/>
        <v>5</v>
      </c>
      <c r="I15" s="92">
        <f t="shared" ca="1" si="14"/>
        <v>99</v>
      </c>
      <c r="J15" s="90">
        <f t="shared" ca="1" si="14"/>
        <v>77</v>
      </c>
      <c r="K15" s="91">
        <f t="shared" ca="1" si="14"/>
        <v>23</v>
      </c>
      <c r="L15" s="91">
        <f t="shared" ca="1" si="14"/>
        <v>4</v>
      </c>
      <c r="M15" s="92">
        <f t="shared" ca="1" si="14"/>
        <v>100</v>
      </c>
      <c r="N15" s="90">
        <f t="shared" ca="1" si="14"/>
        <v>68</v>
      </c>
      <c r="O15" s="91">
        <f t="shared" ca="1" si="14"/>
        <v>32</v>
      </c>
      <c r="P15" s="91">
        <f t="shared" ca="1" si="14"/>
        <v>2</v>
      </c>
      <c r="Q15" s="92">
        <f t="shared" ca="1" si="14"/>
        <v>100</v>
      </c>
      <c r="R15" s="90">
        <f t="shared" ca="1" si="14"/>
        <v>73</v>
      </c>
      <c r="S15" s="91">
        <f t="shared" ca="1" si="14"/>
        <v>43</v>
      </c>
      <c r="T15" s="91">
        <f t="shared" ca="1" si="14"/>
        <v>3</v>
      </c>
      <c r="U15" s="92">
        <f t="shared" ca="1" si="14"/>
        <v>116</v>
      </c>
      <c r="V15" s="93">
        <f t="shared" ca="1" si="14"/>
        <v>293</v>
      </c>
      <c r="W15" s="94">
        <f t="shared" ca="1" si="14"/>
        <v>122</v>
      </c>
      <c r="X15" s="94">
        <f t="shared" ca="1" si="14"/>
        <v>14</v>
      </c>
      <c r="Y15" s="92">
        <f t="shared" ca="1" si="14"/>
        <v>415</v>
      </c>
      <c r="Z15" s="147"/>
      <c r="AA15" s="145"/>
      <c r="AB15" s="143"/>
      <c r="AC15" s="144"/>
      <c r="AD15" s="141"/>
    </row>
    <row r="16" spans="1:30" ht="15" customHeight="1" x14ac:dyDescent="0.25">
      <c r="A16" s="55">
        <f>+B16</f>
        <v>6</v>
      </c>
      <c r="B16" s="116">
        <v>6</v>
      </c>
      <c r="C16" s="153" t="str">
        <f t="shared" ref="C16:Y16" ca="1" si="15">IF(ISERROR(VLOOKUP($A16,INDIRECT($B$2&amp;"!$a4:$ae63",TRUE),C$1,FALSE)),"",VLOOKUP($A16,INDIRECT($B$2&amp;"!$a4:$ae63",TRUE),C$1,FALSE))</f>
        <v>Hucková Eva</v>
      </c>
      <c r="D16" s="81" t="str">
        <f t="shared" ca="1" si="15"/>
        <v>SC Radotín</v>
      </c>
      <c r="E16" s="82">
        <f t="shared" ca="1" si="15"/>
        <v>3</v>
      </c>
      <c r="F16" s="83">
        <f t="shared" ca="1" si="15"/>
        <v>61</v>
      </c>
      <c r="G16" s="84">
        <f t="shared" ca="1" si="15"/>
        <v>38</v>
      </c>
      <c r="H16" s="84">
        <f t="shared" ca="1" si="15"/>
        <v>2</v>
      </c>
      <c r="I16" s="85">
        <f t="shared" ca="1" si="15"/>
        <v>99</v>
      </c>
      <c r="J16" s="83">
        <f t="shared" ca="1" si="15"/>
        <v>73</v>
      </c>
      <c r="K16" s="84">
        <f t="shared" ca="1" si="15"/>
        <v>18</v>
      </c>
      <c r="L16" s="84">
        <f t="shared" ca="1" si="15"/>
        <v>7</v>
      </c>
      <c r="M16" s="85">
        <f t="shared" ca="1" si="15"/>
        <v>91</v>
      </c>
      <c r="N16" s="83">
        <f t="shared" ca="1" si="15"/>
        <v>72</v>
      </c>
      <c r="O16" s="84">
        <f t="shared" ca="1" si="15"/>
        <v>26</v>
      </c>
      <c r="P16" s="84">
        <f t="shared" ca="1" si="15"/>
        <v>6</v>
      </c>
      <c r="Q16" s="85">
        <f t="shared" ca="1" si="15"/>
        <v>98</v>
      </c>
      <c r="R16" s="83">
        <f t="shared" ca="1" si="15"/>
        <v>69</v>
      </c>
      <c r="S16" s="84">
        <f t="shared" ca="1" si="15"/>
        <v>17</v>
      </c>
      <c r="T16" s="84">
        <f t="shared" ca="1" si="15"/>
        <v>10</v>
      </c>
      <c r="U16" s="85">
        <f t="shared" ca="1" si="15"/>
        <v>86</v>
      </c>
      <c r="V16" s="86">
        <f t="shared" ca="1" si="15"/>
        <v>275</v>
      </c>
      <c r="W16" s="86">
        <f t="shared" ca="1" si="15"/>
        <v>99</v>
      </c>
      <c r="X16" s="86">
        <f t="shared" ca="1" si="15"/>
        <v>25</v>
      </c>
      <c r="Y16" s="86">
        <f t="shared" ca="1" si="15"/>
        <v>374</v>
      </c>
      <c r="Z16" s="132">
        <f t="shared" ref="Z16:AB16" ca="1" si="16">SUM(V16:V17)</f>
        <v>541</v>
      </c>
      <c r="AA16" s="134">
        <f t="shared" ca="1" si="16"/>
        <v>235</v>
      </c>
      <c r="AB16" s="136">
        <f t="shared" ca="1" si="16"/>
        <v>41</v>
      </c>
      <c r="AC16" s="138">
        <f ca="1">SUM(Z16:AA17)</f>
        <v>776</v>
      </c>
      <c r="AD16" s="140">
        <f ca="1">IF(ISERROR(VLOOKUP($A16,INDIRECT($B$2&amp;"!$a4:$ae63",TRUE),AD$1,FALSE)),"",VLOOKUP($A16,INDIRECT($B$2&amp;"!$a4:$ae63",TRUE),AD$1,FALSE))</f>
        <v>0</v>
      </c>
    </row>
    <row r="17" spans="1:30" ht="15" customHeight="1" thickBot="1" x14ac:dyDescent="0.3">
      <c r="A17" s="55">
        <f>+B16+0.1</f>
        <v>6.1</v>
      </c>
      <c r="B17" s="104"/>
      <c r="C17" s="154" t="str">
        <f t="shared" ref="C17:Y17" ca="1" si="17">IF(ISERROR(VLOOKUP($A17,INDIRECT($B$2&amp;"!$a4:$ae63",TRUE),C$1,FALSE)),"",VLOOKUP($A17,INDIRECT($B$2&amp;"!$a4:$ae63",TRUE),C$1,FALSE))</f>
        <v>Vydrová Táňa</v>
      </c>
      <c r="D17" s="88" t="str">
        <f t="shared" ca="1" si="17"/>
        <v>SC Radotín</v>
      </c>
      <c r="E17" s="89">
        <f t="shared" ca="1" si="17"/>
        <v>4</v>
      </c>
      <c r="F17" s="90">
        <f t="shared" ca="1" si="17"/>
        <v>70</v>
      </c>
      <c r="G17" s="91">
        <f t="shared" ca="1" si="17"/>
        <v>54</v>
      </c>
      <c r="H17" s="91">
        <f t="shared" ca="1" si="17"/>
        <v>2</v>
      </c>
      <c r="I17" s="92">
        <f t="shared" ca="1" si="17"/>
        <v>124</v>
      </c>
      <c r="J17" s="90">
        <f t="shared" ca="1" si="17"/>
        <v>69</v>
      </c>
      <c r="K17" s="91">
        <f t="shared" ca="1" si="17"/>
        <v>35</v>
      </c>
      <c r="L17" s="91">
        <f t="shared" ca="1" si="17"/>
        <v>3</v>
      </c>
      <c r="M17" s="92">
        <f t="shared" ca="1" si="17"/>
        <v>104</v>
      </c>
      <c r="N17" s="90">
        <f t="shared" ca="1" si="17"/>
        <v>66</v>
      </c>
      <c r="O17" s="91">
        <f t="shared" ca="1" si="17"/>
        <v>23</v>
      </c>
      <c r="P17" s="91">
        <f t="shared" ca="1" si="17"/>
        <v>5</v>
      </c>
      <c r="Q17" s="92">
        <f t="shared" ca="1" si="17"/>
        <v>89</v>
      </c>
      <c r="R17" s="90">
        <f t="shared" ca="1" si="17"/>
        <v>61</v>
      </c>
      <c r="S17" s="91">
        <f t="shared" ca="1" si="17"/>
        <v>24</v>
      </c>
      <c r="T17" s="91">
        <f t="shared" ca="1" si="17"/>
        <v>6</v>
      </c>
      <c r="U17" s="92">
        <f t="shared" ca="1" si="17"/>
        <v>85</v>
      </c>
      <c r="V17" s="93">
        <f t="shared" ca="1" si="17"/>
        <v>266</v>
      </c>
      <c r="W17" s="94">
        <f t="shared" ca="1" si="17"/>
        <v>136</v>
      </c>
      <c r="X17" s="94">
        <f t="shared" ca="1" si="17"/>
        <v>16</v>
      </c>
      <c r="Y17" s="92">
        <f t="shared" ca="1" si="17"/>
        <v>402</v>
      </c>
      <c r="Z17" s="133"/>
      <c r="AA17" s="135"/>
      <c r="AB17" s="137"/>
      <c r="AC17" s="139"/>
      <c r="AD17" s="141"/>
    </row>
    <row r="18" spans="1:30" ht="15" customHeight="1" x14ac:dyDescent="0.25">
      <c r="A18" s="55">
        <f>+B18</f>
        <v>7</v>
      </c>
      <c r="B18" s="116">
        <v>7</v>
      </c>
      <c r="C18" s="151" t="str">
        <f t="shared" ref="C18:Y18" ca="1" si="18">IF(ISERROR(VLOOKUP($A18,INDIRECT($B$2&amp;"!$a4:$ae63",TRUE),C$1,FALSE)),"",VLOOKUP($A18,INDIRECT($B$2&amp;"!$a4:$ae63",TRUE),C$1,FALSE))</f>
        <v/>
      </c>
      <c r="D18" s="81" t="str">
        <f t="shared" ca="1" si="18"/>
        <v/>
      </c>
      <c r="E18" s="82" t="str">
        <f t="shared" ca="1" si="18"/>
        <v/>
      </c>
      <c r="F18" s="83" t="str">
        <f t="shared" ca="1" si="18"/>
        <v/>
      </c>
      <c r="G18" s="84" t="str">
        <f t="shared" ca="1" si="18"/>
        <v/>
      </c>
      <c r="H18" s="84" t="str">
        <f t="shared" ca="1" si="18"/>
        <v/>
      </c>
      <c r="I18" s="85" t="str">
        <f t="shared" ca="1" si="18"/>
        <v/>
      </c>
      <c r="J18" s="83" t="str">
        <f t="shared" ca="1" si="18"/>
        <v/>
      </c>
      <c r="K18" s="84" t="str">
        <f t="shared" ca="1" si="18"/>
        <v/>
      </c>
      <c r="L18" s="84" t="str">
        <f t="shared" ca="1" si="18"/>
        <v/>
      </c>
      <c r="M18" s="85" t="str">
        <f t="shared" ca="1" si="18"/>
        <v/>
      </c>
      <c r="N18" s="83" t="str">
        <f t="shared" ca="1" si="18"/>
        <v/>
      </c>
      <c r="O18" s="84" t="str">
        <f t="shared" ca="1" si="18"/>
        <v/>
      </c>
      <c r="P18" s="84" t="str">
        <f t="shared" ca="1" si="18"/>
        <v/>
      </c>
      <c r="Q18" s="85" t="str">
        <f t="shared" ca="1" si="18"/>
        <v/>
      </c>
      <c r="R18" s="83" t="str">
        <f t="shared" ca="1" si="18"/>
        <v/>
      </c>
      <c r="S18" s="84" t="str">
        <f t="shared" ca="1" si="18"/>
        <v/>
      </c>
      <c r="T18" s="84" t="str">
        <f t="shared" ca="1" si="18"/>
        <v/>
      </c>
      <c r="U18" s="85" t="str">
        <f t="shared" ca="1" si="18"/>
        <v/>
      </c>
      <c r="V18" s="86" t="str">
        <f t="shared" ca="1" si="18"/>
        <v/>
      </c>
      <c r="W18" s="86" t="str">
        <f t="shared" ca="1" si="18"/>
        <v/>
      </c>
      <c r="X18" s="86" t="str">
        <f t="shared" ca="1" si="18"/>
        <v/>
      </c>
      <c r="Y18" s="86" t="str">
        <f t="shared" ca="1" si="18"/>
        <v/>
      </c>
      <c r="Z18" s="146">
        <f t="shared" ref="Z18:AB18" ca="1" si="19">SUM(V18:V19)</f>
        <v>0</v>
      </c>
      <c r="AA18" s="134">
        <f t="shared" ca="1" si="19"/>
        <v>0</v>
      </c>
      <c r="AB18" s="142">
        <f t="shared" ca="1" si="19"/>
        <v>0</v>
      </c>
      <c r="AC18" s="138">
        <f ca="1">SUM(Z18:AA19)</f>
        <v>0</v>
      </c>
      <c r="AD18" s="140" t="str">
        <f ca="1">IF(ISERROR(VLOOKUP($A18,INDIRECT($B$2&amp;"!$a4:$ae63",TRUE),AD$1,FALSE)),"",VLOOKUP($A18,INDIRECT($B$2&amp;"!$a4:$ae63",TRUE),AD$1,FALSE))</f>
        <v/>
      </c>
    </row>
    <row r="19" spans="1:30" ht="15" customHeight="1" thickBot="1" x14ac:dyDescent="0.3">
      <c r="A19" s="55">
        <f>+B18+0.1</f>
        <v>7.1</v>
      </c>
      <c r="B19" s="104"/>
      <c r="C19" s="152" t="str">
        <f t="shared" ref="C19:Y19" ca="1" si="20">IF(ISERROR(VLOOKUP($A19,INDIRECT($B$2&amp;"!$a4:$ae63",TRUE),C$1,FALSE)),"",VLOOKUP($A19,INDIRECT($B$2&amp;"!$a4:$ae63",TRUE),C$1,FALSE))</f>
        <v/>
      </c>
      <c r="D19" s="88" t="str">
        <f t="shared" ca="1" si="20"/>
        <v/>
      </c>
      <c r="E19" s="89" t="str">
        <f t="shared" ca="1" si="20"/>
        <v/>
      </c>
      <c r="F19" s="90" t="str">
        <f t="shared" ca="1" si="20"/>
        <v/>
      </c>
      <c r="G19" s="91" t="str">
        <f t="shared" ca="1" si="20"/>
        <v/>
      </c>
      <c r="H19" s="91" t="str">
        <f t="shared" ca="1" si="20"/>
        <v/>
      </c>
      <c r="I19" s="92" t="str">
        <f t="shared" ca="1" si="20"/>
        <v/>
      </c>
      <c r="J19" s="90" t="str">
        <f t="shared" ca="1" si="20"/>
        <v/>
      </c>
      <c r="K19" s="91" t="str">
        <f t="shared" ca="1" si="20"/>
        <v/>
      </c>
      <c r="L19" s="91" t="str">
        <f t="shared" ca="1" si="20"/>
        <v/>
      </c>
      <c r="M19" s="92" t="str">
        <f t="shared" ca="1" si="20"/>
        <v/>
      </c>
      <c r="N19" s="90" t="str">
        <f t="shared" ca="1" si="20"/>
        <v/>
      </c>
      <c r="O19" s="91" t="str">
        <f t="shared" ca="1" si="20"/>
        <v/>
      </c>
      <c r="P19" s="91" t="str">
        <f t="shared" ca="1" si="20"/>
        <v/>
      </c>
      <c r="Q19" s="92" t="str">
        <f t="shared" ca="1" si="20"/>
        <v/>
      </c>
      <c r="R19" s="90" t="str">
        <f t="shared" ca="1" si="20"/>
        <v/>
      </c>
      <c r="S19" s="91" t="str">
        <f t="shared" ca="1" si="20"/>
        <v/>
      </c>
      <c r="T19" s="91" t="str">
        <f t="shared" ca="1" si="20"/>
        <v/>
      </c>
      <c r="U19" s="92" t="str">
        <f t="shared" ca="1" si="20"/>
        <v/>
      </c>
      <c r="V19" s="93" t="str">
        <f t="shared" ca="1" si="20"/>
        <v/>
      </c>
      <c r="W19" s="94" t="str">
        <f t="shared" ca="1" si="20"/>
        <v/>
      </c>
      <c r="X19" s="94" t="str">
        <f t="shared" ca="1" si="20"/>
        <v/>
      </c>
      <c r="Y19" s="92" t="str">
        <f t="shared" ca="1" si="20"/>
        <v/>
      </c>
      <c r="Z19" s="147"/>
      <c r="AA19" s="145"/>
      <c r="AB19" s="143"/>
      <c r="AC19" s="144"/>
      <c r="AD19" s="141"/>
    </row>
    <row r="20" spans="1:30" ht="15" customHeight="1" x14ac:dyDescent="0.25">
      <c r="A20" s="55">
        <f>+B20</f>
        <v>8</v>
      </c>
      <c r="B20" s="116">
        <v>8</v>
      </c>
      <c r="C20" s="153" t="str">
        <f t="shared" ref="C20:Y20" ca="1" si="21">IF(ISERROR(VLOOKUP($A20,INDIRECT($B$2&amp;"!$a4:$ae63",TRUE),C$1,FALSE)),"",VLOOKUP($A20,INDIRECT($B$2&amp;"!$a4:$ae63",TRUE),C$1,FALSE))</f>
        <v/>
      </c>
      <c r="D20" s="81" t="str">
        <f t="shared" ca="1" si="21"/>
        <v/>
      </c>
      <c r="E20" s="82" t="str">
        <f t="shared" ca="1" si="21"/>
        <v/>
      </c>
      <c r="F20" s="83" t="str">
        <f t="shared" ca="1" si="21"/>
        <v/>
      </c>
      <c r="G20" s="84" t="str">
        <f t="shared" ca="1" si="21"/>
        <v/>
      </c>
      <c r="H20" s="84" t="str">
        <f t="shared" ca="1" si="21"/>
        <v/>
      </c>
      <c r="I20" s="85" t="str">
        <f t="shared" ca="1" si="21"/>
        <v/>
      </c>
      <c r="J20" s="83" t="str">
        <f t="shared" ca="1" si="21"/>
        <v/>
      </c>
      <c r="K20" s="84" t="str">
        <f t="shared" ca="1" si="21"/>
        <v/>
      </c>
      <c r="L20" s="84" t="str">
        <f t="shared" ca="1" si="21"/>
        <v/>
      </c>
      <c r="M20" s="85" t="str">
        <f t="shared" ca="1" si="21"/>
        <v/>
      </c>
      <c r="N20" s="83" t="str">
        <f t="shared" ca="1" si="21"/>
        <v/>
      </c>
      <c r="O20" s="84" t="str">
        <f t="shared" ca="1" si="21"/>
        <v/>
      </c>
      <c r="P20" s="84" t="str">
        <f t="shared" ca="1" si="21"/>
        <v/>
      </c>
      <c r="Q20" s="85" t="str">
        <f t="shared" ca="1" si="21"/>
        <v/>
      </c>
      <c r="R20" s="83" t="str">
        <f t="shared" ca="1" si="21"/>
        <v/>
      </c>
      <c r="S20" s="84" t="str">
        <f t="shared" ca="1" si="21"/>
        <v/>
      </c>
      <c r="T20" s="84" t="str">
        <f t="shared" ca="1" si="21"/>
        <v/>
      </c>
      <c r="U20" s="85" t="str">
        <f t="shared" ca="1" si="21"/>
        <v/>
      </c>
      <c r="V20" s="86" t="str">
        <f t="shared" ca="1" si="21"/>
        <v/>
      </c>
      <c r="W20" s="86" t="str">
        <f t="shared" ca="1" si="21"/>
        <v/>
      </c>
      <c r="X20" s="86" t="str">
        <f t="shared" ca="1" si="21"/>
        <v/>
      </c>
      <c r="Y20" s="86" t="str">
        <f t="shared" ca="1" si="21"/>
        <v/>
      </c>
      <c r="Z20" s="132">
        <f t="shared" ref="Z20:AB20" ca="1" si="22">SUM(V20:V21)</f>
        <v>0</v>
      </c>
      <c r="AA20" s="134">
        <f t="shared" ca="1" si="22"/>
        <v>0</v>
      </c>
      <c r="AB20" s="136">
        <f t="shared" ca="1" si="22"/>
        <v>0</v>
      </c>
      <c r="AC20" s="138">
        <f ca="1">SUM(Z20:AA21)</f>
        <v>0</v>
      </c>
      <c r="AD20" s="140" t="str">
        <f ca="1">IF(ISERROR(VLOOKUP($A20,INDIRECT($B$2&amp;"!$a4:$ae63",TRUE),AD$1,FALSE)),"",VLOOKUP($A20,INDIRECT($B$2&amp;"!$a4:$ae63",TRUE),AD$1,FALSE))</f>
        <v/>
      </c>
    </row>
    <row r="21" spans="1:30" ht="15" customHeight="1" thickBot="1" x14ac:dyDescent="0.3">
      <c r="A21" s="55">
        <f>+B20+0.1</f>
        <v>8.1</v>
      </c>
      <c r="B21" s="104"/>
      <c r="C21" s="154" t="str">
        <f t="shared" ref="C21:Y21" ca="1" si="23">IF(ISERROR(VLOOKUP($A21,INDIRECT($B$2&amp;"!$a4:$ae63",TRUE),C$1,FALSE)),"",VLOOKUP($A21,INDIRECT($B$2&amp;"!$a4:$ae63",TRUE),C$1,FALSE))</f>
        <v/>
      </c>
      <c r="D21" s="88" t="str">
        <f t="shared" ca="1" si="23"/>
        <v/>
      </c>
      <c r="E21" s="89" t="str">
        <f t="shared" ca="1" si="23"/>
        <v/>
      </c>
      <c r="F21" s="90" t="str">
        <f t="shared" ca="1" si="23"/>
        <v/>
      </c>
      <c r="G21" s="91" t="str">
        <f t="shared" ca="1" si="23"/>
        <v/>
      </c>
      <c r="H21" s="91" t="str">
        <f t="shared" ca="1" si="23"/>
        <v/>
      </c>
      <c r="I21" s="92" t="str">
        <f t="shared" ca="1" si="23"/>
        <v/>
      </c>
      <c r="J21" s="90" t="str">
        <f t="shared" ca="1" si="23"/>
        <v/>
      </c>
      <c r="K21" s="91" t="str">
        <f t="shared" ca="1" si="23"/>
        <v/>
      </c>
      <c r="L21" s="91" t="str">
        <f t="shared" ca="1" si="23"/>
        <v/>
      </c>
      <c r="M21" s="92" t="str">
        <f t="shared" ca="1" si="23"/>
        <v/>
      </c>
      <c r="N21" s="90" t="str">
        <f t="shared" ca="1" si="23"/>
        <v/>
      </c>
      <c r="O21" s="91" t="str">
        <f t="shared" ca="1" si="23"/>
        <v/>
      </c>
      <c r="P21" s="91" t="str">
        <f t="shared" ca="1" si="23"/>
        <v/>
      </c>
      <c r="Q21" s="92" t="str">
        <f t="shared" ca="1" si="23"/>
        <v/>
      </c>
      <c r="R21" s="90" t="str">
        <f t="shared" ca="1" si="23"/>
        <v/>
      </c>
      <c r="S21" s="91" t="str">
        <f t="shared" ca="1" si="23"/>
        <v/>
      </c>
      <c r="T21" s="91" t="str">
        <f t="shared" ca="1" si="23"/>
        <v/>
      </c>
      <c r="U21" s="92" t="str">
        <f t="shared" ca="1" si="23"/>
        <v/>
      </c>
      <c r="V21" s="93" t="str">
        <f t="shared" ca="1" si="23"/>
        <v/>
      </c>
      <c r="W21" s="94" t="str">
        <f t="shared" ca="1" si="23"/>
        <v/>
      </c>
      <c r="X21" s="94" t="str">
        <f t="shared" ca="1" si="23"/>
        <v/>
      </c>
      <c r="Y21" s="92" t="str">
        <f t="shared" ca="1" si="23"/>
        <v/>
      </c>
      <c r="Z21" s="133"/>
      <c r="AA21" s="135"/>
      <c r="AB21" s="137"/>
      <c r="AC21" s="139"/>
      <c r="AD21" s="141"/>
    </row>
    <row r="22" spans="1:30" ht="15" customHeight="1" x14ac:dyDescent="0.25">
      <c r="A22" s="55">
        <f>+B22</f>
        <v>9</v>
      </c>
      <c r="B22" s="116">
        <v>9</v>
      </c>
      <c r="C22" s="80" t="str">
        <f t="shared" ref="C22:Y22" ca="1" si="24">IF(ISERROR(VLOOKUP($A22,INDIRECT($B$2&amp;"!$a4:$ae63",TRUE),C$1,FALSE)),"",VLOOKUP($A22,INDIRECT($B$2&amp;"!$a4:$ae63",TRUE),C$1,FALSE))</f>
        <v/>
      </c>
      <c r="D22" s="81" t="str">
        <f t="shared" ca="1" si="24"/>
        <v/>
      </c>
      <c r="E22" s="82" t="str">
        <f t="shared" ca="1" si="24"/>
        <v/>
      </c>
      <c r="F22" s="83" t="str">
        <f t="shared" ca="1" si="24"/>
        <v/>
      </c>
      <c r="G22" s="84" t="str">
        <f t="shared" ca="1" si="24"/>
        <v/>
      </c>
      <c r="H22" s="84" t="str">
        <f t="shared" ca="1" si="24"/>
        <v/>
      </c>
      <c r="I22" s="85" t="str">
        <f t="shared" ca="1" si="24"/>
        <v/>
      </c>
      <c r="J22" s="83" t="str">
        <f t="shared" ca="1" si="24"/>
        <v/>
      </c>
      <c r="K22" s="84" t="str">
        <f t="shared" ca="1" si="24"/>
        <v/>
      </c>
      <c r="L22" s="84" t="str">
        <f t="shared" ca="1" si="24"/>
        <v/>
      </c>
      <c r="M22" s="85" t="str">
        <f t="shared" ca="1" si="24"/>
        <v/>
      </c>
      <c r="N22" s="83" t="str">
        <f t="shared" ca="1" si="24"/>
        <v/>
      </c>
      <c r="O22" s="84" t="str">
        <f t="shared" ca="1" si="24"/>
        <v/>
      </c>
      <c r="P22" s="84" t="str">
        <f t="shared" ca="1" si="24"/>
        <v/>
      </c>
      <c r="Q22" s="85" t="str">
        <f t="shared" ca="1" si="24"/>
        <v/>
      </c>
      <c r="R22" s="83" t="str">
        <f t="shared" ca="1" si="24"/>
        <v/>
      </c>
      <c r="S22" s="84" t="str">
        <f t="shared" ca="1" si="24"/>
        <v/>
      </c>
      <c r="T22" s="84" t="str">
        <f t="shared" ca="1" si="24"/>
        <v/>
      </c>
      <c r="U22" s="85" t="str">
        <f t="shared" ca="1" si="24"/>
        <v/>
      </c>
      <c r="V22" s="86" t="str">
        <f t="shared" ca="1" si="24"/>
        <v/>
      </c>
      <c r="W22" s="86" t="str">
        <f t="shared" ca="1" si="24"/>
        <v/>
      </c>
      <c r="X22" s="86" t="str">
        <f t="shared" ca="1" si="24"/>
        <v/>
      </c>
      <c r="Y22" s="86" t="str">
        <f t="shared" ca="1" si="24"/>
        <v/>
      </c>
      <c r="Z22" s="146">
        <f t="shared" ref="Z22:AB22" ca="1" si="25">SUM(V22:V23)</f>
        <v>0</v>
      </c>
      <c r="AA22" s="134">
        <f t="shared" ca="1" si="25"/>
        <v>0</v>
      </c>
      <c r="AB22" s="142">
        <f t="shared" ca="1" si="25"/>
        <v>0</v>
      </c>
      <c r="AC22" s="138">
        <f ca="1">SUM(Z22:AA23)</f>
        <v>0</v>
      </c>
      <c r="AD22" s="140" t="str">
        <f ca="1">IF(ISERROR(VLOOKUP($A22,INDIRECT($B$2&amp;"!$a4:$ae63",TRUE),AD$1,FALSE)),"",VLOOKUP($A22,INDIRECT($B$2&amp;"!$a4:$ae63",TRUE),AD$1,FALSE))</f>
        <v/>
      </c>
    </row>
    <row r="23" spans="1:30" ht="15" customHeight="1" thickBot="1" x14ac:dyDescent="0.3">
      <c r="A23" s="55">
        <f>+B22+0.1</f>
        <v>9.1</v>
      </c>
      <c r="B23" s="104"/>
      <c r="C23" s="87" t="str">
        <f t="shared" ref="C23:Y23" ca="1" si="26">IF(ISERROR(VLOOKUP($A23,INDIRECT($B$2&amp;"!$a4:$ae63",TRUE),C$1,FALSE)),"",VLOOKUP($A23,INDIRECT($B$2&amp;"!$a4:$ae63",TRUE),C$1,FALSE))</f>
        <v/>
      </c>
      <c r="D23" s="88" t="str">
        <f t="shared" ca="1" si="26"/>
        <v/>
      </c>
      <c r="E23" s="89" t="str">
        <f t="shared" ca="1" si="26"/>
        <v/>
      </c>
      <c r="F23" s="90" t="str">
        <f t="shared" ca="1" si="26"/>
        <v/>
      </c>
      <c r="G23" s="91" t="str">
        <f t="shared" ca="1" si="26"/>
        <v/>
      </c>
      <c r="H23" s="91" t="str">
        <f t="shared" ca="1" si="26"/>
        <v/>
      </c>
      <c r="I23" s="92" t="str">
        <f t="shared" ca="1" si="26"/>
        <v/>
      </c>
      <c r="J23" s="90" t="str">
        <f t="shared" ca="1" si="26"/>
        <v/>
      </c>
      <c r="K23" s="91" t="str">
        <f t="shared" ca="1" si="26"/>
        <v/>
      </c>
      <c r="L23" s="91" t="str">
        <f t="shared" ca="1" si="26"/>
        <v/>
      </c>
      <c r="M23" s="92" t="str">
        <f t="shared" ca="1" si="26"/>
        <v/>
      </c>
      <c r="N23" s="90" t="str">
        <f t="shared" ca="1" si="26"/>
        <v/>
      </c>
      <c r="O23" s="91" t="str">
        <f t="shared" ca="1" si="26"/>
        <v/>
      </c>
      <c r="P23" s="91" t="str">
        <f t="shared" ca="1" si="26"/>
        <v/>
      </c>
      <c r="Q23" s="92" t="str">
        <f t="shared" ca="1" si="26"/>
        <v/>
      </c>
      <c r="R23" s="90" t="str">
        <f t="shared" ca="1" si="26"/>
        <v/>
      </c>
      <c r="S23" s="91" t="str">
        <f t="shared" ca="1" si="26"/>
        <v/>
      </c>
      <c r="T23" s="91" t="str">
        <f t="shared" ca="1" si="26"/>
        <v/>
      </c>
      <c r="U23" s="92" t="str">
        <f t="shared" ca="1" si="26"/>
        <v/>
      </c>
      <c r="V23" s="93" t="str">
        <f t="shared" ca="1" si="26"/>
        <v/>
      </c>
      <c r="W23" s="94" t="str">
        <f t="shared" ca="1" si="26"/>
        <v/>
      </c>
      <c r="X23" s="94" t="str">
        <f t="shared" ca="1" si="26"/>
        <v/>
      </c>
      <c r="Y23" s="92" t="str">
        <f t="shared" ca="1" si="26"/>
        <v/>
      </c>
      <c r="Z23" s="147"/>
      <c r="AA23" s="145"/>
      <c r="AB23" s="143"/>
      <c r="AC23" s="144"/>
      <c r="AD23" s="141"/>
    </row>
    <row r="24" spans="1:30" ht="14.25" customHeight="1" x14ac:dyDescent="0.25">
      <c r="A24" s="55">
        <f>+B24</f>
        <v>10</v>
      </c>
      <c r="B24" s="116">
        <v>10</v>
      </c>
      <c r="C24" s="95" t="str">
        <f t="shared" ref="C24:Y24" ca="1" si="27">IF(ISERROR(VLOOKUP($A24,INDIRECT($B$2&amp;"!$a4:$ae63",TRUE),C$1,FALSE)),"",VLOOKUP($A24,INDIRECT($B$2&amp;"!$a4:$ae63",TRUE),C$1,FALSE))</f>
        <v/>
      </c>
      <c r="D24" s="81" t="str">
        <f t="shared" ca="1" si="27"/>
        <v/>
      </c>
      <c r="E24" s="82" t="str">
        <f t="shared" ca="1" si="27"/>
        <v/>
      </c>
      <c r="F24" s="83" t="str">
        <f t="shared" ca="1" si="27"/>
        <v/>
      </c>
      <c r="G24" s="84" t="str">
        <f t="shared" ca="1" si="27"/>
        <v/>
      </c>
      <c r="H24" s="84" t="str">
        <f t="shared" ca="1" si="27"/>
        <v/>
      </c>
      <c r="I24" s="85" t="str">
        <f t="shared" ca="1" si="27"/>
        <v/>
      </c>
      <c r="J24" s="83" t="str">
        <f t="shared" ca="1" si="27"/>
        <v/>
      </c>
      <c r="K24" s="84" t="str">
        <f t="shared" ca="1" si="27"/>
        <v/>
      </c>
      <c r="L24" s="84" t="str">
        <f t="shared" ca="1" si="27"/>
        <v/>
      </c>
      <c r="M24" s="85" t="str">
        <f t="shared" ca="1" si="27"/>
        <v/>
      </c>
      <c r="N24" s="83" t="str">
        <f t="shared" ca="1" si="27"/>
        <v/>
      </c>
      <c r="O24" s="84" t="str">
        <f t="shared" ca="1" si="27"/>
        <v/>
      </c>
      <c r="P24" s="84" t="str">
        <f t="shared" ca="1" si="27"/>
        <v/>
      </c>
      <c r="Q24" s="85" t="str">
        <f t="shared" ca="1" si="27"/>
        <v/>
      </c>
      <c r="R24" s="83" t="str">
        <f t="shared" ca="1" si="27"/>
        <v/>
      </c>
      <c r="S24" s="84" t="str">
        <f t="shared" ca="1" si="27"/>
        <v/>
      </c>
      <c r="T24" s="84" t="str">
        <f t="shared" ca="1" si="27"/>
        <v/>
      </c>
      <c r="U24" s="85" t="str">
        <f t="shared" ca="1" si="27"/>
        <v/>
      </c>
      <c r="V24" s="86" t="str">
        <f t="shared" ca="1" si="27"/>
        <v/>
      </c>
      <c r="W24" s="86" t="str">
        <f t="shared" ca="1" si="27"/>
        <v/>
      </c>
      <c r="X24" s="86" t="str">
        <f t="shared" ca="1" si="27"/>
        <v/>
      </c>
      <c r="Y24" s="86" t="str">
        <f t="shared" ca="1" si="27"/>
        <v/>
      </c>
      <c r="Z24" s="132">
        <f t="shared" ref="Z24:AB24" ca="1" si="28">SUM(V24:V25)</f>
        <v>0</v>
      </c>
      <c r="AA24" s="134">
        <f t="shared" ca="1" si="28"/>
        <v>0</v>
      </c>
      <c r="AB24" s="136">
        <f t="shared" ca="1" si="28"/>
        <v>0</v>
      </c>
      <c r="AC24" s="138">
        <f ca="1">SUM(Z24:AA25)</f>
        <v>0</v>
      </c>
      <c r="AD24" s="140" t="str">
        <f ca="1">IF(ISERROR(VLOOKUP($A24,INDIRECT($B$2&amp;"!$a4:$ae63",TRUE),AD$1,FALSE)),"",VLOOKUP($A24,INDIRECT($B$2&amp;"!$a4:$ae63",TRUE),AD$1,FALSE))</f>
        <v/>
      </c>
    </row>
    <row r="25" spans="1:30" ht="15" customHeight="1" thickBot="1" x14ac:dyDescent="0.3">
      <c r="A25" s="55">
        <f>+B24+0.1</f>
        <v>10.1</v>
      </c>
      <c r="B25" s="104"/>
      <c r="C25" s="96" t="str">
        <f t="shared" ref="C25:Y25" ca="1" si="29">IF(ISERROR(VLOOKUP($A25,INDIRECT($B$2&amp;"!$a4:$ae63",TRUE),C$1,FALSE)),"",VLOOKUP($A25,INDIRECT($B$2&amp;"!$a4:$ae63",TRUE),C$1,FALSE))</f>
        <v/>
      </c>
      <c r="D25" s="88" t="str">
        <f t="shared" ca="1" si="29"/>
        <v/>
      </c>
      <c r="E25" s="89" t="str">
        <f t="shared" ca="1" si="29"/>
        <v/>
      </c>
      <c r="F25" s="90" t="str">
        <f t="shared" ca="1" si="29"/>
        <v/>
      </c>
      <c r="G25" s="91" t="str">
        <f t="shared" ca="1" si="29"/>
        <v/>
      </c>
      <c r="H25" s="91" t="str">
        <f t="shared" ca="1" si="29"/>
        <v/>
      </c>
      <c r="I25" s="92" t="str">
        <f t="shared" ca="1" si="29"/>
        <v/>
      </c>
      <c r="J25" s="90" t="str">
        <f t="shared" ca="1" si="29"/>
        <v/>
      </c>
      <c r="K25" s="91" t="str">
        <f t="shared" ca="1" si="29"/>
        <v/>
      </c>
      <c r="L25" s="91" t="str">
        <f t="shared" ca="1" si="29"/>
        <v/>
      </c>
      <c r="M25" s="92" t="str">
        <f t="shared" ca="1" si="29"/>
        <v/>
      </c>
      <c r="N25" s="90" t="str">
        <f t="shared" ca="1" si="29"/>
        <v/>
      </c>
      <c r="O25" s="91" t="str">
        <f t="shared" ca="1" si="29"/>
        <v/>
      </c>
      <c r="P25" s="91" t="str">
        <f t="shared" ca="1" si="29"/>
        <v/>
      </c>
      <c r="Q25" s="92" t="str">
        <f t="shared" ca="1" si="29"/>
        <v/>
      </c>
      <c r="R25" s="90" t="str">
        <f t="shared" ca="1" si="29"/>
        <v/>
      </c>
      <c r="S25" s="91" t="str">
        <f t="shared" ca="1" si="29"/>
        <v/>
      </c>
      <c r="T25" s="91" t="str">
        <f t="shared" ca="1" si="29"/>
        <v/>
      </c>
      <c r="U25" s="92" t="str">
        <f t="shared" ca="1" si="29"/>
        <v/>
      </c>
      <c r="V25" s="93" t="str">
        <f t="shared" ca="1" si="29"/>
        <v/>
      </c>
      <c r="W25" s="94" t="str">
        <f t="shared" ca="1" si="29"/>
        <v/>
      </c>
      <c r="X25" s="94" t="str">
        <f t="shared" ca="1" si="29"/>
        <v/>
      </c>
      <c r="Y25" s="92" t="str">
        <f t="shared" ca="1" si="29"/>
        <v/>
      </c>
      <c r="Z25" s="133"/>
      <c r="AA25" s="135"/>
      <c r="AB25" s="137"/>
      <c r="AC25" s="139"/>
      <c r="AD25" s="141"/>
    </row>
    <row r="26" spans="1:30" ht="15" customHeight="1" x14ac:dyDescent="0.25">
      <c r="A26" s="55">
        <f>+B26</f>
        <v>11</v>
      </c>
      <c r="B26" s="116">
        <v>11</v>
      </c>
      <c r="C26" s="80" t="str">
        <f t="shared" ref="C26:Y26" ca="1" si="30">IF(ISERROR(VLOOKUP($A26,INDIRECT($B$2&amp;"!$a4:$ae63",TRUE),C$1,FALSE)),"",VLOOKUP($A26,INDIRECT($B$2&amp;"!$a4:$ae63",TRUE),C$1,FALSE))</f>
        <v/>
      </c>
      <c r="D26" s="81" t="str">
        <f t="shared" ca="1" si="30"/>
        <v/>
      </c>
      <c r="E26" s="82" t="str">
        <f t="shared" ca="1" si="30"/>
        <v/>
      </c>
      <c r="F26" s="83" t="str">
        <f t="shared" ca="1" si="30"/>
        <v/>
      </c>
      <c r="G26" s="84" t="str">
        <f t="shared" ca="1" si="30"/>
        <v/>
      </c>
      <c r="H26" s="84" t="str">
        <f t="shared" ca="1" si="30"/>
        <v/>
      </c>
      <c r="I26" s="85" t="str">
        <f t="shared" ca="1" si="30"/>
        <v/>
      </c>
      <c r="J26" s="83" t="str">
        <f t="shared" ca="1" si="30"/>
        <v/>
      </c>
      <c r="K26" s="84" t="str">
        <f t="shared" ca="1" si="30"/>
        <v/>
      </c>
      <c r="L26" s="84" t="str">
        <f t="shared" ca="1" si="30"/>
        <v/>
      </c>
      <c r="M26" s="85" t="str">
        <f t="shared" ca="1" si="30"/>
        <v/>
      </c>
      <c r="N26" s="83" t="str">
        <f t="shared" ca="1" si="30"/>
        <v/>
      </c>
      <c r="O26" s="84" t="str">
        <f t="shared" ca="1" si="30"/>
        <v/>
      </c>
      <c r="P26" s="84" t="str">
        <f t="shared" ca="1" si="30"/>
        <v/>
      </c>
      <c r="Q26" s="85" t="str">
        <f t="shared" ca="1" si="30"/>
        <v/>
      </c>
      <c r="R26" s="83" t="str">
        <f t="shared" ca="1" si="30"/>
        <v/>
      </c>
      <c r="S26" s="84" t="str">
        <f t="shared" ca="1" si="30"/>
        <v/>
      </c>
      <c r="T26" s="84" t="str">
        <f t="shared" ca="1" si="30"/>
        <v/>
      </c>
      <c r="U26" s="85" t="str">
        <f t="shared" ca="1" si="30"/>
        <v/>
      </c>
      <c r="V26" s="86" t="str">
        <f t="shared" ca="1" si="30"/>
        <v/>
      </c>
      <c r="W26" s="86" t="str">
        <f t="shared" ca="1" si="30"/>
        <v/>
      </c>
      <c r="X26" s="86" t="str">
        <f t="shared" ca="1" si="30"/>
        <v/>
      </c>
      <c r="Y26" s="86" t="str">
        <f t="shared" ca="1" si="30"/>
        <v/>
      </c>
      <c r="Z26" s="146">
        <f t="shared" ref="Z26:AB26" ca="1" si="31">SUM(V26:V27)</f>
        <v>0</v>
      </c>
      <c r="AA26" s="134">
        <f t="shared" ca="1" si="31"/>
        <v>0</v>
      </c>
      <c r="AB26" s="142">
        <f t="shared" ca="1" si="31"/>
        <v>0</v>
      </c>
      <c r="AC26" s="138">
        <f ca="1">SUM(Z26:AA27)</f>
        <v>0</v>
      </c>
      <c r="AD26" s="140" t="str">
        <f ca="1">IF(ISERROR(VLOOKUP($A26,INDIRECT($B$2&amp;"!$a4:$ae63",TRUE),AD$1,FALSE)),"",VLOOKUP($A26,INDIRECT($B$2&amp;"!$a4:$ae63",TRUE),AD$1,FALSE))</f>
        <v/>
      </c>
    </row>
    <row r="27" spans="1:30" ht="15" customHeight="1" thickBot="1" x14ac:dyDescent="0.3">
      <c r="A27" s="55">
        <f>+B26+0.1</f>
        <v>11.1</v>
      </c>
      <c r="B27" s="104"/>
      <c r="C27" s="87" t="str">
        <f t="shared" ref="C27:Y27" ca="1" si="32">IF(ISERROR(VLOOKUP($A27,INDIRECT($B$2&amp;"!$a4:$ae63",TRUE),C$1,FALSE)),"",VLOOKUP($A27,INDIRECT($B$2&amp;"!$a4:$ae63",TRUE),C$1,FALSE))</f>
        <v/>
      </c>
      <c r="D27" s="88" t="str">
        <f t="shared" ca="1" si="32"/>
        <v/>
      </c>
      <c r="E27" s="89" t="str">
        <f t="shared" ca="1" si="32"/>
        <v/>
      </c>
      <c r="F27" s="90" t="str">
        <f t="shared" ca="1" si="32"/>
        <v/>
      </c>
      <c r="G27" s="91" t="str">
        <f t="shared" ca="1" si="32"/>
        <v/>
      </c>
      <c r="H27" s="91" t="str">
        <f t="shared" ca="1" si="32"/>
        <v/>
      </c>
      <c r="I27" s="92" t="str">
        <f t="shared" ca="1" si="32"/>
        <v/>
      </c>
      <c r="J27" s="90" t="str">
        <f t="shared" ca="1" si="32"/>
        <v/>
      </c>
      <c r="K27" s="91" t="str">
        <f t="shared" ca="1" si="32"/>
        <v/>
      </c>
      <c r="L27" s="91" t="str">
        <f t="shared" ca="1" si="32"/>
        <v/>
      </c>
      <c r="M27" s="92" t="str">
        <f t="shared" ca="1" si="32"/>
        <v/>
      </c>
      <c r="N27" s="90" t="str">
        <f t="shared" ca="1" si="32"/>
        <v/>
      </c>
      <c r="O27" s="91" t="str">
        <f t="shared" ca="1" si="32"/>
        <v/>
      </c>
      <c r="P27" s="91" t="str">
        <f t="shared" ca="1" si="32"/>
        <v/>
      </c>
      <c r="Q27" s="92" t="str">
        <f t="shared" ca="1" si="32"/>
        <v/>
      </c>
      <c r="R27" s="90" t="str">
        <f t="shared" ca="1" si="32"/>
        <v/>
      </c>
      <c r="S27" s="91" t="str">
        <f t="shared" ca="1" si="32"/>
        <v/>
      </c>
      <c r="T27" s="91" t="str">
        <f t="shared" ca="1" si="32"/>
        <v/>
      </c>
      <c r="U27" s="92" t="str">
        <f t="shared" ca="1" si="32"/>
        <v/>
      </c>
      <c r="V27" s="93" t="str">
        <f t="shared" ca="1" si="32"/>
        <v/>
      </c>
      <c r="W27" s="94" t="str">
        <f t="shared" ca="1" si="32"/>
        <v/>
      </c>
      <c r="X27" s="94" t="str">
        <f t="shared" ca="1" si="32"/>
        <v/>
      </c>
      <c r="Y27" s="92" t="str">
        <f t="shared" ca="1" si="32"/>
        <v/>
      </c>
      <c r="Z27" s="147"/>
      <c r="AA27" s="145"/>
      <c r="AB27" s="143"/>
      <c r="AC27" s="144"/>
      <c r="AD27" s="141"/>
    </row>
    <row r="28" spans="1:30" ht="15" customHeight="1" x14ac:dyDescent="0.25">
      <c r="A28" s="55">
        <f>+B28</f>
        <v>12</v>
      </c>
      <c r="B28" s="116">
        <v>12</v>
      </c>
      <c r="C28" s="95" t="str">
        <f t="shared" ref="C28:Y28" ca="1" si="33">IF(ISERROR(VLOOKUP($A28,INDIRECT($B$2&amp;"!$a4:$ae63",TRUE),C$1,FALSE)),"",VLOOKUP($A28,INDIRECT($B$2&amp;"!$a4:$ae63",TRUE),C$1,FALSE))</f>
        <v/>
      </c>
      <c r="D28" s="81" t="str">
        <f t="shared" ca="1" si="33"/>
        <v/>
      </c>
      <c r="E28" s="82" t="str">
        <f t="shared" ca="1" si="33"/>
        <v/>
      </c>
      <c r="F28" s="83" t="str">
        <f t="shared" ca="1" si="33"/>
        <v/>
      </c>
      <c r="G28" s="84" t="str">
        <f t="shared" ca="1" si="33"/>
        <v/>
      </c>
      <c r="H28" s="84" t="str">
        <f t="shared" ca="1" si="33"/>
        <v/>
      </c>
      <c r="I28" s="85" t="str">
        <f t="shared" ca="1" si="33"/>
        <v/>
      </c>
      <c r="J28" s="83" t="str">
        <f t="shared" ca="1" si="33"/>
        <v/>
      </c>
      <c r="K28" s="84" t="str">
        <f t="shared" ca="1" si="33"/>
        <v/>
      </c>
      <c r="L28" s="84" t="str">
        <f t="shared" ca="1" si="33"/>
        <v/>
      </c>
      <c r="M28" s="85" t="str">
        <f t="shared" ca="1" si="33"/>
        <v/>
      </c>
      <c r="N28" s="83" t="str">
        <f t="shared" ca="1" si="33"/>
        <v/>
      </c>
      <c r="O28" s="84" t="str">
        <f t="shared" ca="1" si="33"/>
        <v/>
      </c>
      <c r="P28" s="84" t="str">
        <f t="shared" ca="1" si="33"/>
        <v/>
      </c>
      <c r="Q28" s="85" t="str">
        <f t="shared" ca="1" si="33"/>
        <v/>
      </c>
      <c r="R28" s="83" t="str">
        <f t="shared" ca="1" si="33"/>
        <v/>
      </c>
      <c r="S28" s="84" t="str">
        <f t="shared" ca="1" si="33"/>
        <v/>
      </c>
      <c r="T28" s="84" t="str">
        <f t="shared" ca="1" si="33"/>
        <v/>
      </c>
      <c r="U28" s="85" t="str">
        <f t="shared" ca="1" si="33"/>
        <v/>
      </c>
      <c r="V28" s="86" t="str">
        <f t="shared" ca="1" si="33"/>
        <v/>
      </c>
      <c r="W28" s="86" t="str">
        <f t="shared" ca="1" si="33"/>
        <v/>
      </c>
      <c r="X28" s="86" t="str">
        <f t="shared" ca="1" si="33"/>
        <v/>
      </c>
      <c r="Y28" s="86" t="str">
        <f t="shared" ca="1" si="33"/>
        <v/>
      </c>
      <c r="Z28" s="132">
        <f t="shared" ref="Z28:AB28" ca="1" si="34">SUM(V28:V29)</f>
        <v>0</v>
      </c>
      <c r="AA28" s="134">
        <f t="shared" ca="1" si="34"/>
        <v>0</v>
      </c>
      <c r="AB28" s="136">
        <f t="shared" ca="1" si="34"/>
        <v>0</v>
      </c>
      <c r="AC28" s="138">
        <f ca="1">SUM(Z28:AA29)</f>
        <v>0</v>
      </c>
      <c r="AD28" s="140" t="str">
        <f ca="1">IF(ISERROR(VLOOKUP($A28,INDIRECT($B$2&amp;"!$a4:$ae63",TRUE),AD$1,FALSE)),"",VLOOKUP($A28,INDIRECT($B$2&amp;"!$a4:$ae63",TRUE),AD$1,FALSE))</f>
        <v/>
      </c>
    </row>
    <row r="29" spans="1:30" ht="15" customHeight="1" thickBot="1" x14ac:dyDescent="0.3">
      <c r="A29" s="55">
        <f>+B28+0.1</f>
        <v>12.1</v>
      </c>
      <c r="B29" s="104"/>
      <c r="C29" s="96" t="str">
        <f t="shared" ref="C29:Y29" ca="1" si="35">IF(ISERROR(VLOOKUP($A29,INDIRECT($B$2&amp;"!$a4:$ae63",TRUE),C$1,FALSE)),"",VLOOKUP($A29,INDIRECT($B$2&amp;"!$a4:$ae63",TRUE),C$1,FALSE))</f>
        <v/>
      </c>
      <c r="D29" s="88" t="str">
        <f t="shared" ca="1" si="35"/>
        <v/>
      </c>
      <c r="E29" s="89" t="str">
        <f t="shared" ca="1" si="35"/>
        <v/>
      </c>
      <c r="F29" s="90" t="str">
        <f t="shared" ca="1" si="35"/>
        <v/>
      </c>
      <c r="G29" s="91" t="str">
        <f t="shared" ca="1" si="35"/>
        <v/>
      </c>
      <c r="H29" s="91" t="str">
        <f t="shared" ca="1" si="35"/>
        <v/>
      </c>
      <c r="I29" s="92" t="str">
        <f t="shared" ca="1" si="35"/>
        <v/>
      </c>
      <c r="J29" s="90" t="str">
        <f t="shared" ca="1" si="35"/>
        <v/>
      </c>
      <c r="K29" s="91" t="str">
        <f t="shared" ca="1" si="35"/>
        <v/>
      </c>
      <c r="L29" s="91" t="str">
        <f t="shared" ca="1" si="35"/>
        <v/>
      </c>
      <c r="M29" s="92" t="str">
        <f t="shared" ca="1" si="35"/>
        <v/>
      </c>
      <c r="N29" s="90" t="str">
        <f t="shared" ca="1" si="35"/>
        <v/>
      </c>
      <c r="O29" s="91" t="str">
        <f t="shared" ca="1" si="35"/>
        <v/>
      </c>
      <c r="P29" s="91" t="str">
        <f t="shared" ca="1" si="35"/>
        <v/>
      </c>
      <c r="Q29" s="92" t="str">
        <f t="shared" ca="1" si="35"/>
        <v/>
      </c>
      <c r="R29" s="90" t="str">
        <f t="shared" ca="1" si="35"/>
        <v/>
      </c>
      <c r="S29" s="91" t="str">
        <f t="shared" ca="1" si="35"/>
        <v/>
      </c>
      <c r="T29" s="91" t="str">
        <f t="shared" ca="1" si="35"/>
        <v/>
      </c>
      <c r="U29" s="92" t="str">
        <f t="shared" ca="1" si="35"/>
        <v/>
      </c>
      <c r="V29" s="93" t="str">
        <f t="shared" ca="1" si="35"/>
        <v/>
      </c>
      <c r="W29" s="94" t="str">
        <f t="shared" ca="1" si="35"/>
        <v/>
      </c>
      <c r="X29" s="94" t="str">
        <f t="shared" ca="1" si="35"/>
        <v/>
      </c>
      <c r="Y29" s="92" t="str">
        <f t="shared" ca="1" si="35"/>
        <v/>
      </c>
      <c r="Z29" s="133"/>
      <c r="AA29" s="135"/>
      <c r="AB29" s="137"/>
      <c r="AC29" s="139"/>
      <c r="AD29" s="141"/>
    </row>
    <row r="30" spans="1:30" ht="15" customHeight="1" x14ac:dyDescent="0.25">
      <c r="A30" s="55">
        <f>+B30</f>
        <v>13</v>
      </c>
      <c r="B30" s="116">
        <v>13</v>
      </c>
      <c r="C30" s="80" t="str">
        <f t="shared" ref="C30:Y30" ca="1" si="36">IF(ISERROR(VLOOKUP($A30,INDIRECT($B$2&amp;"!$a4:$ae63",TRUE),C$1,FALSE)),"",VLOOKUP($A30,INDIRECT($B$2&amp;"!$a4:$ae63",TRUE),C$1,FALSE))</f>
        <v/>
      </c>
      <c r="D30" s="81" t="str">
        <f t="shared" ca="1" si="36"/>
        <v/>
      </c>
      <c r="E30" s="82" t="str">
        <f t="shared" ca="1" si="36"/>
        <v/>
      </c>
      <c r="F30" s="83" t="str">
        <f t="shared" ca="1" si="36"/>
        <v/>
      </c>
      <c r="G30" s="84" t="str">
        <f t="shared" ca="1" si="36"/>
        <v/>
      </c>
      <c r="H30" s="84" t="str">
        <f t="shared" ca="1" si="36"/>
        <v/>
      </c>
      <c r="I30" s="85" t="str">
        <f t="shared" ca="1" si="36"/>
        <v/>
      </c>
      <c r="J30" s="83" t="str">
        <f t="shared" ca="1" si="36"/>
        <v/>
      </c>
      <c r="K30" s="84" t="str">
        <f t="shared" ca="1" si="36"/>
        <v/>
      </c>
      <c r="L30" s="84" t="str">
        <f t="shared" ca="1" si="36"/>
        <v/>
      </c>
      <c r="M30" s="85" t="str">
        <f t="shared" ca="1" si="36"/>
        <v/>
      </c>
      <c r="N30" s="83" t="str">
        <f t="shared" ca="1" si="36"/>
        <v/>
      </c>
      <c r="O30" s="84" t="str">
        <f t="shared" ca="1" si="36"/>
        <v/>
      </c>
      <c r="P30" s="84" t="str">
        <f t="shared" ca="1" si="36"/>
        <v/>
      </c>
      <c r="Q30" s="85" t="str">
        <f t="shared" ca="1" si="36"/>
        <v/>
      </c>
      <c r="R30" s="83" t="str">
        <f t="shared" ca="1" si="36"/>
        <v/>
      </c>
      <c r="S30" s="84" t="str">
        <f t="shared" ca="1" si="36"/>
        <v/>
      </c>
      <c r="T30" s="84" t="str">
        <f t="shared" ca="1" si="36"/>
        <v/>
      </c>
      <c r="U30" s="85" t="str">
        <f t="shared" ca="1" si="36"/>
        <v/>
      </c>
      <c r="V30" s="86" t="str">
        <f t="shared" ca="1" si="36"/>
        <v/>
      </c>
      <c r="W30" s="86" t="str">
        <f t="shared" ca="1" si="36"/>
        <v/>
      </c>
      <c r="X30" s="86" t="str">
        <f t="shared" ca="1" si="36"/>
        <v/>
      </c>
      <c r="Y30" s="86" t="str">
        <f t="shared" ca="1" si="36"/>
        <v/>
      </c>
      <c r="Z30" s="146">
        <f t="shared" ref="Z30:AB30" ca="1" si="37">SUM(V30:V31)</f>
        <v>0</v>
      </c>
      <c r="AA30" s="134">
        <f t="shared" ca="1" si="37"/>
        <v>0</v>
      </c>
      <c r="AB30" s="142">
        <f t="shared" ca="1" si="37"/>
        <v>0</v>
      </c>
      <c r="AC30" s="138">
        <f ca="1">SUM(Z30:AA31)</f>
        <v>0</v>
      </c>
      <c r="AD30" s="140" t="str">
        <f ca="1">IF(ISERROR(VLOOKUP($A30,INDIRECT($B$2&amp;"!$a4:$ae63",TRUE),AD$1,FALSE)),"",VLOOKUP($A30,INDIRECT($B$2&amp;"!$a4:$ae63",TRUE),AD$1,FALSE))</f>
        <v/>
      </c>
    </row>
    <row r="31" spans="1:30" ht="15" customHeight="1" thickBot="1" x14ac:dyDescent="0.3">
      <c r="A31" s="55">
        <f>+B30+0.1</f>
        <v>13.1</v>
      </c>
      <c r="B31" s="104"/>
      <c r="C31" s="87" t="str">
        <f t="shared" ref="C31:Y31" ca="1" si="38">IF(ISERROR(VLOOKUP($A31,INDIRECT($B$2&amp;"!$a4:$ae63",TRUE),C$1,FALSE)),"",VLOOKUP($A31,INDIRECT($B$2&amp;"!$a4:$ae63",TRUE),C$1,FALSE))</f>
        <v/>
      </c>
      <c r="D31" s="88" t="str">
        <f t="shared" ca="1" si="38"/>
        <v/>
      </c>
      <c r="E31" s="89" t="str">
        <f t="shared" ca="1" si="38"/>
        <v/>
      </c>
      <c r="F31" s="90" t="str">
        <f t="shared" ca="1" si="38"/>
        <v/>
      </c>
      <c r="G31" s="91" t="str">
        <f t="shared" ca="1" si="38"/>
        <v/>
      </c>
      <c r="H31" s="91" t="str">
        <f t="shared" ca="1" si="38"/>
        <v/>
      </c>
      <c r="I31" s="92" t="str">
        <f t="shared" ca="1" si="38"/>
        <v/>
      </c>
      <c r="J31" s="90" t="str">
        <f t="shared" ca="1" si="38"/>
        <v/>
      </c>
      <c r="K31" s="91" t="str">
        <f t="shared" ca="1" si="38"/>
        <v/>
      </c>
      <c r="L31" s="91" t="str">
        <f t="shared" ca="1" si="38"/>
        <v/>
      </c>
      <c r="M31" s="92" t="str">
        <f t="shared" ca="1" si="38"/>
        <v/>
      </c>
      <c r="N31" s="90" t="str">
        <f t="shared" ca="1" si="38"/>
        <v/>
      </c>
      <c r="O31" s="91" t="str">
        <f t="shared" ca="1" si="38"/>
        <v/>
      </c>
      <c r="P31" s="91" t="str">
        <f t="shared" ca="1" si="38"/>
        <v/>
      </c>
      <c r="Q31" s="92" t="str">
        <f t="shared" ca="1" si="38"/>
        <v/>
      </c>
      <c r="R31" s="90" t="str">
        <f t="shared" ca="1" si="38"/>
        <v/>
      </c>
      <c r="S31" s="91" t="str">
        <f t="shared" ca="1" si="38"/>
        <v/>
      </c>
      <c r="T31" s="91" t="str">
        <f t="shared" ca="1" si="38"/>
        <v/>
      </c>
      <c r="U31" s="92" t="str">
        <f t="shared" ca="1" si="38"/>
        <v/>
      </c>
      <c r="V31" s="93" t="str">
        <f t="shared" ca="1" si="38"/>
        <v/>
      </c>
      <c r="W31" s="94" t="str">
        <f t="shared" ca="1" si="38"/>
        <v/>
      </c>
      <c r="X31" s="94" t="str">
        <f t="shared" ca="1" si="38"/>
        <v/>
      </c>
      <c r="Y31" s="92" t="str">
        <f t="shared" ca="1" si="38"/>
        <v/>
      </c>
      <c r="Z31" s="147"/>
      <c r="AA31" s="145"/>
      <c r="AB31" s="143"/>
      <c r="AC31" s="144"/>
      <c r="AD31" s="141"/>
    </row>
    <row r="32" spans="1:30" ht="15" customHeight="1" x14ac:dyDescent="0.25">
      <c r="A32" s="55">
        <f>+B32</f>
        <v>14</v>
      </c>
      <c r="B32" s="116">
        <v>14</v>
      </c>
      <c r="C32" s="95" t="str">
        <f t="shared" ref="C32:Y32" ca="1" si="39">IF(ISERROR(VLOOKUP($A32,INDIRECT($B$2&amp;"!$a4:$ae63",TRUE),C$1,FALSE)),"",VLOOKUP($A32,INDIRECT($B$2&amp;"!$a4:$ae63",TRUE),C$1,FALSE))</f>
        <v/>
      </c>
      <c r="D32" s="81" t="str">
        <f t="shared" ca="1" si="39"/>
        <v/>
      </c>
      <c r="E32" s="82" t="str">
        <f t="shared" ca="1" si="39"/>
        <v/>
      </c>
      <c r="F32" s="83" t="str">
        <f t="shared" ca="1" si="39"/>
        <v/>
      </c>
      <c r="G32" s="84" t="str">
        <f t="shared" ca="1" si="39"/>
        <v/>
      </c>
      <c r="H32" s="84" t="str">
        <f t="shared" ca="1" si="39"/>
        <v/>
      </c>
      <c r="I32" s="85" t="str">
        <f t="shared" ca="1" si="39"/>
        <v/>
      </c>
      <c r="J32" s="83" t="str">
        <f t="shared" ca="1" si="39"/>
        <v/>
      </c>
      <c r="K32" s="84" t="str">
        <f t="shared" ca="1" si="39"/>
        <v/>
      </c>
      <c r="L32" s="84" t="str">
        <f t="shared" ca="1" si="39"/>
        <v/>
      </c>
      <c r="M32" s="85" t="str">
        <f t="shared" ca="1" si="39"/>
        <v/>
      </c>
      <c r="N32" s="83" t="str">
        <f t="shared" ca="1" si="39"/>
        <v/>
      </c>
      <c r="O32" s="84" t="str">
        <f t="shared" ca="1" si="39"/>
        <v/>
      </c>
      <c r="P32" s="84" t="str">
        <f t="shared" ca="1" si="39"/>
        <v/>
      </c>
      <c r="Q32" s="85" t="str">
        <f t="shared" ca="1" si="39"/>
        <v/>
      </c>
      <c r="R32" s="83" t="str">
        <f t="shared" ca="1" si="39"/>
        <v/>
      </c>
      <c r="S32" s="84" t="str">
        <f t="shared" ca="1" si="39"/>
        <v/>
      </c>
      <c r="T32" s="84" t="str">
        <f t="shared" ca="1" si="39"/>
        <v/>
      </c>
      <c r="U32" s="85" t="str">
        <f t="shared" ca="1" si="39"/>
        <v/>
      </c>
      <c r="V32" s="86" t="str">
        <f t="shared" ca="1" si="39"/>
        <v/>
      </c>
      <c r="W32" s="86" t="str">
        <f t="shared" ca="1" si="39"/>
        <v/>
      </c>
      <c r="X32" s="86" t="str">
        <f t="shared" ca="1" si="39"/>
        <v/>
      </c>
      <c r="Y32" s="86" t="str">
        <f t="shared" ca="1" si="39"/>
        <v/>
      </c>
      <c r="Z32" s="132">
        <f t="shared" ref="Z32:AB32" ca="1" si="40">SUM(V32:V33)</f>
        <v>0</v>
      </c>
      <c r="AA32" s="134">
        <f t="shared" ca="1" si="40"/>
        <v>0</v>
      </c>
      <c r="AB32" s="136">
        <f t="shared" ca="1" si="40"/>
        <v>0</v>
      </c>
      <c r="AC32" s="138">
        <f ca="1">SUM(Z32:AA33)</f>
        <v>0</v>
      </c>
      <c r="AD32" s="140" t="str">
        <f ca="1">IF(ISERROR(VLOOKUP($A32,INDIRECT($B$2&amp;"!$a4:$ae63",TRUE),AD$1,FALSE)),"",VLOOKUP($A32,INDIRECT($B$2&amp;"!$a4:$ae63",TRUE),AD$1,FALSE))</f>
        <v/>
      </c>
    </row>
    <row r="33" spans="1:30" ht="15" customHeight="1" thickBot="1" x14ac:dyDescent="0.3">
      <c r="A33" s="55">
        <f>+B32+0.1</f>
        <v>14.1</v>
      </c>
      <c r="B33" s="104"/>
      <c r="C33" s="96" t="str">
        <f t="shared" ref="C33:Y33" ca="1" si="41">IF(ISERROR(VLOOKUP($A33,INDIRECT($B$2&amp;"!$a4:$ae63",TRUE),C$1,FALSE)),"",VLOOKUP($A33,INDIRECT($B$2&amp;"!$a4:$ae63",TRUE),C$1,FALSE))</f>
        <v/>
      </c>
      <c r="D33" s="88" t="str">
        <f t="shared" ca="1" si="41"/>
        <v/>
      </c>
      <c r="E33" s="89" t="str">
        <f t="shared" ca="1" si="41"/>
        <v/>
      </c>
      <c r="F33" s="90" t="str">
        <f t="shared" ca="1" si="41"/>
        <v/>
      </c>
      <c r="G33" s="91" t="str">
        <f t="shared" ca="1" si="41"/>
        <v/>
      </c>
      <c r="H33" s="91" t="str">
        <f t="shared" ca="1" si="41"/>
        <v/>
      </c>
      <c r="I33" s="92" t="str">
        <f t="shared" ca="1" si="41"/>
        <v/>
      </c>
      <c r="J33" s="90" t="str">
        <f t="shared" ca="1" si="41"/>
        <v/>
      </c>
      <c r="K33" s="91" t="str">
        <f t="shared" ca="1" si="41"/>
        <v/>
      </c>
      <c r="L33" s="91" t="str">
        <f t="shared" ca="1" si="41"/>
        <v/>
      </c>
      <c r="M33" s="92" t="str">
        <f t="shared" ca="1" si="41"/>
        <v/>
      </c>
      <c r="N33" s="90" t="str">
        <f t="shared" ca="1" si="41"/>
        <v/>
      </c>
      <c r="O33" s="91" t="str">
        <f t="shared" ca="1" si="41"/>
        <v/>
      </c>
      <c r="P33" s="91" t="str">
        <f t="shared" ca="1" si="41"/>
        <v/>
      </c>
      <c r="Q33" s="92" t="str">
        <f t="shared" ca="1" si="41"/>
        <v/>
      </c>
      <c r="R33" s="90" t="str">
        <f t="shared" ca="1" si="41"/>
        <v/>
      </c>
      <c r="S33" s="91" t="str">
        <f t="shared" ca="1" si="41"/>
        <v/>
      </c>
      <c r="T33" s="91" t="str">
        <f t="shared" ca="1" si="41"/>
        <v/>
      </c>
      <c r="U33" s="92" t="str">
        <f t="shared" ca="1" si="41"/>
        <v/>
      </c>
      <c r="V33" s="93" t="str">
        <f t="shared" ca="1" si="41"/>
        <v/>
      </c>
      <c r="W33" s="94" t="str">
        <f t="shared" ca="1" si="41"/>
        <v/>
      </c>
      <c r="X33" s="94" t="str">
        <f t="shared" ca="1" si="41"/>
        <v/>
      </c>
      <c r="Y33" s="92" t="str">
        <f t="shared" ca="1" si="41"/>
        <v/>
      </c>
      <c r="Z33" s="133"/>
      <c r="AA33" s="135"/>
      <c r="AB33" s="137"/>
      <c r="AC33" s="139"/>
      <c r="AD33" s="141"/>
    </row>
    <row r="34" spans="1:30" ht="15" customHeight="1" x14ac:dyDescent="0.25">
      <c r="A34" s="55">
        <f>+B34</f>
        <v>15</v>
      </c>
      <c r="B34" s="116">
        <v>15</v>
      </c>
      <c r="C34" s="80" t="str">
        <f t="shared" ref="C34:Y34" ca="1" si="42">IF(ISERROR(VLOOKUP($A34,INDIRECT($B$2&amp;"!$a4:$ae63",TRUE),C$1,FALSE)),"",VLOOKUP($A34,INDIRECT($B$2&amp;"!$a4:$ae63",TRUE),C$1,FALSE))</f>
        <v/>
      </c>
      <c r="D34" s="81" t="str">
        <f t="shared" ca="1" si="42"/>
        <v/>
      </c>
      <c r="E34" s="82" t="str">
        <f t="shared" ca="1" si="42"/>
        <v/>
      </c>
      <c r="F34" s="83" t="str">
        <f t="shared" ca="1" si="42"/>
        <v/>
      </c>
      <c r="G34" s="84" t="str">
        <f t="shared" ca="1" si="42"/>
        <v/>
      </c>
      <c r="H34" s="84" t="str">
        <f t="shared" ca="1" si="42"/>
        <v/>
      </c>
      <c r="I34" s="85" t="str">
        <f t="shared" ca="1" si="42"/>
        <v/>
      </c>
      <c r="J34" s="83" t="str">
        <f t="shared" ca="1" si="42"/>
        <v/>
      </c>
      <c r="K34" s="84" t="str">
        <f t="shared" ca="1" si="42"/>
        <v/>
      </c>
      <c r="L34" s="84" t="str">
        <f t="shared" ca="1" si="42"/>
        <v/>
      </c>
      <c r="M34" s="85" t="str">
        <f t="shared" ca="1" si="42"/>
        <v/>
      </c>
      <c r="N34" s="83" t="str">
        <f t="shared" ca="1" si="42"/>
        <v/>
      </c>
      <c r="O34" s="84" t="str">
        <f t="shared" ca="1" si="42"/>
        <v/>
      </c>
      <c r="P34" s="84" t="str">
        <f t="shared" ca="1" si="42"/>
        <v/>
      </c>
      <c r="Q34" s="85" t="str">
        <f t="shared" ca="1" si="42"/>
        <v/>
      </c>
      <c r="R34" s="83" t="str">
        <f t="shared" ca="1" si="42"/>
        <v/>
      </c>
      <c r="S34" s="84" t="str">
        <f t="shared" ca="1" si="42"/>
        <v/>
      </c>
      <c r="T34" s="84" t="str">
        <f t="shared" ca="1" si="42"/>
        <v/>
      </c>
      <c r="U34" s="85" t="str">
        <f t="shared" ca="1" si="42"/>
        <v/>
      </c>
      <c r="V34" s="86" t="str">
        <f t="shared" ca="1" si="42"/>
        <v/>
      </c>
      <c r="W34" s="86" t="str">
        <f t="shared" ca="1" si="42"/>
        <v/>
      </c>
      <c r="X34" s="86" t="str">
        <f t="shared" ca="1" si="42"/>
        <v/>
      </c>
      <c r="Y34" s="86" t="str">
        <f t="shared" ca="1" si="42"/>
        <v/>
      </c>
      <c r="Z34" s="146">
        <f t="shared" ref="Z34:AB34" ca="1" si="43">SUM(V34:V35)</f>
        <v>0</v>
      </c>
      <c r="AA34" s="134">
        <f t="shared" ca="1" si="43"/>
        <v>0</v>
      </c>
      <c r="AB34" s="142">
        <f t="shared" ca="1" si="43"/>
        <v>0</v>
      </c>
      <c r="AC34" s="138">
        <f ca="1">SUM(Z34:AA35)</f>
        <v>0</v>
      </c>
      <c r="AD34" s="140" t="str">
        <f ca="1">IF(ISERROR(VLOOKUP($A34,INDIRECT($B$2&amp;"!$a4:$ae63",TRUE),AD$1,FALSE)),"",VLOOKUP($A34,INDIRECT($B$2&amp;"!$a4:$ae63",TRUE),AD$1,FALSE))</f>
        <v/>
      </c>
    </row>
    <row r="35" spans="1:30" ht="15" customHeight="1" thickBot="1" x14ac:dyDescent="0.3">
      <c r="A35" s="55">
        <f>+B34+0.1</f>
        <v>15.1</v>
      </c>
      <c r="B35" s="104"/>
      <c r="C35" s="87" t="str">
        <f t="shared" ref="C35:Y35" ca="1" si="44">IF(ISERROR(VLOOKUP($A35,INDIRECT($B$2&amp;"!$a4:$ae63",TRUE),C$1,FALSE)),"",VLOOKUP($A35,INDIRECT($B$2&amp;"!$a4:$ae63",TRUE),C$1,FALSE))</f>
        <v/>
      </c>
      <c r="D35" s="88" t="str">
        <f t="shared" ca="1" si="44"/>
        <v/>
      </c>
      <c r="E35" s="89" t="str">
        <f t="shared" ca="1" si="44"/>
        <v/>
      </c>
      <c r="F35" s="90" t="str">
        <f t="shared" ca="1" si="44"/>
        <v/>
      </c>
      <c r="G35" s="91" t="str">
        <f t="shared" ca="1" si="44"/>
        <v/>
      </c>
      <c r="H35" s="91" t="str">
        <f t="shared" ca="1" si="44"/>
        <v/>
      </c>
      <c r="I35" s="92" t="str">
        <f t="shared" ca="1" si="44"/>
        <v/>
      </c>
      <c r="J35" s="90" t="str">
        <f t="shared" ca="1" si="44"/>
        <v/>
      </c>
      <c r="K35" s="91" t="str">
        <f t="shared" ca="1" si="44"/>
        <v/>
      </c>
      <c r="L35" s="91" t="str">
        <f t="shared" ca="1" si="44"/>
        <v/>
      </c>
      <c r="M35" s="92" t="str">
        <f t="shared" ca="1" si="44"/>
        <v/>
      </c>
      <c r="N35" s="90" t="str">
        <f t="shared" ca="1" si="44"/>
        <v/>
      </c>
      <c r="O35" s="91" t="str">
        <f t="shared" ca="1" si="44"/>
        <v/>
      </c>
      <c r="P35" s="91" t="str">
        <f t="shared" ca="1" si="44"/>
        <v/>
      </c>
      <c r="Q35" s="92" t="str">
        <f t="shared" ca="1" si="44"/>
        <v/>
      </c>
      <c r="R35" s="90" t="str">
        <f t="shared" ca="1" si="44"/>
        <v/>
      </c>
      <c r="S35" s="91" t="str">
        <f t="shared" ca="1" si="44"/>
        <v/>
      </c>
      <c r="T35" s="91" t="str">
        <f t="shared" ca="1" si="44"/>
        <v/>
      </c>
      <c r="U35" s="92" t="str">
        <f t="shared" ca="1" si="44"/>
        <v/>
      </c>
      <c r="V35" s="93" t="str">
        <f t="shared" ca="1" si="44"/>
        <v/>
      </c>
      <c r="W35" s="94" t="str">
        <f t="shared" ca="1" si="44"/>
        <v/>
      </c>
      <c r="X35" s="94" t="str">
        <f t="shared" ca="1" si="44"/>
        <v/>
      </c>
      <c r="Y35" s="92" t="str">
        <f t="shared" ca="1" si="44"/>
        <v/>
      </c>
      <c r="Z35" s="147"/>
      <c r="AA35" s="145"/>
      <c r="AB35" s="143"/>
      <c r="AC35" s="144"/>
      <c r="AD35" s="141"/>
    </row>
    <row r="36" spans="1:30" ht="15" customHeight="1" x14ac:dyDescent="0.25">
      <c r="A36" s="55">
        <f>+B36</f>
        <v>16</v>
      </c>
      <c r="B36" s="116">
        <v>16</v>
      </c>
      <c r="C36" s="95" t="str">
        <f t="shared" ref="C36:Y36" ca="1" si="45">IF(ISERROR(VLOOKUP($A36,INDIRECT($B$2&amp;"!$a4:$ae63",TRUE),C$1,FALSE)),"",VLOOKUP($A36,INDIRECT($B$2&amp;"!$a4:$ae63",TRUE),C$1,FALSE))</f>
        <v/>
      </c>
      <c r="D36" s="81" t="str">
        <f t="shared" ca="1" si="45"/>
        <v/>
      </c>
      <c r="E36" s="82" t="str">
        <f t="shared" ca="1" si="45"/>
        <v/>
      </c>
      <c r="F36" s="83" t="str">
        <f t="shared" ca="1" si="45"/>
        <v/>
      </c>
      <c r="G36" s="84" t="str">
        <f t="shared" ca="1" si="45"/>
        <v/>
      </c>
      <c r="H36" s="84" t="str">
        <f t="shared" ca="1" si="45"/>
        <v/>
      </c>
      <c r="I36" s="85" t="str">
        <f t="shared" ca="1" si="45"/>
        <v/>
      </c>
      <c r="J36" s="83" t="str">
        <f t="shared" ca="1" si="45"/>
        <v/>
      </c>
      <c r="K36" s="84" t="str">
        <f t="shared" ca="1" si="45"/>
        <v/>
      </c>
      <c r="L36" s="84" t="str">
        <f t="shared" ca="1" si="45"/>
        <v/>
      </c>
      <c r="M36" s="85" t="str">
        <f t="shared" ca="1" si="45"/>
        <v/>
      </c>
      <c r="N36" s="83" t="str">
        <f t="shared" ca="1" si="45"/>
        <v/>
      </c>
      <c r="O36" s="84" t="str">
        <f t="shared" ca="1" si="45"/>
        <v/>
      </c>
      <c r="P36" s="84" t="str">
        <f t="shared" ca="1" si="45"/>
        <v/>
      </c>
      <c r="Q36" s="85" t="str">
        <f t="shared" ca="1" si="45"/>
        <v/>
      </c>
      <c r="R36" s="83" t="str">
        <f t="shared" ca="1" si="45"/>
        <v/>
      </c>
      <c r="S36" s="84" t="str">
        <f t="shared" ca="1" si="45"/>
        <v/>
      </c>
      <c r="T36" s="84" t="str">
        <f t="shared" ca="1" si="45"/>
        <v/>
      </c>
      <c r="U36" s="85" t="str">
        <f t="shared" ca="1" si="45"/>
        <v/>
      </c>
      <c r="V36" s="86" t="str">
        <f t="shared" ca="1" si="45"/>
        <v/>
      </c>
      <c r="W36" s="86" t="str">
        <f t="shared" ca="1" si="45"/>
        <v/>
      </c>
      <c r="X36" s="86" t="str">
        <f t="shared" ca="1" si="45"/>
        <v/>
      </c>
      <c r="Y36" s="86" t="str">
        <f t="shared" ca="1" si="45"/>
        <v/>
      </c>
      <c r="Z36" s="132">
        <f t="shared" ref="Z36:AB36" ca="1" si="46">SUM(V36:V37)</f>
        <v>0</v>
      </c>
      <c r="AA36" s="134">
        <f t="shared" ca="1" si="46"/>
        <v>0</v>
      </c>
      <c r="AB36" s="136">
        <f t="shared" ca="1" si="46"/>
        <v>0</v>
      </c>
      <c r="AC36" s="138">
        <f ca="1">SUM(Z36:AA37)</f>
        <v>0</v>
      </c>
      <c r="AD36" s="140" t="str">
        <f ca="1">IF(ISERROR(VLOOKUP($A36,INDIRECT($B$2&amp;"!$a4:$ae63",TRUE),AD$1,FALSE)),"",VLOOKUP($A36,INDIRECT($B$2&amp;"!$a4:$ae63",TRUE),AD$1,FALSE))</f>
        <v/>
      </c>
    </row>
    <row r="37" spans="1:30" ht="15" customHeight="1" thickBot="1" x14ac:dyDescent="0.3">
      <c r="A37" s="55">
        <f>+B36+0.1</f>
        <v>16.100000000000001</v>
      </c>
      <c r="B37" s="104"/>
      <c r="C37" s="96" t="str">
        <f t="shared" ref="C37:Y37" ca="1" si="47">IF(ISERROR(VLOOKUP($A37,INDIRECT($B$2&amp;"!$a4:$ae63",TRUE),C$1,FALSE)),"",VLOOKUP($A37,INDIRECT($B$2&amp;"!$a4:$ae63",TRUE),C$1,FALSE))</f>
        <v/>
      </c>
      <c r="D37" s="88" t="str">
        <f t="shared" ca="1" si="47"/>
        <v/>
      </c>
      <c r="E37" s="89" t="str">
        <f t="shared" ca="1" si="47"/>
        <v/>
      </c>
      <c r="F37" s="90" t="str">
        <f t="shared" ca="1" si="47"/>
        <v/>
      </c>
      <c r="G37" s="91" t="str">
        <f t="shared" ca="1" si="47"/>
        <v/>
      </c>
      <c r="H37" s="91" t="str">
        <f t="shared" ca="1" si="47"/>
        <v/>
      </c>
      <c r="I37" s="92" t="str">
        <f t="shared" ca="1" si="47"/>
        <v/>
      </c>
      <c r="J37" s="90" t="str">
        <f t="shared" ca="1" si="47"/>
        <v/>
      </c>
      <c r="K37" s="91" t="str">
        <f t="shared" ca="1" si="47"/>
        <v/>
      </c>
      <c r="L37" s="91" t="str">
        <f t="shared" ca="1" si="47"/>
        <v/>
      </c>
      <c r="M37" s="92" t="str">
        <f t="shared" ca="1" si="47"/>
        <v/>
      </c>
      <c r="N37" s="90" t="str">
        <f t="shared" ca="1" si="47"/>
        <v/>
      </c>
      <c r="O37" s="91" t="str">
        <f t="shared" ca="1" si="47"/>
        <v/>
      </c>
      <c r="P37" s="91" t="str">
        <f t="shared" ca="1" si="47"/>
        <v/>
      </c>
      <c r="Q37" s="92" t="str">
        <f t="shared" ca="1" si="47"/>
        <v/>
      </c>
      <c r="R37" s="90" t="str">
        <f t="shared" ca="1" si="47"/>
        <v/>
      </c>
      <c r="S37" s="91" t="str">
        <f t="shared" ca="1" si="47"/>
        <v/>
      </c>
      <c r="T37" s="91" t="str">
        <f t="shared" ca="1" si="47"/>
        <v/>
      </c>
      <c r="U37" s="92" t="str">
        <f t="shared" ca="1" si="47"/>
        <v/>
      </c>
      <c r="V37" s="93" t="str">
        <f t="shared" ca="1" si="47"/>
        <v/>
      </c>
      <c r="W37" s="94" t="str">
        <f t="shared" ca="1" si="47"/>
        <v/>
      </c>
      <c r="X37" s="94" t="str">
        <f t="shared" ca="1" si="47"/>
        <v/>
      </c>
      <c r="Y37" s="92" t="str">
        <f t="shared" ca="1" si="47"/>
        <v/>
      </c>
      <c r="Z37" s="133"/>
      <c r="AA37" s="135"/>
      <c r="AB37" s="137"/>
      <c r="AC37" s="139"/>
      <c r="AD37" s="141"/>
    </row>
    <row r="38" spans="1:30" ht="15" customHeight="1" x14ac:dyDescent="0.25">
      <c r="A38" s="55">
        <f>+B38</f>
        <v>17</v>
      </c>
      <c r="B38" s="116">
        <v>17</v>
      </c>
      <c r="C38" s="80" t="str">
        <f t="shared" ref="C38:Y38" ca="1" si="48">IF(ISERROR(VLOOKUP($A38,INDIRECT($B$2&amp;"!$a4:$ae63",TRUE),C$1,FALSE)),"",VLOOKUP($A38,INDIRECT($B$2&amp;"!$a4:$ae63",TRUE),C$1,FALSE))</f>
        <v/>
      </c>
      <c r="D38" s="81" t="str">
        <f t="shared" ca="1" si="48"/>
        <v/>
      </c>
      <c r="E38" s="82" t="str">
        <f t="shared" ca="1" si="48"/>
        <v/>
      </c>
      <c r="F38" s="83" t="str">
        <f t="shared" ca="1" si="48"/>
        <v/>
      </c>
      <c r="G38" s="84" t="str">
        <f t="shared" ca="1" si="48"/>
        <v/>
      </c>
      <c r="H38" s="84" t="str">
        <f t="shared" ca="1" si="48"/>
        <v/>
      </c>
      <c r="I38" s="85" t="str">
        <f t="shared" ca="1" si="48"/>
        <v/>
      </c>
      <c r="J38" s="83" t="str">
        <f t="shared" ca="1" si="48"/>
        <v/>
      </c>
      <c r="K38" s="84" t="str">
        <f t="shared" ca="1" si="48"/>
        <v/>
      </c>
      <c r="L38" s="84" t="str">
        <f t="shared" ca="1" si="48"/>
        <v/>
      </c>
      <c r="M38" s="85" t="str">
        <f t="shared" ca="1" si="48"/>
        <v/>
      </c>
      <c r="N38" s="83" t="str">
        <f t="shared" ca="1" si="48"/>
        <v/>
      </c>
      <c r="O38" s="84" t="str">
        <f t="shared" ca="1" si="48"/>
        <v/>
      </c>
      <c r="P38" s="84" t="str">
        <f t="shared" ca="1" si="48"/>
        <v/>
      </c>
      <c r="Q38" s="85" t="str">
        <f t="shared" ca="1" si="48"/>
        <v/>
      </c>
      <c r="R38" s="83" t="str">
        <f t="shared" ca="1" si="48"/>
        <v/>
      </c>
      <c r="S38" s="84" t="str">
        <f t="shared" ca="1" si="48"/>
        <v/>
      </c>
      <c r="T38" s="84" t="str">
        <f t="shared" ca="1" si="48"/>
        <v/>
      </c>
      <c r="U38" s="85" t="str">
        <f t="shared" ca="1" si="48"/>
        <v/>
      </c>
      <c r="V38" s="86" t="str">
        <f t="shared" ca="1" si="48"/>
        <v/>
      </c>
      <c r="W38" s="86" t="str">
        <f t="shared" ca="1" si="48"/>
        <v/>
      </c>
      <c r="X38" s="86" t="str">
        <f t="shared" ca="1" si="48"/>
        <v/>
      </c>
      <c r="Y38" s="86" t="str">
        <f t="shared" ca="1" si="48"/>
        <v/>
      </c>
      <c r="Z38" s="146">
        <f t="shared" ref="Z38:AB38" ca="1" si="49">SUM(V38:V39)</f>
        <v>0</v>
      </c>
      <c r="AA38" s="134">
        <f t="shared" ca="1" si="49"/>
        <v>0</v>
      </c>
      <c r="AB38" s="142">
        <f t="shared" ca="1" si="49"/>
        <v>0</v>
      </c>
      <c r="AC38" s="138">
        <f ca="1">SUM(Z38:AA39)</f>
        <v>0</v>
      </c>
      <c r="AD38" s="140" t="str">
        <f ca="1">IF(ISERROR(VLOOKUP($A38,INDIRECT($B$2&amp;"!$a4:$ae63",TRUE),AD$1,FALSE)),"",VLOOKUP($A38,INDIRECT($B$2&amp;"!$a4:$ae63",TRUE),AD$1,FALSE))</f>
        <v/>
      </c>
    </row>
    <row r="39" spans="1:30" ht="15" customHeight="1" thickBot="1" x14ac:dyDescent="0.3">
      <c r="A39" s="55">
        <f>+B38+0.1</f>
        <v>17.100000000000001</v>
      </c>
      <c r="B39" s="104"/>
      <c r="C39" s="87" t="str">
        <f t="shared" ref="C39:Y39" ca="1" si="50">IF(ISERROR(VLOOKUP($A39,INDIRECT($B$2&amp;"!$a4:$ae63",TRUE),C$1,FALSE)),"",VLOOKUP($A39,INDIRECT($B$2&amp;"!$a4:$ae63",TRUE),C$1,FALSE))</f>
        <v/>
      </c>
      <c r="D39" s="88" t="str">
        <f t="shared" ca="1" si="50"/>
        <v/>
      </c>
      <c r="E39" s="89" t="str">
        <f t="shared" ca="1" si="50"/>
        <v/>
      </c>
      <c r="F39" s="90" t="str">
        <f t="shared" ca="1" si="50"/>
        <v/>
      </c>
      <c r="G39" s="91" t="str">
        <f t="shared" ca="1" si="50"/>
        <v/>
      </c>
      <c r="H39" s="91" t="str">
        <f t="shared" ca="1" si="50"/>
        <v/>
      </c>
      <c r="I39" s="92" t="str">
        <f t="shared" ca="1" si="50"/>
        <v/>
      </c>
      <c r="J39" s="90" t="str">
        <f t="shared" ca="1" si="50"/>
        <v/>
      </c>
      <c r="K39" s="91" t="str">
        <f t="shared" ca="1" si="50"/>
        <v/>
      </c>
      <c r="L39" s="91" t="str">
        <f t="shared" ca="1" si="50"/>
        <v/>
      </c>
      <c r="M39" s="92" t="str">
        <f t="shared" ca="1" si="50"/>
        <v/>
      </c>
      <c r="N39" s="90" t="str">
        <f t="shared" ca="1" si="50"/>
        <v/>
      </c>
      <c r="O39" s="91" t="str">
        <f t="shared" ca="1" si="50"/>
        <v/>
      </c>
      <c r="P39" s="91" t="str">
        <f t="shared" ca="1" si="50"/>
        <v/>
      </c>
      <c r="Q39" s="92" t="str">
        <f t="shared" ca="1" si="50"/>
        <v/>
      </c>
      <c r="R39" s="90" t="str">
        <f t="shared" ca="1" si="50"/>
        <v/>
      </c>
      <c r="S39" s="91" t="str">
        <f t="shared" ca="1" si="50"/>
        <v/>
      </c>
      <c r="T39" s="91" t="str">
        <f t="shared" ca="1" si="50"/>
        <v/>
      </c>
      <c r="U39" s="92" t="str">
        <f t="shared" ca="1" si="50"/>
        <v/>
      </c>
      <c r="V39" s="93" t="str">
        <f t="shared" ca="1" si="50"/>
        <v/>
      </c>
      <c r="W39" s="94" t="str">
        <f t="shared" ca="1" si="50"/>
        <v/>
      </c>
      <c r="X39" s="94" t="str">
        <f t="shared" ca="1" si="50"/>
        <v/>
      </c>
      <c r="Y39" s="92" t="str">
        <f t="shared" ca="1" si="50"/>
        <v/>
      </c>
      <c r="Z39" s="147"/>
      <c r="AA39" s="145"/>
      <c r="AB39" s="143"/>
      <c r="AC39" s="144"/>
      <c r="AD39" s="141"/>
    </row>
    <row r="40" spans="1:30" ht="15" customHeight="1" x14ac:dyDescent="0.25">
      <c r="A40" s="55">
        <f>+B40</f>
        <v>18</v>
      </c>
      <c r="B40" s="116">
        <v>18</v>
      </c>
      <c r="C40" s="95" t="str">
        <f t="shared" ref="C40:Y40" ca="1" si="51">IF(ISERROR(VLOOKUP($A40,INDIRECT($B$2&amp;"!$a4:$ae63",TRUE),C$1,FALSE)),"",VLOOKUP($A40,INDIRECT($B$2&amp;"!$a4:$ae63",TRUE),C$1,FALSE))</f>
        <v/>
      </c>
      <c r="D40" s="81" t="str">
        <f t="shared" ca="1" si="51"/>
        <v/>
      </c>
      <c r="E40" s="82" t="str">
        <f t="shared" ca="1" si="51"/>
        <v/>
      </c>
      <c r="F40" s="83" t="str">
        <f t="shared" ca="1" si="51"/>
        <v/>
      </c>
      <c r="G40" s="84" t="str">
        <f t="shared" ca="1" si="51"/>
        <v/>
      </c>
      <c r="H40" s="84" t="str">
        <f t="shared" ca="1" si="51"/>
        <v/>
      </c>
      <c r="I40" s="85" t="str">
        <f t="shared" ca="1" si="51"/>
        <v/>
      </c>
      <c r="J40" s="83" t="str">
        <f t="shared" ca="1" si="51"/>
        <v/>
      </c>
      <c r="K40" s="84" t="str">
        <f t="shared" ca="1" si="51"/>
        <v/>
      </c>
      <c r="L40" s="84" t="str">
        <f t="shared" ca="1" si="51"/>
        <v/>
      </c>
      <c r="M40" s="85" t="str">
        <f t="shared" ca="1" si="51"/>
        <v/>
      </c>
      <c r="N40" s="83" t="str">
        <f t="shared" ca="1" si="51"/>
        <v/>
      </c>
      <c r="O40" s="84" t="str">
        <f t="shared" ca="1" si="51"/>
        <v/>
      </c>
      <c r="P40" s="84" t="str">
        <f t="shared" ca="1" si="51"/>
        <v/>
      </c>
      <c r="Q40" s="85" t="str">
        <f t="shared" ca="1" si="51"/>
        <v/>
      </c>
      <c r="R40" s="83" t="str">
        <f t="shared" ca="1" si="51"/>
        <v/>
      </c>
      <c r="S40" s="84" t="str">
        <f t="shared" ca="1" si="51"/>
        <v/>
      </c>
      <c r="T40" s="84" t="str">
        <f t="shared" ca="1" si="51"/>
        <v/>
      </c>
      <c r="U40" s="85" t="str">
        <f t="shared" ca="1" si="51"/>
        <v/>
      </c>
      <c r="V40" s="86" t="str">
        <f t="shared" ca="1" si="51"/>
        <v/>
      </c>
      <c r="W40" s="86" t="str">
        <f t="shared" ca="1" si="51"/>
        <v/>
      </c>
      <c r="X40" s="86" t="str">
        <f t="shared" ca="1" si="51"/>
        <v/>
      </c>
      <c r="Y40" s="86" t="str">
        <f t="shared" ca="1" si="51"/>
        <v/>
      </c>
      <c r="Z40" s="132">
        <f t="shared" ref="Z40:AB40" ca="1" si="52">SUM(V40:V41)</f>
        <v>0</v>
      </c>
      <c r="AA40" s="134">
        <f t="shared" ca="1" si="52"/>
        <v>0</v>
      </c>
      <c r="AB40" s="136">
        <f t="shared" ca="1" si="52"/>
        <v>0</v>
      </c>
      <c r="AC40" s="138">
        <f ca="1">SUM(Z40:AA41)</f>
        <v>0</v>
      </c>
      <c r="AD40" s="140" t="str">
        <f ca="1">IF(ISERROR(VLOOKUP($A40,INDIRECT($B$2&amp;"!$a4:$ae63",TRUE),AD$1,FALSE)),"",VLOOKUP($A40,INDIRECT($B$2&amp;"!$a4:$ae63",TRUE),AD$1,FALSE))</f>
        <v/>
      </c>
    </row>
    <row r="41" spans="1:30" ht="15" customHeight="1" thickBot="1" x14ac:dyDescent="0.3">
      <c r="A41" s="55">
        <f>+B40+0.1</f>
        <v>18.100000000000001</v>
      </c>
      <c r="B41" s="104"/>
      <c r="C41" s="96" t="str">
        <f t="shared" ref="C41:Y41" ca="1" si="53">IF(ISERROR(VLOOKUP($A41,INDIRECT($B$2&amp;"!$a4:$ae63",TRUE),C$1,FALSE)),"",VLOOKUP($A41,INDIRECT($B$2&amp;"!$a4:$ae63",TRUE),C$1,FALSE))</f>
        <v/>
      </c>
      <c r="D41" s="88" t="str">
        <f t="shared" ca="1" si="53"/>
        <v/>
      </c>
      <c r="E41" s="89" t="str">
        <f t="shared" ca="1" si="53"/>
        <v/>
      </c>
      <c r="F41" s="90" t="str">
        <f t="shared" ca="1" si="53"/>
        <v/>
      </c>
      <c r="G41" s="91" t="str">
        <f t="shared" ca="1" si="53"/>
        <v/>
      </c>
      <c r="H41" s="91" t="str">
        <f t="shared" ca="1" si="53"/>
        <v/>
      </c>
      <c r="I41" s="92" t="str">
        <f t="shared" ca="1" si="53"/>
        <v/>
      </c>
      <c r="J41" s="90" t="str">
        <f t="shared" ca="1" si="53"/>
        <v/>
      </c>
      <c r="K41" s="91" t="str">
        <f t="shared" ca="1" si="53"/>
        <v/>
      </c>
      <c r="L41" s="91" t="str">
        <f t="shared" ca="1" si="53"/>
        <v/>
      </c>
      <c r="M41" s="92" t="str">
        <f t="shared" ca="1" si="53"/>
        <v/>
      </c>
      <c r="N41" s="90" t="str">
        <f t="shared" ca="1" si="53"/>
        <v/>
      </c>
      <c r="O41" s="91" t="str">
        <f t="shared" ca="1" si="53"/>
        <v/>
      </c>
      <c r="P41" s="91" t="str">
        <f t="shared" ca="1" si="53"/>
        <v/>
      </c>
      <c r="Q41" s="92" t="str">
        <f t="shared" ca="1" si="53"/>
        <v/>
      </c>
      <c r="R41" s="90" t="str">
        <f t="shared" ca="1" si="53"/>
        <v/>
      </c>
      <c r="S41" s="91" t="str">
        <f t="shared" ca="1" si="53"/>
        <v/>
      </c>
      <c r="T41" s="91" t="str">
        <f t="shared" ca="1" si="53"/>
        <v/>
      </c>
      <c r="U41" s="92" t="str">
        <f t="shared" ca="1" si="53"/>
        <v/>
      </c>
      <c r="V41" s="93" t="str">
        <f t="shared" ca="1" si="53"/>
        <v/>
      </c>
      <c r="W41" s="94" t="str">
        <f t="shared" ca="1" si="53"/>
        <v/>
      </c>
      <c r="X41" s="94" t="str">
        <f t="shared" ca="1" si="53"/>
        <v/>
      </c>
      <c r="Y41" s="92" t="str">
        <f t="shared" ca="1" si="53"/>
        <v/>
      </c>
      <c r="Z41" s="133"/>
      <c r="AA41" s="135"/>
      <c r="AB41" s="137"/>
      <c r="AC41" s="139"/>
      <c r="AD41" s="141"/>
    </row>
    <row r="42" spans="1:30" ht="15" customHeight="1" x14ac:dyDescent="0.25">
      <c r="A42" s="55">
        <f>+B42</f>
        <v>19</v>
      </c>
      <c r="B42" s="116">
        <v>19</v>
      </c>
      <c r="C42" s="80" t="str">
        <f t="shared" ref="C42:Y42" ca="1" si="54">IF(ISERROR(VLOOKUP($A42,INDIRECT($B$2&amp;"!$a4:$ae63",TRUE),C$1,FALSE)),"",VLOOKUP($A42,INDIRECT($B$2&amp;"!$a4:$ae63",TRUE),C$1,FALSE))</f>
        <v/>
      </c>
      <c r="D42" s="81" t="str">
        <f t="shared" ca="1" si="54"/>
        <v/>
      </c>
      <c r="E42" s="82" t="str">
        <f t="shared" ca="1" si="54"/>
        <v/>
      </c>
      <c r="F42" s="83" t="str">
        <f t="shared" ca="1" si="54"/>
        <v/>
      </c>
      <c r="G42" s="84" t="str">
        <f t="shared" ca="1" si="54"/>
        <v/>
      </c>
      <c r="H42" s="84" t="str">
        <f t="shared" ca="1" si="54"/>
        <v/>
      </c>
      <c r="I42" s="85" t="str">
        <f t="shared" ca="1" si="54"/>
        <v/>
      </c>
      <c r="J42" s="83" t="str">
        <f t="shared" ca="1" si="54"/>
        <v/>
      </c>
      <c r="K42" s="84" t="str">
        <f t="shared" ca="1" si="54"/>
        <v/>
      </c>
      <c r="L42" s="84" t="str">
        <f t="shared" ca="1" si="54"/>
        <v/>
      </c>
      <c r="M42" s="85" t="str">
        <f t="shared" ca="1" si="54"/>
        <v/>
      </c>
      <c r="N42" s="83" t="str">
        <f t="shared" ca="1" si="54"/>
        <v/>
      </c>
      <c r="O42" s="84" t="str">
        <f t="shared" ca="1" si="54"/>
        <v/>
      </c>
      <c r="P42" s="84" t="str">
        <f t="shared" ca="1" si="54"/>
        <v/>
      </c>
      <c r="Q42" s="85" t="str">
        <f t="shared" ca="1" si="54"/>
        <v/>
      </c>
      <c r="R42" s="83" t="str">
        <f t="shared" ca="1" si="54"/>
        <v/>
      </c>
      <c r="S42" s="84" t="str">
        <f t="shared" ca="1" si="54"/>
        <v/>
      </c>
      <c r="T42" s="84" t="str">
        <f t="shared" ca="1" si="54"/>
        <v/>
      </c>
      <c r="U42" s="85" t="str">
        <f t="shared" ca="1" si="54"/>
        <v/>
      </c>
      <c r="V42" s="86" t="str">
        <f t="shared" ca="1" si="54"/>
        <v/>
      </c>
      <c r="W42" s="86" t="str">
        <f t="shared" ca="1" si="54"/>
        <v/>
      </c>
      <c r="X42" s="86" t="str">
        <f t="shared" ca="1" si="54"/>
        <v/>
      </c>
      <c r="Y42" s="86" t="str">
        <f t="shared" ca="1" si="54"/>
        <v/>
      </c>
      <c r="Z42" s="146">
        <f t="shared" ref="Z42:AB42" ca="1" si="55">SUM(V42:V43)</f>
        <v>0</v>
      </c>
      <c r="AA42" s="134">
        <f t="shared" ca="1" si="55"/>
        <v>0</v>
      </c>
      <c r="AB42" s="142">
        <f t="shared" ca="1" si="55"/>
        <v>0</v>
      </c>
      <c r="AC42" s="138">
        <f ca="1">SUM(Z42:AA43)</f>
        <v>0</v>
      </c>
      <c r="AD42" s="140" t="str">
        <f ca="1">IF(ISERROR(VLOOKUP($A42,INDIRECT($B$2&amp;"!$a4:$ae63",TRUE),AD$1,FALSE)),"",VLOOKUP($A42,INDIRECT($B$2&amp;"!$a4:$ae63",TRUE),AD$1,FALSE))</f>
        <v/>
      </c>
    </row>
    <row r="43" spans="1:30" ht="15" customHeight="1" thickBot="1" x14ac:dyDescent="0.3">
      <c r="A43" s="55">
        <f>+B42+0.1</f>
        <v>19.100000000000001</v>
      </c>
      <c r="B43" s="104"/>
      <c r="C43" s="87" t="str">
        <f t="shared" ref="C43:Y43" ca="1" si="56">IF(ISERROR(VLOOKUP($A43,INDIRECT($B$2&amp;"!$a4:$ae63",TRUE),C$1,FALSE)),"",VLOOKUP($A43,INDIRECT($B$2&amp;"!$a4:$ae63",TRUE),C$1,FALSE))</f>
        <v/>
      </c>
      <c r="D43" s="88" t="str">
        <f t="shared" ca="1" si="56"/>
        <v/>
      </c>
      <c r="E43" s="89" t="str">
        <f t="shared" ca="1" si="56"/>
        <v/>
      </c>
      <c r="F43" s="90" t="str">
        <f t="shared" ca="1" si="56"/>
        <v/>
      </c>
      <c r="G43" s="91" t="str">
        <f t="shared" ca="1" si="56"/>
        <v/>
      </c>
      <c r="H43" s="91" t="str">
        <f t="shared" ca="1" si="56"/>
        <v/>
      </c>
      <c r="I43" s="92" t="str">
        <f t="shared" ca="1" si="56"/>
        <v/>
      </c>
      <c r="J43" s="90" t="str">
        <f t="shared" ca="1" si="56"/>
        <v/>
      </c>
      <c r="K43" s="91" t="str">
        <f t="shared" ca="1" si="56"/>
        <v/>
      </c>
      <c r="L43" s="91" t="str">
        <f t="shared" ca="1" si="56"/>
        <v/>
      </c>
      <c r="M43" s="92" t="str">
        <f t="shared" ca="1" si="56"/>
        <v/>
      </c>
      <c r="N43" s="90" t="str">
        <f t="shared" ca="1" si="56"/>
        <v/>
      </c>
      <c r="O43" s="91" t="str">
        <f t="shared" ca="1" si="56"/>
        <v/>
      </c>
      <c r="P43" s="91" t="str">
        <f t="shared" ca="1" si="56"/>
        <v/>
      </c>
      <c r="Q43" s="92" t="str">
        <f t="shared" ca="1" si="56"/>
        <v/>
      </c>
      <c r="R43" s="90" t="str">
        <f t="shared" ca="1" si="56"/>
        <v/>
      </c>
      <c r="S43" s="91" t="str">
        <f t="shared" ca="1" si="56"/>
        <v/>
      </c>
      <c r="T43" s="91" t="str">
        <f t="shared" ca="1" si="56"/>
        <v/>
      </c>
      <c r="U43" s="92" t="str">
        <f t="shared" ca="1" si="56"/>
        <v/>
      </c>
      <c r="V43" s="93" t="str">
        <f t="shared" ca="1" si="56"/>
        <v/>
      </c>
      <c r="W43" s="94" t="str">
        <f t="shared" ca="1" si="56"/>
        <v/>
      </c>
      <c r="X43" s="94" t="str">
        <f t="shared" ca="1" si="56"/>
        <v/>
      </c>
      <c r="Y43" s="92" t="str">
        <f t="shared" ca="1" si="56"/>
        <v/>
      </c>
      <c r="Z43" s="147"/>
      <c r="AA43" s="145"/>
      <c r="AB43" s="143"/>
      <c r="AC43" s="144"/>
      <c r="AD43" s="141"/>
    </row>
    <row r="44" spans="1:30" ht="15" customHeight="1" x14ac:dyDescent="0.25">
      <c r="A44" s="55">
        <f>+B44</f>
        <v>20</v>
      </c>
      <c r="B44" s="116">
        <v>20</v>
      </c>
      <c r="C44" s="95" t="str">
        <f t="shared" ref="C44:Y44" ca="1" si="57">IF(ISERROR(VLOOKUP($A44,INDIRECT($B$2&amp;"!$a4:$ae63",TRUE),C$1,FALSE)),"",VLOOKUP($A44,INDIRECT($B$2&amp;"!$a4:$ae63",TRUE),C$1,FALSE))</f>
        <v/>
      </c>
      <c r="D44" s="81" t="str">
        <f t="shared" ca="1" si="57"/>
        <v/>
      </c>
      <c r="E44" s="82" t="str">
        <f t="shared" ca="1" si="57"/>
        <v/>
      </c>
      <c r="F44" s="83" t="str">
        <f t="shared" ca="1" si="57"/>
        <v/>
      </c>
      <c r="G44" s="84" t="str">
        <f t="shared" ca="1" si="57"/>
        <v/>
      </c>
      <c r="H44" s="84" t="str">
        <f t="shared" ca="1" si="57"/>
        <v/>
      </c>
      <c r="I44" s="85" t="str">
        <f t="shared" ca="1" si="57"/>
        <v/>
      </c>
      <c r="J44" s="83" t="str">
        <f t="shared" ca="1" si="57"/>
        <v/>
      </c>
      <c r="K44" s="84" t="str">
        <f t="shared" ca="1" si="57"/>
        <v/>
      </c>
      <c r="L44" s="84" t="str">
        <f t="shared" ca="1" si="57"/>
        <v/>
      </c>
      <c r="M44" s="85" t="str">
        <f t="shared" ca="1" si="57"/>
        <v/>
      </c>
      <c r="N44" s="83" t="str">
        <f t="shared" ca="1" si="57"/>
        <v/>
      </c>
      <c r="O44" s="84" t="str">
        <f t="shared" ca="1" si="57"/>
        <v/>
      </c>
      <c r="P44" s="84" t="str">
        <f t="shared" ca="1" si="57"/>
        <v/>
      </c>
      <c r="Q44" s="85" t="str">
        <f t="shared" ca="1" si="57"/>
        <v/>
      </c>
      <c r="R44" s="83" t="str">
        <f t="shared" ca="1" si="57"/>
        <v/>
      </c>
      <c r="S44" s="84" t="str">
        <f t="shared" ca="1" si="57"/>
        <v/>
      </c>
      <c r="T44" s="84" t="str">
        <f t="shared" ca="1" si="57"/>
        <v/>
      </c>
      <c r="U44" s="85" t="str">
        <f t="shared" ca="1" si="57"/>
        <v/>
      </c>
      <c r="V44" s="86" t="str">
        <f t="shared" ca="1" si="57"/>
        <v/>
      </c>
      <c r="W44" s="86" t="str">
        <f t="shared" ca="1" si="57"/>
        <v/>
      </c>
      <c r="X44" s="86" t="str">
        <f t="shared" ca="1" si="57"/>
        <v/>
      </c>
      <c r="Y44" s="86" t="str">
        <f t="shared" ca="1" si="57"/>
        <v/>
      </c>
      <c r="Z44" s="132">
        <f t="shared" ref="Z44:AB44" ca="1" si="58">SUM(V44:V45)</f>
        <v>0</v>
      </c>
      <c r="AA44" s="134">
        <f t="shared" ca="1" si="58"/>
        <v>0</v>
      </c>
      <c r="AB44" s="136">
        <f t="shared" ca="1" si="58"/>
        <v>0</v>
      </c>
      <c r="AC44" s="138">
        <f ca="1">SUM(Z44:AA45)</f>
        <v>0</v>
      </c>
      <c r="AD44" s="140" t="str">
        <f ca="1">IF(ISERROR(VLOOKUP($A44,INDIRECT($B$2&amp;"!$a4:$ae63",TRUE),AD$1,FALSE)),"",VLOOKUP($A44,INDIRECT($B$2&amp;"!$a4:$ae63",TRUE),AD$1,FALSE))</f>
        <v/>
      </c>
    </row>
    <row r="45" spans="1:30" ht="15" customHeight="1" thickBot="1" x14ac:dyDescent="0.3">
      <c r="A45" s="55">
        <f>+B44+0.1</f>
        <v>20.100000000000001</v>
      </c>
      <c r="B45" s="104"/>
      <c r="C45" s="96" t="str">
        <f t="shared" ref="C45:Y45" ca="1" si="59">IF(ISERROR(VLOOKUP($A45,INDIRECT($B$2&amp;"!$a4:$ae63",TRUE),C$1,FALSE)),"",VLOOKUP($A45,INDIRECT($B$2&amp;"!$a4:$ae63",TRUE),C$1,FALSE))</f>
        <v/>
      </c>
      <c r="D45" s="88" t="str">
        <f t="shared" ca="1" si="59"/>
        <v/>
      </c>
      <c r="E45" s="89" t="str">
        <f t="shared" ca="1" si="59"/>
        <v/>
      </c>
      <c r="F45" s="90" t="str">
        <f t="shared" ca="1" si="59"/>
        <v/>
      </c>
      <c r="G45" s="91" t="str">
        <f t="shared" ca="1" si="59"/>
        <v/>
      </c>
      <c r="H45" s="91" t="str">
        <f t="shared" ca="1" si="59"/>
        <v/>
      </c>
      <c r="I45" s="92" t="str">
        <f t="shared" ca="1" si="59"/>
        <v/>
      </c>
      <c r="J45" s="90" t="str">
        <f t="shared" ca="1" si="59"/>
        <v/>
      </c>
      <c r="K45" s="91" t="str">
        <f t="shared" ca="1" si="59"/>
        <v/>
      </c>
      <c r="L45" s="91" t="str">
        <f t="shared" ca="1" si="59"/>
        <v/>
      </c>
      <c r="M45" s="92" t="str">
        <f t="shared" ca="1" si="59"/>
        <v/>
      </c>
      <c r="N45" s="90" t="str">
        <f t="shared" ca="1" si="59"/>
        <v/>
      </c>
      <c r="O45" s="91" t="str">
        <f t="shared" ca="1" si="59"/>
        <v/>
      </c>
      <c r="P45" s="91" t="str">
        <f t="shared" ca="1" si="59"/>
        <v/>
      </c>
      <c r="Q45" s="92" t="str">
        <f t="shared" ca="1" si="59"/>
        <v/>
      </c>
      <c r="R45" s="90" t="str">
        <f t="shared" ca="1" si="59"/>
        <v/>
      </c>
      <c r="S45" s="91" t="str">
        <f t="shared" ca="1" si="59"/>
        <v/>
      </c>
      <c r="T45" s="91" t="str">
        <f t="shared" ca="1" si="59"/>
        <v/>
      </c>
      <c r="U45" s="92" t="str">
        <f t="shared" ca="1" si="59"/>
        <v/>
      </c>
      <c r="V45" s="93" t="str">
        <f t="shared" ca="1" si="59"/>
        <v/>
      </c>
      <c r="W45" s="94" t="str">
        <f t="shared" ca="1" si="59"/>
        <v/>
      </c>
      <c r="X45" s="94" t="str">
        <f t="shared" ca="1" si="59"/>
        <v/>
      </c>
      <c r="Y45" s="92" t="str">
        <f t="shared" ca="1" si="59"/>
        <v/>
      </c>
      <c r="Z45" s="133"/>
      <c r="AA45" s="135"/>
      <c r="AB45" s="137"/>
      <c r="AC45" s="139"/>
      <c r="AD45" s="141"/>
    </row>
    <row r="46" spans="1:30" ht="15" customHeight="1" x14ac:dyDescent="0.25">
      <c r="A46" s="55">
        <f>+B46</f>
        <v>21</v>
      </c>
      <c r="B46" s="116">
        <v>21</v>
      </c>
      <c r="C46" s="80" t="str">
        <f t="shared" ref="C46:Y46" ca="1" si="60">IF(ISERROR(VLOOKUP($A46,INDIRECT($B$2&amp;"!$a4:$ae63",TRUE),C$1,FALSE)),"",VLOOKUP($A46,INDIRECT($B$2&amp;"!$a4:$ae63",TRUE),C$1,FALSE))</f>
        <v/>
      </c>
      <c r="D46" s="81" t="str">
        <f t="shared" ca="1" si="60"/>
        <v/>
      </c>
      <c r="E46" s="82" t="str">
        <f t="shared" ca="1" si="60"/>
        <v/>
      </c>
      <c r="F46" s="83" t="str">
        <f t="shared" ca="1" si="60"/>
        <v/>
      </c>
      <c r="G46" s="84" t="str">
        <f t="shared" ca="1" si="60"/>
        <v/>
      </c>
      <c r="H46" s="84" t="str">
        <f t="shared" ca="1" si="60"/>
        <v/>
      </c>
      <c r="I46" s="85" t="str">
        <f t="shared" ca="1" si="60"/>
        <v/>
      </c>
      <c r="J46" s="83" t="str">
        <f t="shared" ca="1" si="60"/>
        <v/>
      </c>
      <c r="K46" s="84" t="str">
        <f t="shared" ca="1" si="60"/>
        <v/>
      </c>
      <c r="L46" s="84" t="str">
        <f t="shared" ca="1" si="60"/>
        <v/>
      </c>
      <c r="M46" s="85" t="str">
        <f t="shared" ca="1" si="60"/>
        <v/>
      </c>
      <c r="N46" s="83" t="str">
        <f t="shared" ca="1" si="60"/>
        <v/>
      </c>
      <c r="O46" s="84" t="str">
        <f t="shared" ca="1" si="60"/>
        <v/>
      </c>
      <c r="P46" s="84" t="str">
        <f t="shared" ca="1" si="60"/>
        <v/>
      </c>
      <c r="Q46" s="85" t="str">
        <f t="shared" ca="1" si="60"/>
        <v/>
      </c>
      <c r="R46" s="83" t="str">
        <f t="shared" ca="1" si="60"/>
        <v/>
      </c>
      <c r="S46" s="84" t="str">
        <f t="shared" ca="1" si="60"/>
        <v/>
      </c>
      <c r="T46" s="84" t="str">
        <f t="shared" ca="1" si="60"/>
        <v/>
      </c>
      <c r="U46" s="85" t="str">
        <f t="shared" ca="1" si="60"/>
        <v/>
      </c>
      <c r="V46" s="86" t="str">
        <f t="shared" ca="1" si="60"/>
        <v/>
      </c>
      <c r="W46" s="86" t="str">
        <f t="shared" ca="1" si="60"/>
        <v/>
      </c>
      <c r="X46" s="86" t="str">
        <f t="shared" ca="1" si="60"/>
        <v/>
      </c>
      <c r="Y46" s="86" t="str">
        <f t="shared" ca="1" si="60"/>
        <v/>
      </c>
      <c r="Z46" s="146">
        <f t="shared" ref="Z46:AB46" ca="1" si="61">SUM(V46:V47)</f>
        <v>0</v>
      </c>
      <c r="AA46" s="134">
        <f t="shared" ca="1" si="61"/>
        <v>0</v>
      </c>
      <c r="AB46" s="142">
        <f t="shared" ca="1" si="61"/>
        <v>0</v>
      </c>
      <c r="AC46" s="138">
        <f ca="1">SUM(Z46:AA47)</f>
        <v>0</v>
      </c>
      <c r="AD46" s="140" t="str">
        <f ca="1">IF(ISERROR(VLOOKUP($A46,INDIRECT($B$2&amp;"!$a4:$ae63",TRUE),AD$1,FALSE)),"",VLOOKUP($A46,INDIRECT($B$2&amp;"!$a4:$ae63",TRUE),AD$1,FALSE))</f>
        <v/>
      </c>
    </row>
    <row r="47" spans="1:30" ht="15" customHeight="1" thickBot="1" x14ac:dyDescent="0.3">
      <c r="A47" s="55">
        <f>+B46+0.1</f>
        <v>21.1</v>
      </c>
      <c r="B47" s="104"/>
      <c r="C47" s="87" t="str">
        <f t="shared" ref="C47:Y47" ca="1" si="62">IF(ISERROR(VLOOKUP($A47,INDIRECT($B$2&amp;"!$a4:$ae63",TRUE),C$1,FALSE)),"",VLOOKUP($A47,INDIRECT($B$2&amp;"!$a4:$ae63",TRUE),C$1,FALSE))</f>
        <v/>
      </c>
      <c r="D47" s="88" t="str">
        <f t="shared" ca="1" si="62"/>
        <v/>
      </c>
      <c r="E47" s="89" t="str">
        <f t="shared" ca="1" si="62"/>
        <v/>
      </c>
      <c r="F47" s="90" t="str">
        <f t="shared" ca="1" si="62"/>
        <v/>
      </c>
      <c r="G47" s="91" t="str">
        <f t="shared" ca="1" si="62"/>
        <v/>
      </c>
      <c r="H47" s="91" t="str">
        <f t="shared" ca="1" si="62"/>
        <v/>
      </c>
      <c r="I47" s="92" t="str">
        <f t="shared" ca="1" si="62"/>
        <v/>
      </c>
      <c r="J47" s="90" t="str">
        <f t="shared" ca="1" si="62"/>
        <v/>
      </c>
      <c r="K47" s="91" t="str">
        <f t="shared" ca="1" si="62"/>
        <v/>
      </c>
      <c r="L47" s="91" t="str">
        <f t="shared" ca="1" si="62"/>
        <v/>
      </c>
      <c r="M47" s="92" t="str">
        <f t="shared" ca="1" si="62"/>
        <v/>
      </c>
      <c r="N47" s="90" t="str">
        <f t="shared" ca="1" si="62"/>
        <v/>
      </c>
      <c r="O47" s="91" t="str">
        <f t="shared" ca="1" si="62"/>
        <v/>
      </c>
      <c r="P47" s="91" t="str">
        <f t="shared" ca="1" si="62"/>
        <v/>
      </c>
      <c r="Q47" s="92" t="str">
        <f t="shared" ca="1" si="62"/>
        <v/>
      </c>
      <c r="R47" s="90" t="str">
        <f t="shared" ca="1" si="62"/>
        <v/>
      </c>
      <c r="S47" s="91" t="str">
        <f t="shared" ca="1" si="62"/>
        <v/>
      </c>
      <c r="T47" s="91" t="str">
        <f t="shared" ca="1" si="62"/>
        <v/>
      </c>
      <c r="U47" s="92" t="str">
        <f t="shared" ca="1" si="62"/>
        <v/>
      </c>
      <c r="V47" s="93" t="str">
        <f t="shared" ca="1" si="62"/>
        <v/>
      </c>
      <c r="W47" s="94" t="str">
        <f t="shared" ca="1" si="62"/>
        <v/>
      </c>
      <c r="X47" s="94" t="str">
        <f t="shared" ca="1" si="62"/>
        <v/>
      </c>
      <c r="Y47" s="92" t="str">
        <f t="shared" ca="1" si="62"/>
        <v/>
      </c>
      <c r="Z47" s="147"/>
      <c r="AA47" s="145"/>
      <c r="AB47" s="143"/>
      <c r="AC47" s="144"/>
      <c r="AD47" s="141"/>
    </row>
    <row r="48" spans="1:30" ht="15" customHeight="1" x14ac:dyDescent="0.25">
      <c r="A48" s="55">
        <f>+B48</f>
        <v>22</v>
      </c>
      <c r="B48" s="116">
        <v>22</v>
      </c>
      <c r="C48" s="95" t="str">
        <f t="shared" ref="C48:Y48" ca="1" si="63">IF(ISERROR(VLOOKUP($A48,INDIRECT($B$2&amp;"!$a4:$ae63",TRUE),C$1,FALSE)),"",VLOOKUP($A48,INDIRECT($B$2&amp;"!$a4:$ae63",TRUE),C$1,FALSE))</f>
        <v/>
      </c>
      <c r="D48" s="81" t="str">
        <f t="shared" ca="1" si="63"/>
        <v/>
      </c>
      <c r="E48" s="82" t="str">
        <f t="shared" ca="1" si="63"/>
        <v/>
      </c>
      <c r="F48" s="83" t="str">
        <f t="shared" ca="1" si="63"/>
        <v/>
      </c>
      <c r="G48" s="84" t="str">
        <f t="shared" ca="1" si="63"/>
        <v/>
      </c>
      <c r="H48" s="84" t="str">
        <f t="shared" ca="1" si="63"/>
        <v/>
      </c>
      <c r="I48" s="85" t="str">
        <f t="shared" ca="1" si="63"/>
        <v/>
      </c>
      <c r="J48" s="83" t="str">
        <f t="shared" ca="1" si="63"/>
        <v/>
      </c>
      <c r="K48" s="84" t="str">
        <f t="shared" ca="1" si="63"/>
        <v/>
      </c>
      <c r="L48" s="84" t="str">
        <f t="shared" ca="1" si="63"/>
        <v/>
      </c>
      <c r="M48" s="85" t="str">
        <f t="shared" ca="1" si="63"/>
        <v/>
      </c>
      <c r="N48" s="83" t="str">
        <f t="shared" ca="1" si="63"/>
        <v/>
      </c>
      <c r="O48" s="84" t="str">
        <f t="shared" ca="1" si="63"/>
        <v/>
      </c>
      <c r="P48" s="84" t="str">
        <f t="shared" ca="1" si="63"/>
        <v/>
      </c>
      <c r="Q48" s="85" t="str">
        <f t="shared" ca="1" si="63"/>
        <v/>
      </c>
      <c r="R48" s="83" t="str">
        <f t="shared" ca="1" si="63"/>
        <v/>
      </c>
      <c r="S48" s="84" t="str">
        <f t="shared" ca="1" si="63"/>
        <v/>
      </c>
      <c r="T48" s="84" t="str">
        <f t="shared" ca="1" si="63"/>
        <v/>
      </c>
      <c r="U48" s="85" t="str">
        <f t="shared" ca="1" si="63"/>
        <v/>
      </c>
      <c r="V48" s="86" t="str">
        <f t="shared" ca="1" si="63"/>
        <v/>
      </c>
      <c r="W48" s="86" t="str">
        <f t="shared" ca="1" si="63"/>
        <v/>
      </c>
      <c r="X48" s="86" t="str">
        <f t="shared" ca="1" si="63"/>
        <v/>
      </c>
      <c r="Y48" s="86" t="str">
        <f t="shared" ca="1" si="63"/>
        <v/>
      </c>
      <c r="Z48" s="132">
        <f t="shared" ref="Z48:AB48" ca="1" si="64">SUM(V48:V49)</f>
        <v>0</v>
      </c>
      <c r="AA48" s="134">
        <f t="shared" ca="1" si="64"/>
        <v>0</v>
      </c>
      <c r="AB48" s="136">
        <f t="shared" ca="1" si="64"/>
        <v>0</v>
      </c>
      <c r="AC48" s="138">
        <f ca="1">SUM(Z48:AA49)</f>
        <v>0</v>
      </c>
      <c r="AD48" s="140" t="str">
        <f ca="1">IF(ISERROR(VLOOKUP($A48,INDIRECT($B$2&amp;"!$a4:$ae63",TRUE),AD$1,FALSE)),"",VLOOKUP($A48,INDIRECT($B$2&amp;"!$a4:$ae63",TRUE),AD$1,FALSE))</f>
        <v/>
      </c>
    </row>
    <row r="49" spans="1:30" ht="15" customHeight="1" thickBot="1" x14ac:dyDescent="0.3">
      <c r="A49" s="55">
        <f>+B48+0.1</f>
        <v>22.1</v>
      </c>
      <c r="B49" s="104"/>
      <c r="C49" s="96" t="str">
        <f t="shared" ref="C49:Y49" ca="1" si="65">IF(ISERROR(VLOOKUP($A49,INDIRECT($B$2&amp;"!$a4:$ae63",TRUE),C$1,FALSE)),"",VLOOKUP($A49,INDIRECT($B$2&amp;"!$a4:$ae63",TRUE),C$1,FALSE))</f>
        <v/>
      </c>
      <c r="D49" s="88" t="str">
        <f t="shared" ca="1" si="65"/>
        <v/>
      </c>
      <c r="E49" s="89" t="str">
        <f t="shared" ca="1" si="65"/>
        <v/>
      </c>
      <c r="F49" s="90" t="str">
        <f t="shared" ca="1" si="65"/>
        <v/>
      </c>
      <c r="G49" s="91" t="str">
        <f t="shared" ca="1" si="65"/>
        <v/>
      </c>
      <c r="H49" s="91" t="str">
        <f t="shared" ca="1" si="65"/>
        <v/>
      </c>
      <c r="I49" s="92" t="str">
        <f t="shared" ca="1" si="65"/>
        <v/>
      </c>
      <c r="J49" s="90" t="str">
        <f t="shared" ca="1" si="65"/>
        <v/>
      </c>
      <c r="K49" s="91" t="str">
        <f t="shared" ca="1" si="65"/>
        <v/>
      </c>
      <c r="L49" s="91" t="str">
        <f t="shared" ca="1" si="65"/>
        <v/>
      </c>
      <c r="M49" s="92" t="str">
        <f t="shared" ca="1" si="65"/>
        <v/>
      </c>
      <c r="N49" s="90" t="str">
        <f t="shared" ca="1" si="65"/>
        <v/>
      </c>
      <c r="O49" s="91" t="str">
        <f t="shared" ca="1" si="65"/>
        <v/>
      </c>
      <c r="P49" s="91" t="str">
        <f t="shared" ca="1" si="65"/>
        <v/>
      </c>
      <c r="Q49" s="92" t="str">
        <f t="shared" ca="1" si="65"/>
        <v/>
      </c>
      <c r="R49" s="90" t="str">
        <f t="shared" ca="1" si="65"/>
        <v/>
      </c>
      <c r="S49" s="91" t="str">
        <f t="shared" ca="1" si="65"/>
        <v/>
      </c>
      <c r="T49" s="91" t="str">
        <f t="shared" ca="1" si="65"/>
        <v/>
      </c>
      <c r="U49" s="92" t="str">
        <f t="shared" ca="1" si="65"/>
        <v/>
      </c>
      <c r="V49" s="93" t="str">
        <f t="shared" ca="1" si="65"/>
        <v/>
      </c>
      <c r="W49" s="94" t="str">
        <f t="shared" ca="1" si="65"/>
        <v/>
      </c>
      <c r="X49" s="94" t="str">
        <f t="shared" ca="1" si="65"/>
        <v/>
      </c>
      <c r="Y49" s="92" t="str">
        <f t="shared" ca="1" si="65"/>
        <v/>
      </c>
      <c r="Z49" s="133"/>
      <c r="AA49" s="135"/>
      <c r="AB49" s="137"/>
      <c r="AC49" s="139"/>
      <c r="AD49" s="141"/>
    </row>
    <row r="50" spans="1:30" ht="15" customHeight="1" x14ac:dyDescent="0.25">
      <c r="A50" s="55">
        <f>+B50</f>
        <v>23</v>
      </c>
      <c r="B50" s="116">
        <v>23</v>
      </c>
      <c r="C50" s="80" t="str">
        <f t="shared" ref="C50:Y50" ca="1" si="66">IF(ISERROR(VLOOKUP($A50,INDIRECT($B$2&amp;"!$a4:$ae63",TRUE),C$1,FALSE)),"",VLOOKUP($A50,INDIRECT($B$2&amp;"!$a4:$ae63",TRUE),C$1,FALSE))</f>
        <v/>
      </c>
      <c r="D50" s="81" t="str">
        <f t="shared" ca="1" si="66"/>
        <v/>
      </c>
      <c r="E50" s="82" t="str">
        <f t="shared" ca="1" si="66"/>
        <v/>
      </c>
      <c r="F50" s="83" t="str">
        <f t="shared" ca="1" si="66"/>
        <v/>
      </c>
      <c r="G50" s="84" t="str">
        <f t="shared" ca="1" si="66"/>
        <v/>
      </c>
      <c r="H50" s="84" t="str">
        <f t="shared" ca="1" si="66"/>
        <v/>
      </c>
      <c r="I50" s="85" t="str">
        <f t="shared" ca="1" si="66"/>
        <v/>
      </c>
      <c r="J50" s="83" t="str">
        <f t="shared" ca="1" si="66"/>
        <v/>
      </c>
      <c r="K50" s="84" t="str">
        <f t="shared" ca="1" si="66"/>
        <v/>
      </c>
      <c r="L50" s="84" t="str">
        <f t="shared" ca="1" si="66"/>
        <v/>
      </c>
      <c r="M50" s="85" t="str">
        <f t="shared" ca="1" si="66"/>
        <v/>
      </c>
      <c r="N50" s="83" t="str">
        <f t="shared" ca="1" si="66"/>
        <v/>
      </c>
      <c r="O50" s="84" t="str">
        <f t="shared" ca="1" si="66"/>
        <v/>
      </c>
      <c r="P50" s="84" t="str">
        <f t="shared" ca="1" si="66"/>
        <v/>
      </c>
      <c r="Q50" s="85" t="str">
        <f t="shared" ca="1" si="66"/>
        <v/>
      </c>
      <c r="R50" s="83" t="str">
        <f t="shared" ca="1" si="66"/>
        <v/>
      </c>
      <c r="S50" s="84" t="str">
        <f t="shared" ca="1" si="66"/>
        <v/>
      </c>
      <c r="T50" s="84" t="str">
        <f t="shared" ca="1" si="66"/>
        <v/>
      </c>
      <c r="U50" s="85" t="str">
        <f t="shared" ca="1" si="66"/>
        <v/>
      </c>
      <c r="V50" s="86" t="str">
        <f t="shared" ca="1" si="66"/>
        <v/>
      </c>
      <c r="W50" s="86" t="str">
        <f t="shared" ca="1" si="66"/>
        <v/>
      </c>
      <c r="X50" s="86" t="str">
        <f t="shared" ca="1" si="66"/>
        <v/>
      </c>
      <c r="Y50" s="86" t="str">
        <f t="shared" ca="1" si="66"/>
        <v/>
      </c>
      <c r="Z50" s="146">
        <f t="shared" ref="Z50:AB50" ca="1" si="67">SUM(V50:V51)</f>
        <v>0</v>
      </c>
      <c r="AA50" s="134">
        <f t="shared" ca="1" si="67"/>
        <v>0</v>
      </c>
      <c r="AB50" s="142">
        <f t="shared" ca="1" si="67"/>
        <v>0</v>
      </c>
      <c r="AC50" s="138">
        <f ca="1">SUM(Z50:AA51)</f>
        <v>0</v>
      </c>
      <c r="AD50" s="140" t="str">
        <f ca="1">IF(ISERROR(VLOOKUP($A50,INDIRECT($B$2&amp;"!$a4:$ae63",TRUE),AD$1,FALSE)),"",VLOOKUP($A50,INDIRECT($B$2&amp;"!$a4:$ae63",TRUE),AD$1,FALSE))</f>
        <v/>
      </c>
    </row>
    <row r="51" spans="1:30" ht="15" customHeight="1" thickBot="1" x14ac:dyDescent="0.3">
      <c r="A51" s="55">
        <f>+B50+0.1</f>
        <v>23.1</v>
      </c>
      <c r="B51" s="104"/>
      <c r="C51" s="87" t="str">
        <f t="shared" ref="C51:Y51" ca="1" si="68">IF(ISERROR(VLOOKUP($A51,INDIRECT($B$2&amp;"!$a4:$ae63",TRUE),C$1,FALSE)),"",VLOOKUP($A51,INDIRECT($B$2&amp;"!$a4:$ae63",TRUE),C$1,FALSE))</f>
        <v/>
      </c>
      <c r="D51" s="88" t="str">
        <f t="shared" ca="1" si="68"/>
        <v/>
      </c>
      <c r="E51" s="89" t="str">
        <f t="shared" ca="1" si="68"/>
        <v/>
      </c>
      <c r="F51" s="90" t="str">
        <f t="shared" ca="1" si="68"/>
        <v/>
      </c>
      <c r="G51" s="91" t="str">
        <f t="shared" ca="1" si="68"/>
        <v/>
      </c>
      <c r="H51" s="91" t="str">
        <f t="shared" ca="1" si="68"/>
        <v/>
      </c>
      <c r="I51" s="92" t="str">
        <f t="shared" ca="1" si="68"/>
        <v/>
      </c>
      <c r="J51" s="90" t="str">
        <f t="shared" ca="1" si="68"/>
        <v/>
      </c>
      <c r="K51" s="91" t="str">
        <f t="shared" ca="1" si="68"/>
        <v/>
      </c>
      <c r="L51" s="91" t="str">
        <f t="shared" ca="1" si="68"/>
        <v/>
      </c>
      <c r="M51" s="92" t="str">
        <f t="shared" ca="1" si="68"/>
        <v/>
      </c>
      <c r="N51" s="90" t="str">
        <f t="shared" ca="1" si="68"/>
        <v/>
      </c>
      <c r="O51" s="91" t="str">
        <f t="shared" ca="1" si="68"/>
        <v/>
      </c>
      <c r="P51" s="91" t="str">
        <f t="shared" ca="1" si="68"/>
        <v/>
      </c>
      <c r="Q51" s="92" t="str">
        <f t="shared" ca="1" si="68"/>
        <v/>
      </c>
      <c r="R51" s="90" t="str">
        <f t="shared" ca="1" si="68"/>
        <v/>
      </c>
      <c r="S51" s="91" t="str">
        <f t="shared" ca="1" si="68"/>
        <v/>
      </c>
      <c r="T51" s="91" t="str">
        <f t="shared" ca="1" si="68"/>
        <v/>
      </c>
      <c r="U51" s="92" t="str">
        <f t="shared" ca="1" si="68"/>
        <v/>
      </c>
      <c r="V51" s="93" t="str">
        <f t="shared" ca="1" si="68"/>
        <v/>
      </c>
      <c r="W51" s="94" t="str">
        <f t="shared" ca="1" si="68"/>
        <v/>
      </c>
      <c r="X51" s="94" t="str">
        <f t="shared" ca="1" si="68"/>
        <v/>
      </c>
      <c r="Y51" s="92" t="str">
        <f t="shared" ca="1" si="68"/>
        <v/>
      </c>
      <c r="Z51" s="147"/>
      <c r="AA51" s="145"/>
      <c r="AB51" s="143"/>
      <c r="AC51" s="144"/>
      <c r="AD51" s="141"/>
    </row>
    <row r="52" spans="1:30" ht="15" customHeight="1" x14ac:dyDescent="0.25">
      <c r="A52" s="55">
        <f>+B52</f>
        <v>24</v>
      </c>
      <c r="B52" s="116">
        <v>24</v>
      </c>
      <c r="C52" s="95" t="str">
        <f t="shared" ref="C52:Y52" ca="1" si="69">IF(ISERROR(VLOOKUP($A52,INDIRECT($B$2&amp;"!$a4:$ae63",TRUE),C$1,FALSE)),"",VLOOKUP($A52,INDIRECT($B$2&amp;"!$a4:$ae63",TRUE),C$1,FALSE))</f>
        <v/>
      </c>
      <c r="D52" s="81" t="str">
        <f t="shared" ca="1" si="69"/>
        <v/>
      </c>
      <c r="E52" s="82" t="str">
        <f t="shared" ca="1" si="69"/>
        <v/>
      </c>
      <c r="F52" s="83" t="str">
        <f t="shared" ca="1" si="69"/>
        <v/>
      </c>
      <c r="G52" s="84" t="str">
        <f t="shared" ca="1" si="69"/>
        <v/>
      </c>
      <c r="H52" s="84" t="str">
        <f t="shared" ca="1" si="69"/>
        <v/>
      </c>
      <c r="I52" s="85" t="str">
        <f t="shared" ca="1" si="69"/>
        <v/>
      </c>
      <c r="J52" s="83" t="str">
        <f t="shared" ca="1" si="69"/>
        <v/>
      </c>
      <c r="K52" s="84" t="str">
        <f t="shared" ca="1" si="69"/>
        <v/>
      </c>
      <c r="L52" s="84" t="str">
        <f t="shared" ca="1" si="69"/>
        <v/>
      </c>
      <c r="M52" s="85" t="str">
        <f t="shared" ca="1" si="69"/>
        <v/>
      </c>
      <c r="N52" s="83" t="str">
        <f t="shared" ca="1" si="69"/>
        <v/>
      </c>
      <c r="O52" s="84" t="str">
        <f t="shared" ca="1" si="69"/>
        <v/>
      </c>
      <c r="P52" s="84" t="str">
        <f t="shared" ca="1" si="69"/>
        <v/>
      </c>
      <c r="Q52" s="85" t="str">
        <f t="shared" ca="1" si="69"/>
        <v/>
      </c>
      <c r="R52" s="83" t="str">
        <f t="shared" ca="1" si="69"/>
        <v/>
      </c>
      <c r="S52" s="84" t="str">
        <f t="shared" ca="1" si="69"/>
        <v/>
      </c>
      <c r="T52" s="84" t="str">
        <f t="shared" ca="1" si="69"/>
        <v/>
      </c>
      <c r="U52" s="85" t="str">
        <f t="shared" ca="1" si="69"/>
        <v/>
      </c>
      <c r="V52" s="86" t="str">
        <f t="shared" ca="1" si="69"/>
        <v/>
      </c>
      <c r="W52" s="86" t="str">
        <f t="shared" ca="1" si="69"/>
        <v/>
      </c>
      <c r="X52" s="86" t="str">
        <f t="shared" ca="1" si="69"/>
        <v/>
      </c>
      <c r="Y52" s="86" t="str">
        <f t="shared" ca="1" si="69"/>
        <v/>
      </c>
      <c r="Z52" s="132">
        <f t="shared" ref="Z52:AB52" ca="1" si="70">SUM(V52:V53)</f>
        <v>0</v>
      </c>
      <c r="AA52" s="134">
        <f t="shared" ca="1" si="70"/>
        <v>0</v>
      </c>
      <c r="AB52" s="136">
        <f t="shared" ca="1" si="70"/>
        <v>0</v>
      </c>
      <c r="AC52" s="138">
        <f ca="1">SUM(Z52:AA53)</f>
        <v>0</v>
      </c>
      <c r="AD52" s="140" t="str">
        <f ca="1">IF(ISERROR(VLOOKUP($A52,INDIRECT($B$2&amp;"!$a4:$ae63",TRUE),AD$1,FALSE)),"",VLOOKUP($A52,INDIRECT($B$2&amp;"!$a4:$ae63",TRUE),AD$1,FALSE))</f>
        <v/>
      </c>
    </row>
    <row r="53" spans="1:30" ht="15" customHeight="1" thickBot="1" x14ac:dyDescent="0.3">
      <c r="A53" s="55">
        <f>+B52+0.1</f>
        <v>24.1</v>
      </c>
      <c r="B53" s="104"/>
      <c r="C53" s="96" t="str">
        <f t="shared" ref="C53:Y53" ca="1" si="71">IF(ISERROR(VLOOKUP($A53,INDIRECT($B$2&amp;"!$a4:$ae63",TRUE),C$1,FALSE)),"",VLOOKUP($A53,INDIRECT($B$2&amp;"!$a4:$ae63",TRUE),C$1,FALSE))</f>
        <v/>
      </c>
      <c r="D53" s="88" t="str">
        <f t="shared" ca="1" si="71"/>
        <v/>
      </c>
      <c r="E53" s="89" t="str">
        <f t="shared" ca="1" si="71"/>
        <v/>
      </c>
      <c r="F53" s="90" t="str">
        <f t="shared" ca="1" si="71"/>
        <v/>
      </c>
      <c r="G53" s="91" t="str">
        <f t="shared" ca="1" si="71"/>
        <v/>
      </c>
      <c r="H53" s="91" t="str">
        <f t="shared" ca="1" si="71"/>
        <v/>
      </c>
      <c r="I53" s="92" t="str">
        <f t="shared" ca="1" si="71"/>
        <v/>
      </c>
      <c r="J53" s="90" t="str">
        <f t="shared" ca="1" si="71"/>
        <v/>
      </c>
      <c r="K53" s="91" t="str">
        <f t="shared" ca="1" si="71"/>
        <v/>
      </c>
      <c r="L53" s="91" t="str">
        <f t="shared" ca="1" si="71"/>
        <v/>
      </c>
      <c r="M53" s="92" t="str">
        <f t="shared" ca="1" si="71"/>
        <v/>
      </c>
      <c r="N53" s="90" t="str">
        <f t="shared" ca="1" si="71"/>
        <v/>
      </c>
      <c r="O53" s="91" t="str">
        <f t="shared" ca="1" si="71"/>
        <v/>
      </c>
      <c r="P53" s="91" t="str">
        <f t="shared" ca="1" si="71"/>
        <v/>
      </c>
      <c r="Q53" s="92" t="str">
        <f t="shared" ca="1" si="71"/>
        <v/>
      </c>
      <c r="R53" s="90" t="str">
        <f t="shared" ca="1" si="71"/>
        <v/>
      </c>
      <c r="S53" s="91" t="str">
        <f t="shared" ca="1" si="71"/>
        <v/>
      </c>
      <c r="T53" s="91" t="str">
        <f t="shared" ca="1" si="71"/>
        <v/>
      </c>
      <c r="U53" s="92" t="str">
        <f t="shared" ca="1" si="71"/>
        <v/>
      </c>
      <c r="V53" s="93" t="str">
        <f t="shared" ca="1" si="71"/>
        <v/>
      </c>
      <c r="W53" s="94" t="str">
        <f t="shared" ca="1" si="71"/>
        <v/>
      </c>
      <c r="X53" s="94" t="str">
        <f t="shared" ca="1" si="71"/>
        <v/>
      </c>
      <c r="Y53" s="92" t="str">
        <f t="shared" ca="1" si="71"/>
        <v/>
      </c>
      <c r="Z53" s="133"/>
      <c r="AA53" s="135"/>
      <c r="AB53" s="137"/>
      <c r="AC53" s="139"/>
      <c r="AD53" s="141"/>
    </row>
    <row r="54" spans="1:30" ht="15" customHeight="1" x14ac:dyDescent="0.25">
      <c r="A54" s="55">
        <f>+B54</f>
        <v>25</v>
      </c>
      <c r="B54" s="116">
        <v>25</v>
      </c>
      <c r="C54" s="80" t="str">
        <f t="shared" ref="C54:Y54" ca="1" si="72">IF(ISERROR(VLOOKUP($A54,INDIRECT($B$2&amp;"!$a4:$ae63",TRUE),C$1,FALSE)),"",VLOOKUP($A54,INDIRECT($B$2&amp;"!$a4:$ae63",TRUE),C$1,FALSE))</f>
        <v/>
      </c>
      <c r="D54" s="81" t="str">
        <f t="shared" ca="1" si="72"/>
        <v/>
      </c>
      <c r="E54" s="82" t="str">
        <f t="shared" ca="1" si="72"/>
        <v/>
      </c>
      <c r="F54" s="83" t="str">
        <f t="shared" ca="1" si="72"/>
        <v/>
      </c>
      <c r="G54" s="84" t="str">
        <f t="shared" ca="1" si="72"/>
        <v/>
      </c>
      <c r="H54" s="84" t="str">
        <f t="shared" ca="1" si="72"/>
        <v/>
      </c>
      <c r="I54" s="85" t="str">
        <f t="shared" ca="1" si="72"/>
        <v/>
      </c>
      <c r="J54" s="83" t="str">
        <f t="shared" ca="1" si="72"/>
        <v/>
      </c>
      <c r="K54" s="84" t="str">
        <f t="shared" ca="1" si="72"/>
        <v/>
      </c>
      <c r="L54" s="84" t="str">
        <f t="shared" ca="1" si="72"/>
        <v/>
      </c>
      <c r="M54" s="85" t="str">
        <f t="shared" ca="1" si="72"/>
        <v/>
      </c>
      <c r="N54" s="83" t="str">
        <f t="shared" ca="1" si="72"/>
        <v/>
      </c>
      <c r="O54" s="84" t="str">
        <f t="shared" ca="1" si="72"/>
        <v/>
      </c>
      <c r="P54" s="84" t="str">
        <f t="shared" ca="1" si="72"/>
        <v/>
      </c>
      <c r="Q54" s="85" t="str">
        <f t="shared" ca="1" si="72"/>
        <v/>
      </c>
      <c r="R54" s="83" t="str">
        <f t="shared" ca="1" si="72"/>
        <v/>
      </c>
      <c r="S54" s="84" t="str">
        <f t="shared" ca="1" si="72"/>
        <v/>
      </c>
      <c r="T54" s="84" t="str">
        <f t="shared" ca="1" si="72"/>
        <v/>
      </c>
      <c r="U54" s="85" t="str">
        <f t="shared" ca="1" si="72"/>
        <v/>
      </c>
      <c r="V54" s="86" t="str">
        <f t="shared" ca="1" si="72"/>
        <v/>
      </c>
      <c r="W54" s="86" t="str">
        <f t="shared" ca="1" si="72"/>
        <v/>
      </c>
      <c r="X54" s="86" t="str">
        <f t="shared" ca="1" si="72"/>
        <v/>
      </c>
      <c r="Y54" s="86" t="str">
        <f t="shared" ca="1" si="72"/>
        <v/>
      </c>
      <c r="Z54" s="146">
        <f t="shared" ref="Z54:AB54" ca="1" si="73">SUM(V54:V55)</f>
        <v>0</v>
      </c>
      <c r="AA54" s="134">
        <f t="shared" ca="1" si="73"/>
        <v>0</v>
      </c>
      <c r="AB54" s="142">
        <f t="shared" ca="1" si="73"/>
        <v>0</v>
      </c>
      <c r="AC54" s="138">
        <f ca="1">SUM(Z54:AA55)</f>
        <v>0</v>
      </c>
      <c r="AD54" s="140" t="str">
        <f ca="1">IF(ISERROR(VLOOKUP($A54,INDIRECT($B$2&amp;"!$a4:$ae63",TRUE),AD$1,FALSE)),"",VLOOKUP($A54,INDIRECT($B$2&amp;"!$a4:$ae63",TRUE),AD$1,FALSE))</f>
        <v/>
      </c>
    </row>
    <row r="55" spans="1:30" ht="15" customHeight="1" thickBot="1" x14ac:dyDescent="0.3">
      <c r="A55" s="55">
        <f>+B54+0.1</f>
        <v>25.1</v>
      </c>
      <c r="B55" s="104"/>
      <c r="C55" s="87" t="str">
        <f t="shared" ref="C55:Y55" ca="1" si="74">IF(ISERROR(VLOOKUP($A55,INDIRECT($B$2&amp;"!$a4:$ae63",TRUE),C$1,FALSE)),"",VLOOKUP($A55,INDIRECT($B$2&amp;"!$a4:$ae63",TRUE),C$1,FALSE))</f>
        <v/>
      </c>
      <c r="D55" s="88" t="str">
        <f t="shared" ca="1" si="74"/>
        <v/>
      </c>
      <c r="E55" s="89" t="str">
        <f t="shared" ca="1" si="74"/>
        <v/>
      </c>
      <c r="F55" s="90" t="str">
        <f t="shared" ca="1" si="74"/>
        <v/>
      </c>
      <c r="G55" s="91" t="str">
        <f t="shared" ca="1" si="74"/>
        <v/>
      </c>
      <c r="H55" s="91" t="str">
        <f t="shared" ca="1" si="74"/>
        <v/>
      </c>
      <c r="I55" s="92" t="str">
        <f t="shared" ca="1" si="74"/>
        <v/>
      </c>
      <c r="J55" s="90" t="str">
        <f t="shared" ca="1" si="74"/>
        <v/>
      </c>
      <c r="K55" s="91" t="str">
        <f t="shared" ca="1" si="74"/>
        <v/>
      </c>
      <c r="L55" s="91" t="str">
        <f t="shared" ca="1" si="74"/>
        <v/>
      </c>
      <c r="M55" s="92" t="str">
        <f t="shared" ca="1" si="74"/>
        <v/>
      </c>
      <c r="N55" s="90" t="str">
        <f t="shared" ca="1" si="74"/>
        <v/>
      </c>
      <c r="O55" s="91" t="str">
        <f t="shared" ca="1" si="74"/>
        <v/>
      </c>
      <c r="P55" s="91" t="str">
        <f t="shared" ca="1" si="74"/>
        <v/>
      </c>
      <c r="Q55" s="92" t="str">
        <f t="shared" ca="1" si="74"/>
        <v/>
      </c>
      <c r="R55" s="90" t="str">
        <f t="shared" ca="1" si="74"/>
        <v/>
      </c>
      <c r="S55" s="91" t="str">
        <f t="shared" ca="1" si="74"/>
        <v/>
      </c>
      <c r="T55" s="91" t="str">
        <f t="shared" ca="1" si="74"/>
        <v/>
      </c>
      <c r="U55" s="92" t="str">
        <f t="shared" ca="1" si="74"/>
        <v/>
      </c>
      <c r="V55" s="93" t="str">
        <f t="shared" ca="1" si="74"/>
        <v/>
      </c>
      <c r="W55" s="94" t="str">
        <f t="shared" ca="1" si="74"/>
        <v/>
      </c>
      <c r="X55" s="94" t="str">
        <f t="shared" ca="1" si="74"/>
        <v/>
      </c>
      <c r="Y55" s="92" t="str">
        <f t="shared" ca="1" si="74"/>
        <v/>
      </c>
      <c r="Z55" s="147"/>
      <c r="AA55" s="145"/>
      <c r="AB55" s="143"/>
      <c r="AC55" s="144"/>
      <c r="AD55" s="141"/>
    </row>
    <row r="56" spans="1:30" ht="15" customHeight="1" x14ac:dyDescent="0.25">
      <c r="A56" s="55">
        <f>+B56</f>
        <v>26</v>
      </c>
      <c r="B56" s="116">
        <v>26</v>
      </c>
      <c r="C56" s="95" t="str">
        <f t="shared" ref="C56:Y56" ca="1" si="75">IF(ISERROR(VLOOKUP($A56,INDIRECT($B$2&amp;"!$a4:$ae63",TRUE),C$1,FALSE)),"",VLOOKUP($A56,INDIRECT($B$2&amp;"!$a4:$ae63",TRUE),C$1,FALSE))</f>
        <v/>
      </c>
      <c r="D56" s="81" t="str">
        <f t="shared" ca="1" si="75"/>
        <v/>
      </c>
      <c r="E56" s="82" t="str">
        <f t="shared" ca="1" si="75"/>
        <v/>
      </c>
      <c r="F56" s="83" t="str">
        <f t="shared" ca="1" si="75"/>
        <v/>
      </c>
      <c r="G56" s="84" t="str">
        <f t="shared" ca="1" si="75"/>
        <v/>
      </c>
      <c r="H56" s="84" t="str">
        <f t="shared" ca="1" si="75"/>
        <v/>
      </c>
      <c r="I56" s="85" t="str">
        <f t="shared" ca="1" si="75"/>
        <v/>
      </c>
      <c r="J56" s="83" t="str">
        <f t="shared" ca="1" si="75"/>
        <v/>
      </c>
      <c r="K56" s="84" t="str">
        <f t="shared" ca="1" si="75"/>
        <v/>
      </c>
      <c r="L56" s="84" t="str">
        <f t="shared" ca="1" si="75"/>
        <v/>
      </c>
      <c r="M56" s="85" t="str">
        <f t="shared" ca="1" si="75"/>
        <v/>
      </c>
      <c r="N56" s="83" t="str">
        <f t="shared" ca="1" si="75"/>
        <v/>
      </c>
      <c r="O56" s="84" t="str">
        <f t="shared" ca="1" si="75"/>
        <v/>
      </c>
      <c r="P56" s="84" t="str">
        <f t="shared" ca="1" si="75"/>
        <v/>
      </c>
      <c r="Q56" s="85" t="str">
        <f t="shared" ca="1" si="75"/>
        <v/>
      </c>
      <c r="R56" s="83" t="str">
        <f t="shared" ca="1" si="75"/>
        <v/>
      </c>
      <c r="S56" s="84" t="str">
        <f t="shared" ca="1" si="75"/>
        <v/>
      </c>
      <c r="T56" s="84" t="str">
        <f t="shared" ca="1" si="75"/>
        <v/>
      </c>
      <c r="U56" s="85" t="str">
        <f t="shared" ca="1" si="75"/>
        <v/>
      </c>
      <c r="V56" s="86" t="str">
        <f t="shared" ca="1" si="75"/>
        <v/>
      </c>
      <c r="W56" s="86" t="str">
        <f t="shared" ca="1" si="75"/>
        <v/>
      </c>
      <c r="X56" s="86" t="str">
        <f t="shared" ca="1" si="75"/>
        <v/>
      </c>
      <c r="Y56" s="86" t="str">
        <f t="shared" ca="1" si="75"/>
        <v/>
      </c>
      <c r="Z56" s="132">
        <f t="shared" ref="Z56:AB56" ca="1" si="76">SUM(V56:V57)</f>
        <v>0</v>
      </c>
      <c r="AA56" s="134">
        <f t="shared" ca="1" si="76"/>
        <v>0</v>
      </c>
      <c r="AB56" s="136">
        <f t="shared" ca="1" si="76"/>
        <v>0</v>
      </c>
      <c r="AC56" s="138">
        <f ca="1">SUM(Z56:AA57)</f>
        <v>0</v>
      </c>
      <c r="AD56" s="140" t="str">
        <f ca="1">IF(ISERROR(VLOOKUP($A56,INDIRECT($B$2&amp;"!$a4:$ae63",TRUE),AD$1,FALSE)),"",VLOOKUP($A56,INDIRECT($B$2&amp;"!$a4:$ae63",TRUE),AD$1,FALSE))</f>
        <v/>
      </c>
    </row>
    <row r="57" spans="1:30" ht="15" customHeight="1" thickBot="1" x14ac:dyDescent="0.3">
      <c r="A57" s="55">
        <f>+B56+0.1</f>
        <v>26.1</v>
      </c>
      <c r="B57" s="104"/>
      <c r="C57" s="96" t="str">
        <f t="shared" ref="C57:Y57" ca="1" si="77">IF(ISERROR(VLOOKUP($A57,INDIRECT($B$2&amp;"!$a4:$ae63",TRUE),C$1,FALSE)),"",VLOOKUP($A57,INDIRECT($B$2&amp;"!$a4:$ae63",TRUE),C$1,FALSE))</f>
        <v/>
      </c>
      <c r="D57" s="88" t="str">
        <f t="shared" ca="1" si="77"/>
        <v/>
      </c>
      <c r="E57" s="89" t="str">
        <f t="shared" ca="1" si="77"/>
        <v/>
      </c>
      <c r="F57" s="90" t="str">
        <f t="shared" ca="1" si="77"/>
        <v/>
      </c>
      <c r="G57" s="91" t="str">
        <f t="shared" ca="1" si="77"/>
        <v/>
      </c>
      <c r="H57" s="91" t="str">
        <f t="shared" ca="1" si="77"/>
        <v/>
      </c>
      <c r="I57" s="92" t="str">
        <f t="shared" ca="1" si="77"/>
        <v/>
      </c>
      <c r="J57" s="90" t="str">
        <f t="shared" ca="1" si="77"/>
        <v/>
      </c>
      <c r="K57" s="91" t="str">
        <f t="shared" ca="1" si="77"/>
        <v/>
      </c>
      <c r="L57" s="91" t="str">
        <f t="shared" ca="1" si="77"/>
        <v/>
      </c>
      <c r="M57" s="92" t="str">
        <f t="shared" ca="1" si="77"/>
        <v/>
      </c>
      <c r="N57" s="90" t="str">
        <f t="shared" ca="1" si="77"/>
        <v/>
      </c>
      <c r="O57" s="91" t="str">
        <f t="shared" ca="1" si="77"/>
        <v/>
      </c>
      <c r="P57" s="91" t="str">
        <f t="shared" ca="1" si="77"/>
        <v/>
      </c>
      <c r="Q57" s="92" t="str">
        <f t="shared" ca="1" si="77"/>
        <v/>
      </c>
      <c r="R57" s="90" t="str">
        <f t="shared" ca="1" si="77"/>
        <v/>
      </c>
      <c r="S57" s="91" t="str">
        <f t="shared" ca="1" si="77"/>
        <v/>
      </c>
      <c r="T57" s="91" t="str">
        <f t="shared" ca="1" si="77"/>
        <v/>
      </c>
      <c r="U57" s="92" t="str">
        <f t="shared" ca="1" si="77"/>
        <v/>
      </c>
      <c r="V57" s="93" t="str">
        <f t="shared" ca="1" si="77"/>
        <v/>
      </c>
      <c r="W57" s="94" t="str">
        <f t="shared" ca="1" si="77"/>
        <v/>
      </c>
      <c r="X57" s="94" t="str">
        <f t="shared" ca="1" si="77"/>
        <v/>
      </c>
      <c r="Y57" s="92" t="str">
        <f t="shared" ca="1" si="77"/>
        <v/>
      </c>
      <c r="Z57" s="133"/>
      <c r="AA57" s="135"/>
      <c r="AB57" s="137"/>
      <c r="AC57" s="139"/>
      <c r="AD57" s="141"/>
    </row>
    <row r="58" spans="1:30" ht="15" customHeight="1" x14ac:dyDescent="0.25">
      <c r="A58" s="55">
        <f>+B58</f>
        <v>27</v>
      </c>
      <c r="B58" s="116">
        <v>27</v>
      </c>
      <c r="C58" s="80" t="str">
        <f t="shared" ref="C58:Y58" ca="1" si="78">IF(ISERROR(VLOOKUP($A58,INDIRECT($B$2&amp;"!$a4:$ae63",TRUE),C$1,FALSE)),"",VLOOKUP($A58,INDIRECT($B$2&amp;"!$a4:$ae63",TRUE),C$1,FALSE))</f>
        <v/>
      </c>
      <c r="D58" s="81" t="str">
        <f t="shared" ca="1" si="78"/>
        <v/>
      </c>
      <c r="E58" s="82" t="str">
        <f t="shared" ca="1" si="78"/>
        <v/>
      </c>
      <c r="F58" s="83" t="str">
        <f t="shared" ca="1" si="78"/>
        <v/>
      </c>
      <c r="G58" s="84" t="str">
        <f t="shared" ca="1" si="78"/>
        <v/>
      </c>
      <c r="H58" s="84" t="str">
        <f t="shared" ca="1" si="78"/>
        <v/>
      </c>
      <c r="I58" s="85" t="str">
        <f t="shared" ca="1" si="78"/>
        <v/>
      </c>
      <c r="J58" s="83" t="str">
        <f t="shared" ca="1" si="78"/>
        <v/>
      </c>
      <c r="K58" s="84" t="str">
        <f t="shared" ca="1" si="78"/>
        <v/>
      </c>
      <c r="L58" s="84" t="str">
        <f t="shared" ca="1" si="78"/>
        <v/>
      </c>
      <c r="M58" s="85" t="str">
        <f t="shared" ca="1" si="78"/>
        <v/>
      </c>
      <c r="N58" s="83" t="str">
        <f t="shared" ca="1" si="78"/>
        <v/>
      </c>
      <c r="O58" s="84" t="str">
        <f t="shared" ca="1" si="78"/>
        <v/>
      </c>
      <c r="P58" s="84" t="str">
        <f t="shared" ca="1" si="78"/>
        <v/>
      </c>
      <c r="Q58" s="85" t="str">
        <f t="shared" ca="1" si="78"/>
        <v/>
      </c>
      <c r="R58" s="83" t="str">
        <f t="shared" ca="1" si="78"/>
        <v/>
      </c>
      <c r="S58" s="84" t="str">
        <f t="shared" ca="1" si="78"/>
        <v/>
      </c>
      <c r="T58" s="84" t="str">
        <f t="shared" ca="1" si="78"/>
        <v/>
      </c>
      <c r="U58" s="85" t="str">
        <f t="shared" ca="1" si="78"/>
        <v/>
      </c>
      <c r="V58" s="86" t="str">
        <f t="shared" ca="1" si="78"/>
        <v/>
      </c>
      <c r="W58" s="86" t="str">
        <f t="shared" ca="1" si="78"/>
        <v/>
      </c>
      <c r="X58" s="86" t="str">
        <f t="shared" ca="1" si="78"/>
        <v/>
      </c>
      <c r="Y58" s="86" t="str">
        <f t="shared" ca="1" si="78"/>
        <v/>
      </c>
      <c r="Z58" s="146">
        <f t="shared" ref="Z58:AB58" ca="1" si="79">SUM(V58:V59)</f>
        <v>0</v>
      </c>
      <c r="AA58" s="134">
        <f t="shared" ca="1" si="79"/>
        <v>0</v>
      </c>
      <c r="AB58" s="142">
        <f t="shared" ca="1" si="79"/>
        <v>0</v>
      </c>
      <c r="AC58" s="138">
        <f ca="1">SUM(Z58:AA59)</f>
        <v>0</v>
      </c>
      <c r="AD58" s="140" t="str">
        <f ca="1">IF(ISERROR(VLOOKUP($A58,INDIRECT($B$2&amp;"!$a4:$ae63",TRUE),AD$1,FALSE)),"",VLOOKUP($A58,INDIRECT($B$2&amp;"!$a4:$ae63",TRUE),AD$1,FALSE))</f>
        <v/>
      </c>
    </row>
    <row r="59" spans="1:30" ht="15" customHeight="1" thickBot="1" x14ac:dyDescent="0.3">
      <c r="A59" s="55">
        <f>+B58+0.1</f>
        <v>27.1</v>
      </c>
      <c r="B59" s="104"/>
      <c r="C59" s="87" t="str">
        <f t="shared" ref="C59:Y59" ca="1" si="80">IF(ISERROR(VLOOKUP($A59,INDIRECT($B$2&amp;"!$a4:$ae63",TRUE),C$1,FALSE)),"",VLOOKUP($A59,INDIRECT($B$2&amp;"!$a4:$ae63",TRUE),C$1,FALSE))</f>
        <v/>
      </c>
      <c r="D59" s="88" t="str">
        <f t="shared" ca="1" si="80"/>
        <v/>
      </c>
      <c r="E59" s="89" t="str">
        <f t="shared" ca="1" si="80"/>
        <v/>
      </c>
      <c r="F59" s="90" t="str">
        <f t="shared" ca="1" si="80"/>
        <v/>
      </c>
      <c r="G59" s="91" t="str">
        <f t="shared" ca="1" si="80"/>
        <v/>
      </c>
      <c r="H59" s="91" t="str">
        <f t="shared" ca="1" si="80"/>
        <v/>
      </c>
      <c r="I59" s="92" t="str">
        <f t="shared" ca="1" si="80"/>
        <v/>
      </c>
      <c r="J59" s="90" t="str">
        <f t="shared" ca="1" si="80"/>
        <v/>
      </c>
      <c r="K59" s="91" t="str">
        <f t="shared" ca="1" si="80"/>
        <v/>
      </c>
      <c r="L59" s="91" t="str">
        <f t="shared" ca="1" si="80"/>
        <v/>
      </c>
      <c r="M59" s="92" t="str">
        <f t="shared" ca="1" si="80"/>
        <v/>
      </c>
      <c r="N59" s="90" t="str">
        <f t="shared" ca="1" si="80"/>
        <v/>
      </c>
      <c r="O59" s="91" t="str">
        <f t="shared" ca="1" si="80"/>
        <v/>
      </c>
      <c r="P59" s="91" t="str">
        <f t="shared" ca="1" si="80"/>
        <v/>
      </c>
      <c r="Q59" s="92" t="str">
        <f t="shared" ca="1" si="80"/>
        <v/>
      </c>
      <c r="R59" s="90" t="str">
        <f t="shared" ca="1" si="80"/>
        <v/>
      </c>
      <c r="S59" s="91" t="str">
        <f t="shared" ca="1" si="80"/>
        <v/>
      </c>
      <c r="T59" s="91" t="str">
        <f t="shared" ca="1" si="80"/>
        <v/>
      </c>
      <c r="U59" s="92" t="str">
        <f t="shared" ca="1" si="80"/>
        <v/>
      </c>
      <c r="V59" s="93" t="str">
        <f t="shared" ca="1" si="80"/>
        <v/>
      </c>
      <c r="W59" s="94" t="str">
        <f t="shared" ca="1" si="80"/>
        <v/>
      </c>
      <c r="X59" s="94" t="str">
        <f t="shared" ca="1" si="80"/>
        <v/>
      </c>
      <c r="Y59" s="92" t="str">
        <f t="shared" ca="1" si="80"/>
        <v/>
      </c>
      <c r="Z59" s="147"/>
      <c r="AA59" s="145"/>
      <c r="AB59" s="143"/>
      <c r="AC59" s="144"/>
      <c r="AD59" s="141"/>
    </row>
    <row r="60" spans="1:30" ht="15" customHeight="1" x14ac:dyDescent="0.25">
      <c r="A60" s="55">
        <f>+B60</f>
        <v>28</v>
      </c>
      <c r="B60" s="116">
        <v>28</v>
      </c>
      <c r="C60" s="95" t="str">
        <f t="shared" ref="C60:Y60" ca="1" si="81">IF(ISERROR(VLOOKUP($A60,INDIRECT($B$2&amp;"!$a4:$ae63",TRUE),C$1,FALSE)),"",VLOOKUP($A60,INDIRECT($B$2&amp;"!$a4:$ae63",TRUE),C$1,FALSE))</f>
        <v/>
      </c>
      <c r="D60" s="81" t="str">
        <f t="shared" ca="1" si="81"/>
        <v/>
      </c>
      <c r="E60" s="82" t="str">
        <f t="shared" ca="1" si="81"/>
        <v/>
      </c>
      <c r="F60" s="83" t="str">
        <f t="shared" ca="1" si="81"/>
        <v/>
      </c>
      <c r="G60" s="84" t="str">
        <f t="shared" ca="1" si="81"/>
        <v/>
      </c>
      <c r="H60" s="84" t="str">
        <f t="shared" ca="1" si="81"/>
        <v/>
      </c>
      <c r="I60" s="85" t="str">
        <f t="shared" ca="1" si="81"/>
        <v/>
      </c>
      <c r="J60" s="83" t="str">
        <f t="shared" ca="1" si="81"/>
        <v/>
      </c>
      <c r="K60" s="84" t="str">
        <f t="shared" ca="1" si="81"/>
        <v/>
      </c>
      <c r="L60" s="84" t="str">
        <f t="shared" ca="1" si="81"/>
        <v/>
      </c>
      <c r="M60" s="85" t="str">
        <f t="shared" ca="1" si="81"/>
        <v/>
      </c>
      <c r="N60" s="83" t="str">
        <f t="shared" ca="1" si="81"/>
        <v/>
      </c>
      <c r="O60" s="84" t="str">
        <f t="shared" ca="1" si="81"/>
        <v/>
      </c>
      <c r="P60" s="84" t="str">
        <f t="shared" ca="1" si="81"/>
        <v/>
      </c>
      <c r="Q60" s="85" t="str">
        <f t="shared" ca="1" si="81"/>
        <v/>
      </c>
      <c r="R60" s="83" t="str">
        <f t="shared" ca="1" si="81"/>
        <v/>
      </c>
      <c r="S60" s="84" t="str">
        <f t="shared" ca="1" si="81"/>
        <v/>
      </c>
      <c r="T60" s="84" t="str">
        <f t="shared" ca="1" si="81"/>
        <v/>
      </c>
      <c r="U60" s="85" t="str">
        <f t="shared" ca="1" si="81"/>
        <v/>
      </c>
      <c r="V60" s="86" t="str">
        <f t="shared" ca="1" si="81"/>
        <v/>
      </c>
      <c r="W60" s="86" t="str">
        <f t="shared" ca="1" si="81"/>
        <v/>
      </c>
      <c r="X60" s="86" t="str">
        <f t="shared" ca="1" si="81"/>
        <v/>
      </c>
      <c r="Y60" s="86" t="str">
        <f t="shared" ca="1" si="81"/>
        <v/>
      </c>
      <c r="Z60" s="132">
        <f t="shared" ref="Z60:AB60" ca="1" si="82">SUM(V60:V61)</f>
        <v>0</v>
      </c>
      <c r="AA60" s="134">
        <f t="shared" ca="1" si="82"/>
        <v>0</v>
      </c>
      <c r="AB60" s="136">
        <f t="shared" ca="1" si="82"/>
        <v>0</v>
      </c>
      <c r="AC60" s="138">
        <f ca="1">SUM(Z60:AA61)</f>
        <v>0</v>
      </c>
      <c r="AD60" s="140" t="str">
        <f ca="1">IF(ISERROR(VLOOKUP($A60,INDIRECT($B$2&amp;"!$a4:$ae63",TRUE),AD$1,FALSE)),"",VLOOKUP($A60,INDIRECT($B$2&amp;"!$a4:$ae63",TRUE),AD$1,FALSE))</f>
        <v/>
      </c>
    </row>
    <row r="61" spans="1:30" ht="15" customHeight="1" thickBot="1" x14ac:dyDescent="0.3">
      <c r="A61" s="55">
        <f>+B60+0.1</f>
        <v>28.1</v>
      </c>
      <c r="B61" s="104"/>
      <c r="C61" s="96" t="str">
        <f t="shared" ref="C61:Y61" ca="1" si="83">IF(ISERROR(VLOOKUP($A61,INDIRECT($B$2&amp;"!$a4:$ae63",TRUE),C$1,FALSE)),"",VLOOKUP($A61,INDIRECT($B$2&amp;"!$a4:$ae63",TRUE),C$1,FALSE))</f>
        <v/>
      </c>
      <c r="D61" s="88" t="str">
        <f t="shared" ca="1" si="83"/>
        <v/>
      </c>
      <c r="E61" s="89" t="str">
        <f t="shared" ca="1" si="83"/>
        <v/>
      </c>
      <c r="F61" s="90" t="str">
        <f t="shared" ca="1" si="83"/>
        <v/>
      </c>
      <c r="G61" s="91" t="str">
        <f t="shared" ca="1" si="83"/>
        <v/>
      </c>
      <c r="H61" s="91" t="str">
        <f t="shared" ca="1" si="83"/>
        <v/>
      </c>
      <c r="I61" s="92" t="str">
        <f t="shared" ca="1" si="83"/>
        <v/>
      </c>
      <c r="J61" s="90" t="str">
        <f t="shared" ca="1" si="83"/>
        <v/>
      </c>
      <c r="K61" s="91" t="str">
        <f t="shared" ca="1" si="83"/>
        <v/>
      </c>
      <c r="L61" s="91" t="str">
        <f t="shared" ca="1" si="83"/>
        <v/>
      </c>
      <c r="M61" s="92" t="str">
        <f t="shared" ca="1" si="83"/>
        <v/>
      </c>
      <c r="N61" s="90" t="str">
        <f t="shared" ca="1" si="83"/>
        <v/>
      </c>
      <c r="O61" s="91" t="str">
        <f t="shared" ca="1" si="83"/>
        <v/>
      </c>
      <c r="P61" s="91" t="str">
        <f t="shared" ca="1" si="83"/>
        <v/>
      </c>
      <c r="Q61" s="92" t="str">
        <f t="shared" ca="1" si="83"/>
        <v/>
      </c>
      <c r="R61" s="90" t="str">
        <f t="shared" ca="1" si="83"/>
        <v/>
      </c>
      <c r="S61" s="91" t="str">
        <f t="shared" ca="1" si="83"/>
        <v/>
      </c>
      <c r="T61" s="91" t="str">
        <f t="shared" ca="1" si="83"/>
        <v/>
      </c>
      <c r="U61" s="92" t="str">
        <f t="shared" ca="1" si="83"/>
        <v/>
      </c>
      <c r="V61" s="93" t="str">
        <f t="shared" ca="1" si="83"/>
        <v/>
      </c>
      <c r="W61" s="94" t="str">
        <f t="shared" ca="1" si="83"/>
        <v/>
      </c>
      <c r="X61" s="94" t="str">
        <f t="shared" ca="1" si="83"/>
        <v/>
      </c>
      <c r="Y61" s="92" t="str">
        <f t="shared" ca="1" si="83"/>
        <v/>
      </c>
      <c r="Z61" s="133"/>
      <c r="AA61" s="135"/>
      <c r="AB61" s="137"/>
      <c r="AC61" s="139"/>
      <c r="AD61" s="141"/>
    </row>
    <row r="62" spans="1:30" ht="15.75" customHeight="1" x14ac:dyDescent="0.25">
      <c r="A62" s="55">
        <f>+B62</f>
        <v>29</v>
      </c>
      <c r="B62" s="116">
        <v>29</v>
      </c>
      <c r="C62" s="80" t="str">
        <f t="shared" ref="C62:Y62" ca="1" si="84">IF(ISERROR(VLOOKUP($A62,INDIRECT($B$2&amp;"!$a4:$ae63",TRUE),C$1,FALSE)),"",VLOOKUP($A62,INDIRECT($B$2&amp;"!$a4:$ae63",TRUE),C$1,FALSE))</f>
        <v/>
      </c>
      <c r="D62" s="81" t="str">
        <f t="shared" ca="1" si="84"/>
        <v/>
      </c>
      <c r="E62" s="82" t="str">
        <f t="shared" ca="1" si="84"/>
        <v/>
      </c>
      <c r="F62" s="83" t="str">
        <f t="shared" ca="1" si="84"/>
        <v/>
      </c>
      <c r="G62" s="84" t="str">
        <f t="shared" ca="1" si="84"/>
        <v/>
      </c>
      <c r="H62" s="84" t="str">
        <f t="shared" ca="1" si="84"/>
        <v/>
      </c>
      <c r="I62" s="85" t="str">
        <f t="shared" ca="1" si="84"/>
        <v/>
      </c>
      <c r="J62" s="83" t="str">
        <f t="shared" ca="1" si="84"/>
        <v/>
      </c>
      <c r="K62" s="84" t="str">
        <f t="shared" ca="1" si="84"/>
        <v/>
      </c>
      <c r="L62" s="84" t="str">
        <f t="shared" ca="1" si="84"/>
        <v/>
      </c>
      <c r="M62" s="85" t="str">
        <f t="shared" ca="1" si="84"/>
        <v/>
      </c>
      <c r="N62" s="83" t="str">
        <f t="shared" ca="1" si="84"/>
        <v/>
      </c>
      <c r="O62" s="84" t="str">
        <f t="shared" ca="1" si="84"/>
        <v/>
      </c>
      <c r="P62" s="84" t="str">
        <f t="shared" ca="1" si="84"/>
        <v/>
      </c>
      <c r="Q62" s="85" t="str">
        <f t="shared" ca="1" si="84"/>
        <v/>
      </c>
      <c r="R62" s="83" t="str">
        <f t="shared" ca="1" si="84"/>
        <v/>
      </c>
      <c r="S62" s="84" t="str">
        <f t="shared" ca="1" si="84"/>
        <v/>
      </c>
      <c r="T62" s="84" t="str">
        <f t="shared" ca="1" si="84"/>
        <v/>
      </c>
      <c r="U62" s="85" t="str">
        <f t="shared" ca="1" si="84"/>
        <v/>
      </c>
      <c r="V62" s="86" t="str">
        <f t="shared" ca="1" si="84"/>
        <v/>
      </c>
      <c r="W62" s="86" t="str">
        <f t="shared" ca="1" si="84"/>
        <v/>
      </c>
      <c r="X62" s="86" t="str">
        <f t="shared" ca="1" si="84"/>
        <v/>
      </c>
      <c r="Y62" s="86" t="str">
        <f t="shared" ca="1" si="84"/>
        <v/>
      </c>
      <c r="Z62" s="146">
        <f t="shared" ref="Z62:AB62" ca="1" si="85">SUM(V62:V63)</f>
        <v>0</v>
      </c>
      <c r="AA62" s="134">
        <f t="shared" ca="1" si="85"/>
        <v>0</v>
      </c>
      <c r="AB62" s="142">
        <f t="shared" ca="1" si="85"/>
        <v>0</v>
      </c>
      <c r="AC62" s="138">
        <f ca="1">SUM(Z62:AA63)</f>
        <v>0</v>
      </c>
      <c r="AD62" s="140" t="str">
        <f ca="1">IF(ISERROR(VLOOKUP($A62,INDIRECT($B$2&amp;"!$a4:$ae63",TRUE),AD$1,FALSE)),"",VLOOKUP($A62,INDIRECT($B$2&amp;"!$a4:$ae63",TRUE),AD$1,FALSE))</f>
        <v/>
      </c>
    </row>
    <row r="63" spans="1:30" ht="15" customHeight="1" thickBot="1" x14ac:dyDescent="0.3">
      <c r="A63" s="55">
        <f>+B62+0.1</f>
        <v>29.1</v>
      </c>
      <c r="B63" s="104"/>
      <c r="C63" s="87" t="str">
        <f t="shared" ref="C63:Y63" ca="1" si="86">IF(ISERROR(VLOOKUP($A63,INDIRECT($B$2&amp;"!$a4:$ae63",TRUE),C$1,FALSE)),"",VLOOKUP($A63,INDIRECT($B$2&amp;"!$a4:$ae63",TRUE),C$1,FALSE))</f>
        <v/>
      </c>
      <c r="D63" s="88" t="str">
        <f t="shared" ca="1" si="86"/>
        <v/>
      </c>
      <c r="E63" s="89" t="str">
        <f t="shared" ca="1" si="86"/>
        <v/>
      </c>
      <c r="F63" s="90" t="str">
        <f t="shared" ca="1" si="86"/>
        <v/>
      </c>
      <c r="G63" s="91" t="str">
        <f t="shared" ca="1" si="86"/>
        <v/>
      </c>
      <c r="H63" s="91" t="str">
        <f t="shared" ca="1" si="86"/>
        <v/>
      </c>
      <c r="I63" s="92" t="str">
        <f t="shared" ca="1" si="86"/>
        <v/>
      </c>
      <c r="J63" s="90" t="str">
        <f t="shared" ca="1" si="86"/>
        <v/>
      </c>
      <c r="K63" s="91" t="str">
        <f t="shared" ca="1" si="86"/>
        <v/>
      </c>
      <c r="L63" s="91" t="str">
        <f t="shared" ca="1" si="86"/>
        <v/>
      </c>
      <c r="M63" s="92" t="str">
        <f t="shared" ca="1" si="86"/>
        <v/>
      </c>
      <c r="N63" s="90" t="str">
        <f t="shared" ca="1" si="86"/>
        <v/>
      </c>
      <c r="O63" s="91" t="str">
        <f t="shared" ca="1" si="86"/>
        <v/>
      </c>
      <c r="P63" s="91" t="str">
        <f t="shared" ca="1" si="86"/>
        <v/>
      </c>
      <c r="Q63" s="92" t="str">
        <f t="shared" ca="1" si="86"/>
        <v/>
      </c>
      <c r="R63" s="90" t="str">
        <f t="shared" ca="1" si="86"/>
        <v/>
      </c>
      <c r="S63" s="91" t="str">
        <f t="shared" ca="1" si="86"/>
        <v/>
      </c>
      <c r="T63" s="91" t="str">
        <f t="shared" ca="1" si="86"/>
        <v/>
      </c>
      <c r="U63" s="92" t="str">
        <f t="shared" ca="1" si="86"/>
        <v/>
      </c>
      <c r="V63" s="93" t="str">
        <f t="shared" ca="1" si="86"/>
        <v/>
      </c>
      <c r="W63" s="94" t="str">
        <f t="shared" ca="1" si="86"/>
        <v/>
      </c>
      <c r="X63" s="94" t="str">
        <f t="shared" ca="1" si="86"/>
        <v/>
      </c>
      <c r="Y63" s="92" t="str">
        <f t="shared" ca="1" si="86"/>
        <v/>
      </c>
      <c r="Z63" s="147"/>
      <c r="AA63" s="145"/>
      <c r="AB63" s="143"/>
      <c r="AC63" s="144"/>
      <c r="AD63" s="141"/>
    </row>
    <row r="64" spans="1:30" ht="15" customHeight="1" x14ac:dyDescent="0.25">
      <c r="A64" s="55">
        <f>+B64</f>
        <v>30</v>
      </c>
      <c r="B64" s="116">
        <v>30</v>
      </c>
      <c r="C64" s="95" t="str">
        <f t="shared" ref="C64:Y64" ca="1" si="87">IF(ISERROR(VLOOKUP($A64,INDIRECT($B$2&amp;"!$a4:$ae63",TRUE),C$1,FALSE)),"",VLOOKUP($A64,INDIRECT($B$2&amp;"!$a4:$ae63",TRUE),C$1,FALSE))</f>
        <v/>
      </c>
      <c r="D64" s="81" t="str">
        <f t="shared" ca="1" si="87"/>
        <v/>
      </c>
      <c r="E64" s="82" t="str">
        <f t="shared" ca="1" si="87"/>
        <v/>
      </c>
      <c r="F64" s="83" t="str">
        <f t="shared" ca="1" si="87"/>
        <v/>
      </c>
      <c r="G64" s="84" t="str">
        <f t="shared" ca="1" si="87"/>
        <v/>
      </c>
      <c r="H64" s="84" t="str">
        <f t="shared" ca="1" si="87"/>
        <v/>
      </c>
      <c r="I64" s="85" t="str">
        <f t="shared" ca="1" si="87"/>
        <v/>
      </c>
      <c r="J64" s="83" t="str">
        <f t="shared" ca="1" si="87"/>
        <v/>
      </c>
      <c r="K64" s="84" t="str">
        <f t="shared" ca="1" si="87"/>
        <v/>
      </c>
      <c r="L64" s="84" t="str">
        <f t="shared" ca="1" si="87"/>
        <v/>
      </c>
      <c r="M64" s="85" t="str">
        <f t="shared" ca="1" si="87"/>
        <v/>
      </c>
      <c r="N64" s="83" t="str">
        <f t="shared" ca="1" si="87"/>
        <v/>
      </c>
      <c r="O64" s="84" t="str">
        <f t="shared" ca="1" si="87"/>
        <v/>
      </c>
      <c r="P64" s="84" t="str">
        <f t="shared" ca="1" si="87"/>
        <v/>
      </c>
      <c r="Q64" s="85" t="str">
        <f t="shared" ca="1" si="87"/>
        <v/>
      </c>
      <c r="R64" s="83" t="str">
        <f t="shared" ca="1" si="87"/>
        <v/>
      </c>
      <c r="S64" s="84" t="str">
        <f t="shared" ca="1" si="87"/>
        <v/>
      </c>
      <c r="T64" s="84" t="str">
        <f t="shared" ca="1" si="87"/>
        <v/>
      </c>
      <c r="U64" s="85" t="str">
        <f t="shared" ca="1" si="87"/>
        <v/>
      </c>
      <c r="V64" s="86" t="str">
        <f t="shared" ca="1" si="87"/>
        <v/>
      </c>
      <c r="W64" s="86" t="str">
        <f t="shared" ca="1" si="87"/>
        <v/>
      </c>
      <c r="X64" s="86" t="str">
        <f t="shared" ca="1" si="87"/>
        <v/>
      </c>
      <c r="Y64" s="86" t="str">
        <f t="shared" ca="1" si="87"/>
        <v/>
      </c>
      <c r="Z64" s="132">
        <f t="shared" ref="Z64:AB64" ca="1" si="88">SUM(V64:V65)</f>
        <v>0</v>
      </c>
      <c r="AA64" s="134">
        <f t="shared" ca="1" si="88"/>
        <v>0</v>
      </c>
      <c r="AB64" s="136">
        <f t="shared" ca="1" si="88"/>
        <v>0</v>
      </c>
      <c r="AC64" s="138">
        <f ca="1">SUM(Z64:AA65)</f>
        <v>0</v>
      </c>
      <c r="AD64" s="140" t="str">
        <f ca="1">IF(ISERROR(VLOOKUP($A64,INDIRECT($B$2&amp;"!$a4:$ae63",TRUE),AD$1,FALSE)),"",VLOOKUP($A64,INDIRECT($B$2&amp;"!$a4:$ae63",TRUE),AD$1,FALSE))</f>
        <v/>
      </c>
    </row>
    <row r="65" spans="1:30" ht="15" customHeight="1" thickBot="1" x14ac:dyDescent="0.3">
      <c r="A65" s="55">
        <f>+B64+0.1</f>
        <v>30.1</v>
      </c>
      <c r="B65" s="104"/>
      <c r="C65" s="96" t="str">
        <f t="shared" ref="C65:Y65" ca="1" si="89">IF(ISERROR(VLOOKUP($A65,INDIRECT($B$2&amp;"!$a4:$ae63",TRUE),C$1,FALSE)),"",VLOOKUP($A65,INDIRECT($B$2&amp;"!$a4:$ae63",TRUE),C$1,FALSE))</f>
        <v/>
      </c>
      <c r="D65" s="88" t="str">
        <f t="shared" ca="1" si="89"/>
        <v/>
      </c>
      <c r="E65" s="89" t="str">
        <f t="shared" ca="1" si="89"/>
        <v/>
      </c>
      <c r="F65" s="90" t="str">
        <f t="shared" ca="1" si="89"/>
        <v/>
      </c>
      <c r="G65" s="91" t="str">
        <f t="shared" ca="1" si="89"/>
        <v/>
      </c>
      <c r="H65" s="91" t="str">
        <f t="shared" ca="1" si="89"/>
        <v/>
      </c>
      <c r="I65" s="92" t="str">
        <f t="shared" ca="1" si="89"/>
        <v/>
      </c>
      <c r="J65" s="90" t="str">
        <f t="shared" ca="1" si="89"/>
        <v/>
      </c>
      <c r="K65" s="91" t="str">
        <f t="shared" ca="1" si="89"/>
        <v/>
      </c>
      <c r="L65" s="91" t="str">
        <f t="shared" ca="1" si="89"/>
        <v/>
      </c>
      <c r="M65" s="92" t="str">
        <f t="shared" ca="1" si="89"/>
        <v/>
      </c>
      <c r="N65" s="90" t="str">
        <f t="shared" ca="1" si="89"/>
        <v/>
      </c>
      <c r="O65" s="91" t="str">
        <f t="shared" ca="1" si="89"/>
        <v/>
      </c>
      <c r="P65" s="91" t="str">
        <f t="shared" ca="1" si="89"/>
        <v/>
      </c>
      <c r="Q65" s="92" t="str">
        <f t="shared" ca="1" si="89"/>
        <v/>
      </c>
      <c r="R65" s="90" t="str">
        <f t="shared" ca="1" si="89"/>
        <v/>
      </c>
      <c r="S65" s="91" t="str">
        <f t="shared" ca="1" si="89"/>
        <v/>
      </c>
      <c r="T65" s="91" t="str">
        <f t="shared" ca="1" si="89"/>
        <v/>
      </c>
      <c r="U65" s="92" t="str">
        <f t="shared" ca="1" si="89"/>
        <v/>
      </c>
      <c r="V65" s="93" t="str">
        <f t="shared" ca="1" si="89"/>
        <v/>
      </c>
      <c r="W65" s="94" t="str">
        <f t="shared" ca="1" si="89"/>
        <v/>
      </c>
      <c r="X65" s="94" t="str">
        <f t="shared" ca="1" si="89"/>
        <v/>
      </c>
      <c r="Y65" s="92" t="str">
        <f t="shared" ca="1" si="89"/>
        <v/>
      </c>
      <c r="Z65" s="133"/>
      <c r="AA65" s="135"/>
      <c r="AB65" s="137"/>
      <c r="AC65" s="139"/>
      <c r="AD65" s="141"/>
    </row>
    <row r="66" spans="1:30" ht="22.5" customHeight="1" x14ac:dyDescent="0.25">
      <c r="A66" s="55"/>
      <c r="B66" s="54"/>
      <c r="C66" s="55"/>
      <c r="D66" s="56"/>
      <c r="E66" s="56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15"/>
      <c r="W66" s="15"/>
      <c r="X66" s="15"/>
      <c r="Y66" s="15"/>
      <c r="Z66" s="55"/>
      <c r="AA66" s="55"/>
      <c r="AB66" s="55"/>
      <c r="AC66" s="57"/>
      <c r="AD66" s="55"/>
    </row>
    <row r="67" spans="1:30" ht="22.5" customHeight="1" x14ac:dyDescent="0.25">
      <c r="A67" s="55"/>
      <c r="B67" s="54"/>
      <c r="C67" s="55"/>
      <c r="D67" s="56"/>
      <c r="E67" s="56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5"/>
      <c r="AA67" s="55"/>
      <c r="AB67" s="55"/>
      <c r="AC67" s="57"/>
      <c r="AD67" s="55"/>
    </row>
    <row r="68" spans="1:30" ht="22.5" customHeight="1" x14ac:dyDescent="0.25">
      <c r="A68" s="55"/>
      <c r="B68" s="54"/>
      <c r="C68" s="55"/>
      <c r="D68" s="56"/>
      <c r="E68" s="56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5"/>
      <c r="AB68" s="55"/>
      <c r="AC68" s="57"/>
      <c r="AD68" s="55"/>
    </row>
    <row r="69" spans="1:30" ht="22.5" customHeight="1" x14ac:dyDescent="0.25">
      <c r="A69" s="55"/>
      <c r="B69" s="54"/>
      <c r="C69" s="55"/>
      <c r="D69" s="56"/>
      <c r="E69" s="56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5"/>
      <c r="AB69" s="55"/>
      <c r="AC69" s="57"/>
      <c r="AD69" s="55"/>
    </row>
    <row r="70" spans="1:30" ht="22.5" customHeight="1" x14ac:dyDescent="0.25">
      <c r="A70" s="55"/>
      <c r="B70" s="54"/>
      <c r="C70" s="55"/>
      <c r="D70" s="56"/>
      <c r="E70" s="56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5"/>
      <c r="AB70" s="55"/>
      <c r="AC70" s="57"/>
      <c r="AD70" s="55"/>
    </row>
    <row r="71" spans="1:30" ht="22.5" customHeight="1" x14ac:dyDescent="0.25">
      <c r="A71" s="55"/>
      <c r="B71" s="54"/>
      <c r="C71" s="55"/>
      <c r="D71" s="56"/>
      <c r="E71" s="56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5"/>
      <c r="AB71" s="55"/>
      <c r="AC71" s="57"/>
      <c r="AD71" s="55"/>
    </row>
    <row r="72" spans="1:30" ht="22.5" customHeight="1" x14ac:dyDescent="0.25">
      <c r="A72" s="55"/>
      <c r="B72" s="54"/>
      <c r="C72" s="55"/>
      <c r="D72" s="56"/>
      <c r="E72" s="56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5"/>
      <c r="AB72" s="55"/>
      <c r="AC72" s="57"/>
      <c r="AD72" s="55"/>
    </row>
    <row r="73" spans="1:30" ht="22.5" customHeight="1" x14ac:dyDescent="0.25">
      <c r="A73" s="55"/>
      <c r="B73" s="54"/>
      <c r="C73" s="55"/>
      <c r="D73" s="56"/>
      <c r="E73" s="56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5"/>
      <c r="AB73" s="55"/>
      <c r="AC73" s="57"/>
      <c r="AD73" s="55"/>
    </row>
    <row r="74" spans="1:30" ht="22.5" customHeight="1" x14ac:dyDescent="0.25">
      <c r="A74" s="55"/>
      <c r="B74" s="54"/>
      <c r="C74" s="55"/>
      <c r="D74" s="56"/>
      <c r="E74" s="56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5"/>
      <c r="AA74" s="55"/>
      <c r="AB74" s="55"/>
      <c r="AC74" s="57"/>
      <c r="AD74" s="55"/>
    </row>
    <row r="75" spans="1:30" ht="22.5" customHeight="1" x14ac:dyDescent="0.25">
      <c r="A75" s="55"/>
      <c r="B75" s="54"/>
      <c r="C75" s="55"/>
      <c r="D75" s="56"/>
      <c r="E75" s="56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5"/>
      <c r="AB75" s="55"/>
      <c r="AC75" s="57"/>
      <c r="AD75" s="55"/>
    </row>
    <row r="76" spans="1:30" ht="22.5" customHeight="1" x14ac:dyDescent="0.25">
      <c r="A76" s="55"/>
      <c r="B76" s="54"/>
      <c r="C76" s="55"/>
      <c r="D76" s="56"/>
      <c r="E76" s="56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5"/>
      <c r="AB76" s="55"/>
      <c r="AC76" s="57"/>
      <c r="AD76" s="55"/>
    </row>
    <row r="77" spans="1:30" ht="22.5" customHeight="1" x14ac:dyDescent="0.25">
      <c r="A77" s="55"/>
      <c r="B77" s="54"/>
      <c r="C77" s="55"/>
      <c r="D77" s="56"/>
      <c r="E77" s="56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5"/>
      <c r="AB77" s="55"/>
      <c r="AC77" s="57"/>
      <c r="AD77" s="55"/>
    </row>
    <row r="78" spans="1:30" ht="22.5" customHeight="1" x14ac:dyDescent="0.25">
      <c r="A78" s="55"/>
      <c r="B78" s="54"/>
      <c r="C78" s="55"/>
      <c r="D78" s="56"/>
      <c r="E78" s="56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5"/>
      <c r="AB78" s="55"/>
      <c r="AC78" s="57"/>
      <c r="AD78" s="55"/>
    </row>
    <row r="79" spans="1:30" ht="22.5" customHeight="1" x14ac:dyDescent="0.25">
      <c r="A79" s="55"/>
      <c r="B79" s="54"/>
      <c r="C79" s="55"/>
      <c r="D79" s="56"/>
      <c r="E79" s="56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5"/>
      <c r="AB79" s="55"/>
      <c r="AC79" s="57"/>
      <c r="AD79" s="55"/>
    </row>
    <row r="80" spans="1:30" ht="22.5" customHeight="1" x14ac:dyDescent="0.25">
      <c r="A80" s="55"/>
      <c r="B80" s="54"/>
      <c r="C80" s="55"/>
      <c r="D80" s="56"/>
      <c r="E80" s="56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5"/>
      <c r="AB80" s="55"/>
      <c r="AC80" s="57"/>
      <c r="AD80" s="55"/>
    </row>
    <row r="81" spans="1:30" ht="22.5" customHeight="1" x14ac:dyDescent="0.25">
      <c r="A81" s="55"/>
      <c r="B81" s="54"/>
      <c r="C81" s="55"/>
      <c r="D81" s="56"/>
      <c r="E81" s="56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5"/>
      <c r="AB81" s="55"/>
      <c r="AC81" s="57"/>
      <c r="AD81" s="55"/>
    </row>
    <row r="82" spans="1:30" ht="22.5" customHeight="1" x14ac:dyDescent="0.25">
      <c r="A82" s="55"/>
      <c r="B82" s="54"/>
      <c r="C82" s="55"/>
      <c r="D82" s="56"/>
      <c r="E82" s="56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5"/>
      <c r="AB82" s="55"/>
      <c r="AC82" s="57"/>
      <c r="AD82" s="55"/>
    </row>
    <row r="83" spans="1:30" ht="22.5" customHeight="1" x14ac:dyDescent="0.25">
      <c r="A83" s="55"/>
      <c r="B83" s="54"/>
      <c r="C83" s="55"/>
      <c r="D83" s="56"/>
      <c r="E83" s="56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5"/>
      <c r="AB83" s="55"/>
      <c r="AC83" s="57"/>
      <c r="AD83" s="55"/>
    </row>
    <row r="84" spans="1:30" ht="22.5" customHeight="1" x14ac:dyDescent="0.25">
      <c r="A84" s="55"/>
      <c r="B84" s="54"/>
      <c r="C84" s="55"/>
      <c r="D84" s="56"/>
      <c r="E84" s="56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5"/>
      <c r="AB84" s="55"/>
      <c r="AC84" s="57"/>
      <c r="AD84" s="55"/>
    </row>
    <row r="85" spans="1:30" ht="22.5" customHeight="1" x14ac:dyDescent="0.25">
      <c r="A85" s="55"/>
      <c r="B85" s="54"/>
      <c r="C85" s="55"/>
      <c r="D85" s="56"/>
      <c r="E85" s="56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5"/>
      <c r="AB85" s="55"/>
      <c r="AC85" s="57"/>
      <c r="AD85" s="55"/>
    </row>
    <row r="86" spans="1:30" ht="22.5" customHeight="1" x14ac:dyDescent="0.25">
      <c r="A86" s="55"/>
      <c r="B86" s="54"/>
      <c r="C86" s="55"/>
      <c r="D86" s="56"/>
      <c r="E86" s="56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5"/>
      <c r="AB86" s="55"/>
      <c r="AC86" s="57"/>
      <c r="AD86" s="55"/>
    </row>
    <row r="87" spans="1:30" ht="22.5" customHeight="1" x14ac:dyDescent="0.25">
      <c r="A87" s="55"/>
      <c r="B87" s="54"/>
      <c r="C87" s="55"/>
      <c r="D87" s="56"/>
      <c r="E87" s="56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5"/>
      <c r="AB87" s="55"/>
      <c r="AC87" s="57"/>
      <c r="AD87" s="55"/>
    </row>
    <row r="88" spans="1:30" ht="22.5" customHeight="1" x14ac:dyDescent="0.25">
      <c r="A88" s="55"/>
      <c r="B88" s="54"/>
      <c r="C88" s="55"/>
      <c r="D88" s="56"/>
      <c r="E88" s="56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5"/>
      <c r="AB88" s="55"/>
      <c r="AC88" s="57"/>
      <c r="AD88" s="55"/>
    </row>
    <row r="89" spans="1:30" ht="22.5" customHeight="1" x14ac:dyDescent="0.25">
      <c r="A89" s="55"/>
      <c r="B89" s="54"/>
      <c r="C89" s="55"/>
      <c r="D89" s="56"/>
      <c r="E89" s="56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5"/>
      <c r="AB89" s="55"/>
      <c r="AC89" s="57"/>
      <c r="AD89" s="55"/>
    </row>
    <row r="90" spans="1:30" ht="22.5" customHeight="1" x14ac:dyDescent="0.25">
      <c r="A90" s="55"/>
      <c r="B90" s="54"/>
      <c r="C90" s="55"/>
      <c r="D90" s="56"/>
      <c r="E90" s="56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5"/>
      <c r="AB90" s="55"/>
      <c r="AC90" s="57"/>
      <c r="AD90" s="55"/>
    </row>
    <row r="91" spans="1:30" ht="22.5" customHeight="1" x14ac:dyDescent="0.25">
      <c r="A91" s="55"/>
      <c r="B91" s="54"/>
      <c r="C91" s="55"/>
      <c r="D91" s="56"/>
      <c r="E91" s="56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5"/>
      <c r="AB91" s="55"/>
      <c r="AC91" s="57"/>
      <c r="AD91" s="55"/>
    </row>
    <row r="92" spans="1:30" ht="22.5" customHeight="1" x14ac:dyDescent="0.25">
      <c r="A92" s="55"/>
      <c r="B92" s="54"/>
      <c r="C92" s="55"/>
      <c r="D92" s="56"/>
      <c r="E92" s="56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5"/>
      <c r="AB92" s="55"/>
      <c r="AC92" s="57"/>
      <c r="AD92" s="55"/>
    </row>
    <row r="93" spans="1:30" ht="22.5" customHeight="1" x14ac:dyDescent="0.25">
      <c r="A93" s="55"/>
      <c r="B93" s="54"/>
      <c r="C93" s="55"/>
      <c r="D93" s="56"/>
      <c r="E93" s="56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5"/>
      <c r="AB93" s="55"/>
      <c r="AC93" s="57"/>
      <c r="AD93" s="55"/>
    </row>
    <row r="94" spans="1:30" ht="22.5" customHeight="1" x14ac:dyDescent="0.25">
      <c r="A94" s="55"/>
      <c r="B94" s="54"/>
      <c r="C94" s="55"/>
      <c r="D94" s="56"/>
      <c r="E94" s="56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5"/>
      <c r="AB94" s="55"/>
      <c r="AC94" s="57"/>
      <c r="AD94" s="55"/>
    </row>
    <row r="95" spans="1:30" ht="22.5" customHeight="1" x14ac:dyDescent="0.25">
      <c r="A95" s="55"/>
      <c r="B95" s="54"/>
      <c r="C95" s="55"/>
      <c r="D95" s="56"/>
      <c r="E95" s="56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5"/>
      <c r="AB95" s="55"/>
      <c r="AC95" s="57"/>
      <c r="AD95" s="55"/>
    </row>
    <row r="96" spans="1:30" ht="22.5" customHeight="1" x14ac:dyDescent="0.25">
      <c r="A96" s="55"/>
      <c r="B96" s="54"/>
      <c r="C96" s="55"/>
      <c r="D96" s="56"/>
      <c r="E96" s="56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55"/>
      <c r="AB96" s="55"/>
      <c r="AC96" s="57"/>
      <c r="AD96" s="55"/>
    </row>
    <row r="97" spans="1:30" ht="22.5" customHeight="1" x14ac:dyDescent="0.25">
      <c r="A97" s="55"/>
      <c r="B97" s="54"/>
      <c r="C97" s="55"/>
      <c r="D97" s="56"/>
      <c r="E97" s="56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55"/>
      <c r="AB97" s="55"/>
      <c r="AC97" s="57"/>
      <c r="AD97" s="55"/>
    </row>
    <row r="98" spans="1:30" ht="22.5" customHeight="1" x14ac:dyDescent="0.25">
      <c r="A98" s="55"/>
      <c r="B98" s="54"/>
      <c r="C98" s="55"/>
      <c r="D98" s="56"/>
      <c r="E98" s="56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5"/>
      <c r="AB98" s="55"/>
      <c r="AC98" s="57"/>
      <c r="AD98" s="55"/>
    </row>
    <row r="99" spans="1:30" ht="22.5" customHeight="1" x14ac:dyDescent="0.25">
      <c r="A99" s="55"/>
      <c r="B99" s="54"/>
      <c r="C99" s="55"/>
      <c r="D99" s="56"/>
      <c r="E99" s="56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5"/>
      <c r="AB99" s="55"/>
      <c r="AC99" s="57"/>
      <c r="AD99" s="55"/>
    </row>
    <row r="100" spans="1:30" ht="22.5" customHeight="1" x14ac:dyDescent="0.25">
      <c r="A100" s="55"/>
      <c r="B100" s="54"/>
      <c r="C100" s="55"/>
      <c r="D100" s="56"/>
      <c r="E100" s="5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5"/>
      <c r="AB100" s="55"/>
      <c r="AC100" s="57"/>
      <c r="AD100" s="55"/>
    </row>
    <row r="101" spans="1:30" ht="22.5" customHeight="1" x14ac:dyDescent="0.25">
      <c r="A101" s="55"/>
      <c r="B101" s="54"/>
      <c r="C101" s="55"/>
      <c r="D101" s="56"/>
      <c r="E101" s="56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5"/>
      <c r="AB101" s="55"/>
      <c r="AC101" s="57"/>
      <c r="AD101" s="55"/>
    </row>
    <row r="102" spans="1:30" ht="22.5" customHeight="1" x14ac:dyDescent="0.25">
      <c r="A102" s="55"/>
      <c r="B102" s="54"/>
      <c r="C102" s="55"/>
      <c r="D102" s="56"/>
      <c r="E102" s="56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5"/>
      <c r="AB102" s="55"/>
      <c r="AC102" s="57"/>
      <c r="AD102" s="55"/>
    </row>
    <row r="103" spans="1:30" ht="22.5" customHeight="1" x14ac:dyDescent="0.25">
      <c r="A103" s="55"/>
      <c r="B103" s="54"/>
      <c r="C103" s="55"/>
      <c r="D103" s="56"/>
      <c r="E103" s="56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5"/>
      <c r="AB103" s="55"/>
      <c r="AC103" s="57"/>
      <c r="AD103" s="55"/>
    </row>
    <row r="104" spans="1:30" ht="22.5" customHeight="1" x14ac:dyDescent="0.25">
      <c r="A104" s="55"/>
      <c r="B104" s="54"/>
      <c r="C104" s="55"/>
      <c r="D104" s="56"/>
      <c r="E104" s="56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5"/>
      <c r="AB104" s="55"/>
      <c r="AC104" s="57"/>
      <c r="AD104" s="55"/>
    </row>
    <row r="105" spans="1:30" ht="22.5" customHeight="1" x14ac:dyDescent="0.25">
      <c r="A105" s="55"/>
      <c r="B105" s="54"/>
      <c r="C105" s="55"/>
      <c r="D105" s="56"/>
      <c r="E105" s="56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5"/>
      <c r="AB105" s="55"/>
      <c r="AC105" s="57"/>
      <c r="AD105" s="55"/>
    </row>
    <row r="106" spans="1:30" ht="22.5" customHeight="1" x14ac:dyDescent="0.25">
      <c r="A106" s="55"/>
      <c r="B106" s="54"/>
      <c r="C106" s="55"/>
      <c r="D106" s="56"/>
      <c r="E106" s="56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5"/>
      <c r="AB106" s="55"/>
      <c r="AC106" s="57"/>
      <c r="AD106" s="55"/>
    </row>
    <row r="107" spans="1:30" ht="22.5" customHeight="1" x14ac:dyDescent="0.25">
      <c r="A107" s="55"/>
      <c r="B107" s="54"/>
      <c r="C107" s="55"/>
      <c r="D107" s="56"/>
      <c r="E107" s="56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5"/>
      <c r="AB107" s="55"/>
      <c r="AC107" s="57"/>
      <c r="AD107" s="55"/>
    </row>
    <row r="108" spans="1:30" ht="22.5" customHeight="1" x14ac:dyDescent="0.25">
      <c r="A108" s="55"/>
      <c r="B108" s="54"/>
      <c r="C108" s="55"/>
      <c r="D108" s="56"/>
      <c r="E108" s="56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5"/>
      <c r="AB108" s="55"/>
      <c r="AC108" s="57"/>
      <c r="AD108" s="55"/>
    </row>
    <row r="109" spans="1:30" ht="22.5" customHeight="1" x14ac:dyDescent="0.25">
      <c r="A109" s="55"/>
      <c r="B109" s="54"/>
      <c r="C109" s="55"/>
      <c r="D109" s="56"/>
      <c r="E109" s="56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5"/>
      <c r="AB109" s="55"/>
      <c r="AC109" s="57"/>
      <c r="AD109" s="55"/>
    </row>
    <row r="110" spans="1:30" ht="22.5" customHeight="1" x14ac:dyDescent="0.25">
      <c r="A110" s="55"/>
      <c r="B110" s="54"/>
      <c r="C110" s="55"/>
      <c r="D110" s="56"/>
      <c r="E110" s="56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5"/>
      <c r="AB110" s="55"/>
      <c r="AC110" s="57"/>
      <c r="AD110" s="55"/>
    </row>
    <row r="111" spans="1:30" ht="22.5" customHeight="1" x14ac:dyDescent="0.25">
      <c r="A111" s="55"/>
      <c r="B111" s="54"/>
      <c r="C111" s="55"/>
      <c r="D111" s="56"/>
      <c r="E111" s="56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5"/>
      <c r="AB111" s="55"/>
      <c r="AC111" s="57"/>
      <c r="AD111" s="55"/>
    </row>
    <row r="112" spans="1:30" ht="22.5" customHeight="1" x14ac:dyDescent="0.25">
      <c r="A112" s="55"/>
      <c r="B112" s="54"/>
      <c r="C112" s="55"/>
      <c r="D112" s="56"/>
      <c r="E112" s="56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5"/>
      <c r="AB112" s="55"/>
      <c r="AC112" s="57"/>
      <c r="AD112" s="55"/>
    </row>
    <row r="113" spans="1:30" ht="22.5" customHeight="1" x14ac:dyDescent="0.25">
      <c r="A113" s="55"/>
      <c r="B113" s="54"/>
      <c r="C113" s="55"/>
      <c r="D113" s="56"/>
      <c r="E113" s="56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5"/>
      <c r="AB113" s="55"/>
      <c r="AC113" s="57"/>
      <c r="AD113" s="55"/>
    </row>
    <row r="114" spans="1:30" ht="22.5" customHeight="1" x14ac:dyDescent="0.25">
      <c r="A114" s="55"/>
      <c r="B114" s="54"/>
      <c r="C114" s="55"/>
      <c r="D114" s="56"/>
      <c r="E114" s="56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5"/>
      <c r="AB114" s="55"/>
      <c r="AC114" s="57"/>
      <c r="AD114" s="55"/>
    </row>
    <row r="115" spans="1:30" ht="22.5" customHeight="1" x14ac:dyDescent="0.25">
      <c r="A115" s="55"/>
      <c r="B115" s="54"/>
      <c r="C115" s="55"/>
      <c r="D115" s="56"/>
      <c r="E115" s="56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5"/>
      <c r="AB115" s="55"/>
      <c r="AC115" s="57"/>
      <c r="AD115" s="55"/>
    </row>
    <row r="116" spans="1:30" ht="22.5" customHeight="1" x14ac:dyDescent="0.25">
      <c r="A116" s="55"/>
      <c r="B116" s="54"/>
      <c r="C116" s="55"/>
      <c r="D116" s="56"/>
      <c r="E116" s="56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5"/>
      <c r="AB116" s="55"/>
      <c r="AC116" s="57"/>
      <c r="AD116" s="55"/>
    </row>
    <row r="117" spans="1:30" ht="22.5" customHeight="1" x14ac:dyDescent="0.25">
      <c r="A117" s="55"/>
      <c r="B117" s="54"/>
      <c r="C117" s="55"/>
      <c r="D117" s="56"/>
      <c r="E117" s="56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5"/>
      <c r="AB117" s="55"/>
      <c r="AC117" s="57"/>
      <c r="AD117" s="55"/>
    </row>
    <row r="118" spans="1:30" ht="22.5" customHeight="1" x14ac:dyDescent="0.25">
      <c r="A118" s="55"/>
      <c r="B118" s="54"/>
      <c r="C118" s="55"/>
      <c r="D118" s="56"/>
      <c r="E118" s="56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5"/>
      <c r="AB118" s="55"/>
      <c r="AC118" s="57"/>
      <c r="AD118" s="55"/>
    </row>
    <row r="119" spans="1:30" ht="22.5" customHeight="1" x14ac:dyDescent="0.25">
      <c r="A119" s="55"/>
      <c r="B119" s="54"/>
      <c r="C119" s="55"/>
      <c r="D119" s="56"/>
      <c r="E119" s="56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5"/>
      <c r="AB119" s="55"/>
      <c r="AC119" s="57"/>
      <c r="AD119" s="55"/>
    </row>
    <row r="120" spans="1:30" ht="22.5" customHeight="1" x14ac:dyDescent="0.25">
      <c r="A120" s="55"/>
      <c r="B120" s="54"/>
      <c r="C120" s="55"/>
      <c r="D120" s="56"/>
      <c r="E120" s="56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5"/>
      <c r="AB120" s="55"/>
      <c r="AC120" s="57"/>
      <c r="AD120" s="55"/>
    </row>
    <row r="121" spans="1:30" ht="22.5" customHeight="1" x14ac:dyDescent="0.25">
      <c r="A121" s="55"/>
      <c r="B121" s="54"/>
      <c r="C121" s="55"/>
      <c r="D121" s="56"/>
      <c r="E121" s="56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5"/>
      <c r="AB121" s="55"/>
      <c r="AC121" s="57"/>
      <c r="AD121" s="55"/>
    </row>
    <row r="122" spans="1:30" ht="22.5" customHeight="1" x14ac:dyDescent="0.25">
      <c r="A122" s="55"/>
      <c r="B122" s="54"/>
      <c r="C122" s="55"/>
      <c r="D122" s="56"/>
      <c r="E122" s="56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5"/>
      <c r="AA122" s="55"/>
      <c r="AB122" s="55"/>
      <c r="AC122" s="57"/>
      <c r="AD122" s="55"/>
    </row>
    <row r="123" spans="1:30" ht="22.5" customHeight="1" x14ac:dyDescent="0.25">
      <c r="A123" s="55"/>
      <c r="B123" s="54"/>
      <c r="C123" s="55"/>
      <c r="D123" s="56"/>
      <c r="E123" s="56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5"/>
      <c r="AA123" s="55"/>
      <c r="AB123" s="55"/>
      <c r="AC123" s="57"/>
      <c r="AD123" s="55"/>
    </row>
    <row r="124" spans="1:30" ht="22.5" customHeight="1" x14ac:dyDescent="0.25">
      <c r="A124" s="55"/>
      <c r="B124" s="54"/>
      <c r="C124" s="55"/>
      <c r="D124" s="56"/>
      <c r="E124" s="56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5"/>
      <c r="AA124" s="55"/>
      <c r="AB124" s="55"/>
      <c r="AC124" s="57"/>
      <c r="AD124" s="55"/>
    </row>
    <row r="125" spans="1:30" ht="22.5" customHeight="1" x14ac:dyDescent="0.25">
      <c r="A125" s="55"/>
      <c r="B125" s="54"/>
      <c r="C125" s="55"/>
      <c r="D125" s="56"/>
      <c r="E125" s="56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5"/>
      <c r="AA125" s="55"/>
      <c r="AB125" s="55"/>
      <c r="AC125" s="57"/>
      <c r="AD125" s="55"/>
    </row>
    <row r="126" spans="1:30" ht="22.5" customHeight="1" x14ac:dyDescent="0.25">
      <c r="A126" s="55"/>
      <c r="B126" s="54"/>
      <c r="C126" s="55"/>
      <c r="D126" s="56"/>
      <c r="E126" s="56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5"/>
      <c r="AA126" s="55"/>
      <c r="AB126" s="55"/>
      <c r="AC126" s="57"/>
      <c r="AD126" s="55"/>
    </row>
    <row r="127" spans="1:30" ht="22.5" customHeight="1" x14ac:dyDescent="0.25">
      <c r="A127" s="55"/>
      <c r="B127" s="54"/>
      <c r="C127" s="55"/>
      <c r="D127" s="56"/>
      <c r="E127" s="56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5"/>
      <c r="AA127" s="55"/>
      <c r="AB127" s="55"/>
      <c r="AC127" s="57"/>
      <c r="AD127" s="55"/>
    </row>
    <row r="128" spans="1:30" ht="22.5" customHeight="1" x14ac:dyDescent="0.25">
      <c r="A128" s="55"/>
      <c r="B128" s="54"/>
      <c r="C128" s="55"/>
      <c r="D128" s="56"/>
      <c r="E128" s="56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5"/>
      <c r="AA128" s="55"/>
      <c r="AB128" s="55"/>
      <c r="AC128" s="57"/>
      <c r="AD128" s="55"/>
    </row>
    <row r="129" spans="1:30" ht="22.5" customHeight="1" x14ac:dyDescent="0.25">
      <c r="A129" s="55"/>
      <c r="B129" s="54"/>
      <c r="C129" s="55"/>
      <c r="D129" s="56"/>
      <c r="E129" s="56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5"/>
      <c r="AA129" s="55"/>
      <c r="AB129" s="55"/>
      <c r="AC129" s="57"/>
      <c r="AD129" s="55"/>
    </row>
    <row r="130" spans="1:30" ht="22.5" customHeight="1" x14ac:dyDescent="0.25">
      <c r="A130" s="55"/>
      <c r="B130" s="54"/>
      <c r="C130" s="55"/>
      <c r="D130" s="56"/>
      <c r="E130" s="56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5"/>
      <c r="AA130" s="55"/>
      <c r="AB130" s="55"/>
      <c r="AC130" s="57"/>
      <c r="AD130" s="55"/>
    </row>
    <row r="131" spans="1:30" ht="22.5" customHeight="1" x14ac:dyDescent="0.25">
      <c r="A131" s="55"/>
      <c r="B131" s="54"/>
      <c r="C131" s="55"/>
      <c r="D131" s="56"/>
      <c r="E131" s="56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5"/>
      <c r="AA131" s="55"/>
      <c r="AB131" s="55"/>
      <c r="AC131" s="57"/>
      <c r="AD131" s="55"/>
    </row>
    <row r="132" spans="1:30" ht="22.5" customHeight="1" x14ac:dyDescent="0.25">
      <c r="A132" s="55"/>
      <c r="B132" s="54"/>
      <c r="C132" s="55"/>
      <c r="D132" s="56"/>
      <c r="E132" s="56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5"/>
      <c r="AA132" s="55"/>
      <c r="AB132" s="55"/>
      <c r="AC132" s="57"/>
      <c r="AD132" s="55"/>
    </row>
    <row r="133" spans="1:30" ht="22.5" customHeight="1" x14ac:dyDescent="0.25">
      <c r="A133" s="55"/>
      <c r="B133" s="54"/>
      <c r="C133" s="55"/>
      <c r="D133" s="56"/>
      <c r="E133" s="56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5"/>
      <c r="AA133" s="55"/>
      <c r="AB133" s="55"/>
      <c r="AC133" s="57"/>
      <c r="AD133" s="55"/>
    </row>
    <row r="134" spans="1:30" ht="22.5" customHeight="1" x14ac:dyDescent="0.25">
      <c r="A134" s="55"/>
      <c r="B134" s="54"/>
      <c r="C134" s="55"/>
      <c r="D134" s="56"/>
      <c r="E134" s="56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5"/>
      <c r="AA134" s="55"/>
      <c r="AB134" s="55"/>
      <c r="AC134" s="57"/>
      <c r="AD134" s="55"/>
    </row>
    <row r="135" spans="1:30" ht="22.5" customHeight="1" x14ac:dyDescent="0.25">
      <c r="A135" s="55"/>
      <c r="B135" s="54"/>
      <c r="C135" s="55"/>
      <c r="D135" s="56"/>
      <c r="E135" s="56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5"/>
      <c r="AA135" s="55"/>
      <c r="AB135" s="55"/>
      <c r="AC135" s="57"/>
      <c r="AD135" s="55"/>
    </row>
    <row r="136" spans="1:30" ht="22.5" customHeight="1" x14ac:dyDescent="0.25">
      <c r="A136" s="55"/>
      <c r="B136" s="54"/>
      <c r="C136" s="55"/>
      <c r="D136" s="56"/>
      <c r="E136" s="56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5"/>
      <c r="AA136" s="55"/>
      <c r="AB136" s="55"/>
      <c r="AC136" s="57"/>
      <c r="AD136" s="55"/>
    </row>
    <row r="137" spans="1:30" ht="22.5" customHeight="1" x14ac:dyDescent="0.25">
      <c r="A137" s="55"/>
      <c r="B137" s="54"/>
      <c r="C137" s="55"/>
      <c r="D137" s="56"/>
      <c r="E137" s="56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5"/>
      <c r="AA137" s="55"/>
      <c r="AB137" s="55"/>
      <c r="AC137" s="57"/>
      <c r="AD137" s="55"/>
    </row>
    <row r="138" spans="1:30" ht="22.5" customHeight="1" x14ac:dyDescent="0.25">
      <c r="A138" s="55"/>
      <c r="B138" s="54"/>
      <c r="C138" s="55"/>
      <c r="D138" s="56"/>
      <c r="E138" s="56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5"/>
      <c r="AA138" s="55"/>
      <c r="AB138" s="55"/>
      <c r="AC138" s="57"/>
      <c r="AD138" s="55"/>
    </row>
    <row r="139" spans="1:30" ht="22.5" customHeight="1" x14ac:dyDescent="0.25">
      <c r="A139" s="55"/>
      <c r="B139" s="54"/>
      <c r="C139" s="55"/>
      <c r="D139" s="56"/>
      <c r="E139" s="56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5"/>
      <c r="AA139" s="55"/>
      <c r="AB139" s="55"/>
      <c r="AC139" s="57"/>
      <c r="AD139" s="55"/>
    </row>
    <row r="140" spans="1:30" ht="22.5" customHeight="1" x14ac:dyDescent="0.25">
      <c r="A140" s="55"/>
      <c r="B140" s="54"/>
      <c r="C140" s="55"/>
      <c r="D140" s="56"/>
      <c r="E140" s="56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5"/>
      <c r="AA140" s="55"/>
      <c r="AB140" s="55"/>
      <c r="AC140" s="57"/>
      <c r="AD140" s="55"/>
    </row>
    <row r="141" spans="1:30" ht="22.5" customHeight="1" x14ac:dyDescent="0.25">
      <c r="A141" s="55"/>
      <c r="B141" s="54"/>
      <c r="C141" s="55"/>
      <c r="D141" s="56"/>
      <c r="E141" s="56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5"/>
      <c r="AA141" s="55"/>
      <c r="AB141" s="55"/>
      <c r="AC141" s="57"/>
      <c r="AD141" s="55"/>
    </row>
    <row r="142" spans="1:30" ht="22.5" customHeight="1" x14ac:dyDescent="0.25">
      <c r="A142" s="55"/>
      <c r="B142" s="54"/>
      <c r="C142" s="55"/>
      <c r="D142" s="56"/>
      <c r="E142" s="56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5"/>
      <c r="AA142" s="55"/>
      <c r="AB142" s="55"/>
      <c r="AC142" s="57"/>
      <c r="AD142" s="55"/>
    </row>
    <row r="143" spans="1:30" ht="22.5" customHeight="1" x14ac:dyDescent="0.25">
      <c r="A143" s="55"/>
      <c r="B143" s="54"/>
      <c r="C143" s="55"/>
      <c r="D143" s="56"/>
      <c r="E143" s="56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5"/>
      <c r="AA143" s="55"/>
      <c r="AB143" s="55"/>
      <c r="AC143" s="57"/>
      <c r="AD143" s="55"/>
    </row>
    <row r="144" spans="1:30" ht="22.5" customHeight="1" x14ac:dyDescent="0.25">
      <c r="A144" s="55"/>
      <c r="B144" s="54"/>
      <c r="C144" s="55"/>
      <c r="D144" s="56"/>
      <c r="E144" s="56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5"/>
      <c r="AA144" s="55"/>
      <c r="AB144" s="55"/>
      <c r="AC144" s="57"/>
      <c r="AD144" s="55"/>
    </row>
    <row r="145" spans="1:30" ht="22.5" customHeight="1" x14ac:dyDescent="0.25">
      <c r="A145" s="55"/>
      <c r="B145" s="54"/>
      <c r="C145" s="55"/>
      <c r="D145" s="56"/>
      <c r="E145" s="56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5"/>
      <c r="AA145" s="55"/>
      <c r="AB145" s="55"/>
      <c r="AC145" s="57"/>
      <c r="AD145" s="55"/>
    </row>
    <row r="146" spans="1:30" ht="22.5" customHeight="1" x14ac:dyDescent="0.25">
      <c r="A146" s="55"/>
      <c r="B146" s="54"/>
      <c r="C146" s="55"/>
      <c r="D146" s="56"/>
      <c r="E146" s="56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5"/>
      <c r="AA146" s="55"/>
      <c r="AB146" s="55"/>
      <c r="AC146" s="57"/>
      <c r="AD146" s="55"/>
    </row>
    <row r="147" spans="1:30" ht="22.5" customHeight="1" x14ac:dyDescent="0.25">
      <c r="A147" s="55"/>
      <c r="B147" s="54"/>
      <c r="C147" s="55"/>
      <c r="D147" s="56"/>
      <c r="E147" s="56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5"/>
      <c r="AA147" s="55"/>
      <c r="AB147" s="55"/>
      <c r="AC147" s="57"/>
      <c r="AD147" s="55"/>
    </row>
    <row r="148" spans="1:30" ht="22.5" customHeight="1" x14ac:dyDescent="0.25">
      <c r="A148" s="55"/>
      <c r="B148" s="54"/>
      <c r="C148" s="55"/>
      <c r="D148" s="56"/>
      <c r="E148" s="56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5"/>
      <c r="AA148" s="55"/>
      <c r="AB148" s="55"/>
      <c r="AC148" s="57"/>
      <c r="AD148" s="55"/>
    </row>
    <row r="149" spans="1:30" ht="22.5" customHeight="1" x14ac:dyDescent="0.25">
      <c r="A149" s="55"/>
      <c r="B149" s="54"/>
      <c r="C149" s="55"/>
      <c r="D149" s="56"/>
      <c r="E149" s="56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5"/>
      <c r="AA149" s="55"/>
      <c r="AB149" s="55"/>
      <c r="AC149" s="57"/>
      <c r="AD149" s="55"/>
    </row>
    <row r="150" spans="1:30" ht="22.5" customHeight="1" x14ac:dyDescent="0.25">
      <c r="A150" s="55"/>
      <c r="B150" s="54"/>
      <c r="C150" s="55"/>
      <c r="D150" s="56"/>
      <c r="E150" s="56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5"/>
      <c r="AA150" s="55"/>
      <c r="AB150" s="55"/>
      <c r="AC150" s="57"/>
      <c r="AD150" s="55"/>
    </row>
    <row r="151" spans="1:30" ht="22.5" customHeight="1" x14ac:dyDescent="0.25">
      <c r="A151" s="55"/>
      <c r="B151" s="54"/>
      <c r="C151" s="55"/>
      <c r="D151" s="56"/>
      <c r="E151" s="56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5"/>
      <c r="AA151" s="55"/>
      <c r="AB151" s="55"/>
      <c r="AC151" s="57"/>
      <c r="AD151" s="55"/>
    </row>
    <row r="152" spans="1:30" ht="22.5" customHeight="1" x14ac:dyDescent="0.25">
      <c r="A152" s="55"/>
      <c r="B152" s="54"/>
      <c r="C152" s="55"/>
      <c r="D152" s="56"/>
      <c r="E152" s="56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5"/>
      <c r="AA152" s="55"/>
      <c r="AB152" s="55"/>
      <c r="AC152" s="57"/>
      <c r="AD152" s="55"/>
    </row>
    <row r="153" spans="1:30" ht="22.5" customHeight="1" x14ac:dyDescent="0.25">
      <c r="A153" s="55"/>
      <c r="B153" s="54"/>
      <c r="C153" s="55"/>
      <c r="D153" s="56"/>
      <c r="E153" s="56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5"/>
      <c r="AA153" s="55"/>
      <c r="AB153" s="55"/>
      <c r="AC153" s="57"/>
      <c r="AD153" s="55"/>
    </row>
    <row r="154" spans="1:30" ht="22.5" customHeight="1" x14ac:dyDescent="0.25">
      <c r="A154" s="55"/>
      <c r="B154" s="54"/>
      <c r="C154" s="55"/>
      <c r="D154" s="56"/>
      <c r="E154" s="56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5"/>
      <c r="AA154" s="55"/>
      <c r="AB154" s="55"/>
      <c r="AC154" s="57"/>
      <c r="AD154" s="55"/>
    </row>
    <row r="155" spans="1:30" ht="22.5" customHeight="1" x14ac:dyDescent="0.25">
      <c r="A155" s="55"/>
      <c r="B155" s="54"/>
      <c r="C155" s="55"/>
      <c r="D155" s="56"/>
      <c r="E155" s="5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5"/>
      <c r="AA155" s="55"/>
      <c r="AB155" s="55"/>
      <c r="AC155" s="57"/>
      <c r="AD155" s="55"/>
    </row>
    <row r="156" spans="1:30" ht="22.5" customHeight="1" x14ac:dyDescent="0.25">
      <c r="A156" s="55"/>
      <c r="B156" s="54"/>
      <c r="C156" s="55"/>
      <c r="D156" s="56"/>
      <c r="E156" s="56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5"/>
      <c r="AA156" s="55"/>
      <c r="AB156" s="55"/>
      <c r="AC156" s="57"/>
      <c r="AD156" s="55"/>
    </row>
    <row r="157" spans="1:30" ht="22.5" customHeight="1" x14ac:dyDescent="0.25">
      <c r="A157" s="55"/>
      <c r="B157" s="54"/>
      <c r="C157" s="55"/>
      <c r="D157" s="56"/>
      <c r="E157" s="56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5"/>
      <c r="AA157" s="55"/>
      <c r="AB157" s="55"/>
      <c r="AC157" s="57"/>
      <c r="AD157" s="55"/>
    </row>
    <row r="158" spans="1:30" ht="22.5" customHeight="1" x14ac:dyDescent="0.25">
      <c r="A158" s="55"/>
      <c r="B158" s="54"/>
      <c r="C158" s="55"/>
      <c r="D158" s="56"/>
      <c r="E158" s="56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5"/>
      <c r="AA158" s="55"/>
      <c r="AB158" s="55"/>
      <c r="AC158" s="57"/>
      <c r="AD158" s="55"/>
    </row>
    <row r="159" spans="1:30" ht="22.5" customHeight="1" x14ac:dyDescent="0.25">
      <c r="A159" s="55"/>
      <c r="B159" s="54"/>
      <c r="C159" s="55"/>
      <c r="D159" s="56"/>
      <c r="E159" s="56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5"/>
      <c r="AA159" s="55"/>
      <c r="AB159" s="55"/>
      <c r="AC159" s="57"/>
      <c r="AD159" s="55"/>
    </row>
    <row r="160" spans="1:30" ht="22.5" customHeight="1" x14ac:dyDescent="0.25">
      <c r="A160" s="55"/>
      <c r="B160" s="54"/>
      <c r="C160" s="55"/>
      <c r="D160" s="56"/>
      <c r="E160" s="56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5"/>
      <c r="AA160" s="55"/>
      <c r="AB160" s="55"/>
      <c r="AC160" s="57"/>
      <c r="AD160" s="55"/>
    </row>
    <row r="161" spans="1:30" ht="22.5" customHeight="1" x14ac:dyDescent="0.25">
      <c r="A161" s="55"/>
      <c r="B161" s="54"/>
      <c r="C161" s="55"/>
      <c r="D161" s="56"/>
      <c r="E161" s="56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5"/>
      <c r="AA161" s="55"/>
      <c r="AB161" s="55"/>
      <c r="AC161" s="57"/>
      <c r="AD161" s="55"/>
    </row>
    <row r="162" spans="1:30" ht="22.5" customHeight="1" x14ac:dyDescent="0.25">
      <c r="A162" s="55"/>
      <c r="B162" s="54"/>
      <c r="C162" s="55"/>
      <c r="D162" s="56"/>
      <c r="E162" s="5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5"/>
      <c r="AA162" s="55"/>
      <c r="AB162" s="55"/>
      <c r="AC162" s="57"/>
      <c r="AD162" s="55"/>
    </row>
    <row r="163" spans="1:30" ht="22.5" customHeight="1" x14ac:dyDescent="0.25">
      <c r="A163" s="55"/>
      <c r="B163" s="54"/>
      <c r="C163" s="55"/>
      <c r="D163" s="56"/>
      <c r="E163" s="56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5"/>
      <c r="AA163" s="55"/>
      <c r="AB163" s="55"/>
      <c r="AC163" s="57"/>
      <c r="AD163" s="55"/>
    </row>
    <row r="164" spans="1:30" ht="22.5" customHeight="1" x14ac:dyDescent="0.25">
      <c r="A164" s="55"/>
      <c r="B164" s="54"/>
      <c r="C164" s="55"/>
      <c r="D164" s="56"/>
      <c r="E164" s="56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5"/>
      <c r="AA164" s="55"/>
      <c r="AB164" s="55"/>
      <c r="AC164" s="57"/>
      <c r="AD164" s="55"/>
    </row>
    <row r="165" spans="1:30" ht="22.5" customHeight="1" x14ac:dyDescent="0.25">
      <c r="A165" s="55"/>
      <c r="B165" s="54"/>
      <c r="C165" s="55"/>
      <c r="D165" s="56"/>
      <c r="E165" s="56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5"/>
      <c r="AA165" s="55"/>
      <c r="AB165" s="55"/>
      <c r="AC165" s="57"/>
      <c r="AD165" s="55"/>
    </row>
    <row r="166" spans="1:30" ht="22.5" customHeight="1" x14ac:dyDescent="0.25">
      <c r="A166" s="55"/>
      <c r="B166" s="54"/>
      <c r="C166" s="55"/>
      <c r="D166" s="56"/>
      <c r="E166" s="56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5"/>
      <c r="AA166" s="55"/>
      <c r="AB166" s="55"/>
      <c r="AC166" s="57"/>
      <c r="AD166" s="55"/>
    </row>
    <row r="167" spans="1:30" ht="22.5" customHeight="1" x14ac:dyDescent="0.25">
      <c r="A167" s="55"/>
      <c r="B167" s="54"/>
      <c r="C167" s="55"/>
      <c r="D167" s="56"/>
      <c r="E167" s="56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5"/>
      <c r="AA167" s="55"/>
      <c r="AB167" s="55"/>
      <c r="AC167" s="57"/>
      <c r="AD167" s="55"/>
    </row>
    <row r="168" spans="1:30" ht="22.5" customHeight="1" x14ac:dyDescent="0.25">
      <c r="A168" s="55"/>
      <c r="B168" s="54"/>
      <c r="C168" s="55"/>
      <c r="D168" s="56"/>
      <c r="E168" s="56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5"/>
      <c r="AA168" s="55"/>
      <c r="AB168" s="55"/>
      <c r="AC168" s="57"/>
      <c r="AD168" s="55"/>
    </row>
    <row r="169" spans="1:30" ht="22.5" customHeight="1" x14ac:dyDescent="0.25">
      <c r="A169" s="55"/>
      <c r="B169" s="54"/>
      <c r="C169" s="55"/>
      <c r="D169" s="56"/>
      <c r="E169" s="56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5"/>
      <c r="AA169" s="55"/>
      <c r="AB169" s="55"/>
      <c r="AC169" s="57"/>
      <c r="AD169" s="55"/>
    </row>
    <row r="170" spans="1:30" ht="22.5" customHeight="1" x14ac:dyDescent="0.25">
      <c r="A170" s="55"/>
      <c r="B170" s="54"/>
      <c r="C170" s="55"/>
      <c r="D170" s="56"/>
      <c r="E170" s="56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5"/>
      <c r="AA170" s="55"/>
      <c r="AB170" s="55"/>
      <c r="AC170" s="57"/>
      <c r="AD170" s="55"/>
    </row>
    <row r="171" spans="1:30" ht="22.5" customHeight="1" x14ac:dyDescent="0.25">
      <c r="A171" s="55"/>
      <c r="B171" s="54"/>
      <c r="C171" s="55"/>
      <c r="D171" s="56"/>
      <c r="E171" s="56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5"/>
      <c r="AA171" s="55"/>
      <c r="AB171" s="55"/>
      <c r="AC171" s="57"/>
      <c r="AD171" s="55"/>
    </row>
    <row r="172" spans="1:30" ht="22.5" customHeight="1" x14ac:dyDescent="0.25">
      <c r="A172" s="55"/>
      <c r="B172" s="54"/>
      <c r="C172" s="55"/>
      <c r="D172" s="56"/>
      <c r="E172" s="56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5"/>
      <c r="AA172" s="55"/>
      <c r="AB172" s="55"/>
      <c r="AC172" s="57"/>
      <c r="AD172" s="55"/>
    </row>
    <row r="173" spans="1:30" ht="22.5" customHeight="1" x14ac:dyDescent="0.25">
      <c r="A173" s="55"/>
      <c r="B173" s="54"/>
      <c r="C173" s="55"/>
      <c r="D173" s="56"/>
      <c r="E173" s="56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5"/>
      <c r="AA173" s="55"/>
      <c r="AB173" s="55"/>
      <c r="AC173" s="57"/>
      <c r="AD173" s="55"/>
    </row>
    <row r="174" spans="1:30" ht="22.5" customHeight="1" x14ac:dyDescent="0.25">
      <c r="A174" s="55"/>
      <c r="B174" s="54"/>
      <c r="C174" s="55"/>
      <c r="D174" s="56"/>
      <c r="E174" s="56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5"/>
      <c r="AA174" s="55"/>
      <c r="AB174" s="55"/>
      <c r="AC174" s="57"/>
      <c r="AD174" s="55"/>
    </row>
    <row r="175" spans="1:30" ht="22.5" customHeight="1" x14ac:dyDescent="0.25">
      <c r="A175" s="55"/>
      <c r="B175" s="54"/>
      <c r="C175" s="55"/>
      <c r="D175" s="56"/>
      <c r="E175" s="56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5"/>
      <c r="AA175" s="55"/>
      <c r="AB175" s="55"/>
      <c r="AC175" s="57"/>
      <c r="AD175" s="55"/>
    </row>
    <row r="176" spans="1:30" ht="22.5" customHeight="1" x14ac:dyDescent="0.25">
      <c r="A176" s="55"/>
      <c r="B176" s="54"/>
      <c r="C176" s="55"/>
      <c r="D176" s="56"/>
      <c r="E176" s="56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5"/>
      <c r="AA176" s="55"/>
      <c r="AB176" s="55"/>
      <c r="AC176" s="57"/>
      <c r="AD176" s="55"/>
    </row>
    <row r="177" spans="1:30" ht="22.5" customHeight="1" x14ac:dyDescent="0.25">
      <c r="A177" s="55"/>
      <c r="B177" s="54"/>
      <c r="C177" s="55"/>
      <c r="D177" s="56"/>
      <c r="E177" s="56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5"/>
      <c r="AA177" s="55"/>
      <c r="AB177" s="55"/>
      <c r="AC177" s="57"/>
      <c r="AD177" s="55"/>
    </row>
    <row r="178" spans="1:30" ht="22.5" customHeight="1" x14ac:dyDescent="0.25">
      <c r="A178" s="55"/>
      <c r="B178" s="54"/>
      <c r="C178" s="55"/>
      <c r="D178" s="56"/>
      <c r="E178" s="56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5"/>
      <c r="AA178" s="55"/>
      <c r="AB178" s="55"/>
      <c r="AC178" s="57"/>
      <c r="AD178" s="55"/>
    </row>
    <row r="179" spans="1:30" ht="22.5" customHeight="1" x14ac:dyDescent="0.25">
      <c r="A179" s="55"/>
      <c r="B179" s="54"/>
      <c r="C179" s="55"/>
      <c r="D179" s="56"/>
      <c r="E179" s="56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5"/>
      <c r="AA179" s="55"/>
      <c r="AB179" s="55"/>
      <c r="AC179" s="57"/>
      <c r="AD179" s="55"/>
    </row>
    <row r="180" spans="1:30" ht="22.5" customHeight="1" x14ac:dyDescent="0.25">
      <c r="A180" s="55"/>
      <c r="B180" s="54"/>
      <c r="C180" s="55"/>
      <c r="D180" s="56"/>
      <c r="E180" s="56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5"/>
      <c r="AA180" s="55"/>
      <c r="AB180" s="55"/>
      <c r="AC180" s="57"/>
      <c r="AD180" s="55"/>
    </row>
    <row r="181" spans="1:30" ht="22.5" customHeight="1" x14ac:dyDescent="0.25">
      <c r="A181" s="55"/>
      <c r="B181" s="54"/>
      <c r="C181" s="55"/>
      <c r="D181" s="56"/>
      <c r="E181" s="56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5"/>
      <c r="AA181" s="55"/>
      <c r="AB181" s="55"/>
      <c r="AC181" s="57"/>
      <c r="AD181" s="55"/>
    </row>
    <row r="182" spans="1:30" ht="22.5" customHeight="1" x14ac:dyDescent="0.25">
      <c r="A182" s="55"/>
      <c r="B182" s="54"/>
      <c r="C182" s="55"/>
      <c r="D182" s="56"/>
      <c r="E182" s="56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5"/>
      <c r="AA182" s="55"/>
      <c r="AB182" s="55"/>
      <c r="AC182" s="57"/>
      <c r="AD182" s="55"/>
    </row>
    <row r="183" spans="1:30" ht="22.5" customHeight="1" x14ac:dyDescent="0.25">
      <c r="A183" s="55"/>
      <c r="B183" s="54"/>
      <c r="C183" s="55"/>
      <c r="D183" s="56"/>
      <c r="E183" s="56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5"/>
      <c r="AA183" s="55"/>
      <c r="AB183" s="55"/>
      <c r="AC183" s="57"/>
      <c r="AD183" s="55"/>
    </row>
    <row r="184" spans="1:30" ht="22.5" customHeight="1" x14ac:dyDescent="0.25">
      <c r="A184" s="55"/>
      <c r="B184" s="54"/>
      <c r="C184" s="55"/>
      <c r="D184" s="56"/>
      <c r="E184" s="56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5"/>
      <c r="AA184" s="55"/>
      <c r="AB184" s="55"/>
      <c r="AC184" s="57"/>
      <c r="AD184" s="55"/>
    </row>
    <row r="185" spans="1:30" ht="22.5" customHeight="1" x14ac:dyDescent="0.25">
      <c r="A185" s="55"/>
      <c r="B185" s="54"/>
      <c r="C185" s="55"/>
      <c r="D185" s="56"/>
      <c r="E185" s="56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5"/>
      <c r="AA185" s="55"/>
      <c r="AB185" s="55"/>
      <c r="AC185" s="57"/>
      <c r="AD185" s="55"/>
    </row>
    <row r="186" spans="1:30" ht="22.5" customHeight="1" x14ac:dyDescent="0.25">
      <c r="A186" s="55"/>
      <c r="B186" s="54"/>
      <c r="C186" s="55"/>
      <c r="D186" s="56"/>
      <c r="E186" s="56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5"/>
      <c r="AA186" s="55"/>
      <c r="AB186" s="55"/>
      <c r="AC186" s="57"/>
      <c r="AD186" s="55"/>
    </row>
    <row r="187" spans="1:30" ht="22.5" customHeight="1" x14ac:dyDescent="0.25">
      <c r="A187" s="55"/>
      <c r="B187" s="54"/>
      <c r="C187" s="55"/>
      <c r="D187" s="56"/>
      <c r="E187" s="56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5"/>
      <c r="AA187" s="55"/>
      <c r="AB187" s="55"/>
      <c r="AC187" s="57"/>
      <c r="AD187" s="55"/>
    </row>
    <row r="188" spans="1:30" ht="22.5" customHeight="1" x14ac:dyDescent="0.25">
      <c r="A188" s="55"/>
      <c r="B188" s="54"/>
      <c r="C188" s="55"/>
      <c r="D188" s="56"/>
      <c r="E188" s="56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5"/>
      <c r="AA188" s="55"/>
      <c r="AB188" s="55"/>
      <c r="AC188" s="57"/>
      <c r="AD188" s="55"/>
    </row>
    <row r="189" spans="1:30" ht="22.5" customHeight="1" x14ac:dyDescent="0.25">
      <c r="A189" s="55"/>
      <c r="B189" s="54"/>
      <c r="C189" s="55"/>
      <c r="D189" s="56"/>
      <c r="E189" s="56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5"/>
      <c r="AA189" s="55"/>
      <c r="AB189" s="55"/>
      <c r="AC189" s="57"/>
      <c r="AD189" s="55"/>
    </row>
    <row r="190" spans="1:30" ht="22.5" customHeight="1" x14ac:dyDescent="0.25">
      <c r="A190" s="55"/>
      <c r="B190" s="54"/>
      <c r="C190" s="55"/>
      <c r="D190" s="56"/>
      <c r="E190" s="56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5"/>
      <c r="AA190" s="55"/>
      <c r="AB190" s="55"/>
      <c r="AC190" s="57"/>
      <c r="AD190" s="55"/>
    </row>
    <row r="191" spans="1:30" ht="22.5" customHeight="1" x14ac:dyDescent="0.25">
      <c r="A191" s="55"/>
      <c r="B191" s="54"/>
      <c r="C191" s="55"/>
      <c r="D191" s="56"/>
      <c r="E191" s="56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5"/>
      <c r="AA191" s="55"/>
      <c r="AB191" s="55"/>
      <c r="AC191" s="57"/>
      <c r="AD191" s="55"/>
    </row>
    <row r="192" spans="1:30" ht="22.5" customHeight="1" x14ac:dyDescent="0.25">
      <c r="A192" s="55"/>
      <c r="B192" s="54"/>
      <c r="C192" s="55"/>
      <c r="D192" s="56"/>
      <c r="E192" s="56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5"/>
      <c r="AA192" s="55"/>
      <c r="AB192" s="55"/>
      <c r="AC192" s="57"/>
      <c r="AD192" s="55"/>
    </row>
    <row r="193" spans="1:30" ht="22.5" customHeight="1" x14ac:dyDescent="0.25">
      <c r="A193" s="55"/>
      <c r="B193" s="54"/>
      <c r="C193" s="55"/>
      <c r="D193" s="56"/>
      <c r="E193" s="56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5"/>
      <c r="AA193" s="55"/>
      <c r="AB193" s="55"/>
      <c r="AC193" s="57"/>
      <c r="AD193" s="55"/>
    </row>
    <row r="194" spans="1:30" ht="22.5" customHeight="1" x14ac:dyDescent="0.25">
      <c r="A194" s="55"/>
      <c r="B194" s="54"/>
      <c r="C194" s="55"/>
      <c r="D194" s="56"/>
      <c r="E194" s="5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5"/>
      <c r="AA194" s="55"/>
      <c r="AB194" s="55"/>
      <c r="AC194" s="57"/>
      <c r="AD194" s="55"/>
    </row>
    <row r="195" spans="1:30" ht="22.5" customHeight="1" x14ac:dyDescent="0.25">
      <c r="A195" s="55"/>
      <c r="B195" s="54"/>
      <c r="C195" s="55"/>
      <c r="D195" s="56"/>
      <c r="E195" s="56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5"/>
      <c r="AA195" s="55"/>
      <c r="AB195" s="55"/>
      <c r="AC195" s="57"/>
      <c r="AD195" s="55"/>
    </row>
    <row r="196" spans="1:30" ht="22.5" customHeight="1" x14ac:dyDescent="0.25">
      <c r="A196" s="55"/>
      <c r="B196" s="54"/>
      <c r="C196" s="55"/>
      <c r="D196" s="56"/>
      <c r="E196" s="56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5"/>
      <c r="AA196" s="55"/>
      <c r="AB196" s="55"/>
      <c r="AC196" s="57"/>
      <c r="AD196" s="55"/>
    </row>
    <row r="197" spans="1:30" ht="22.5" customHeight="1" x14ac:dyDescent="0.25">
      <c r="A197" s="55"/>
      <c r="B197" s="54"/>
      <c r="C197" s="55"/>
      <c r="D197" s="56"/>
      <c r="E197" s="56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5"/>
      <c r="AA197" s="55"/>
      <c r="AB197" s="55"/>
      <c r="AC197" s="57"/>
      <c r="AD197" s="55"/>
    </row>
    <row r="198" spans="1:30" ht="22.5" customHeight="1" x14ac:dyDescent="0.25">
      <c r="A198" s="55"/>
      <c r="B198" s="54"/>
      <c r="C198" s="55"/>
      <c r="D198" s="56"/>
      <c r="E198" s="56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5"/>
      <c r="AA198" s="55"/>
      <c r="AB198" s="55"/>
      <c r="AC198" s="57"/>
      <c r="AD198" s="55"/>
    </row>
    <row r="199" spans="1:30" ht="22.5" customHeight="1" x14ac:dyDescent="0.25">
      <c r="A199" s="55"/>
      <c r="B199" s="54"/>
      <c r="C199" s="55"/>
      <c r="D199" s="56"/>
      <c r="E199" s="56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5"/>
      <c r="AA199" s="55"/>
      <c r="AB199" s="55"/>
      <c r="AC199" s="57"/>
      <c r="AD199" s="55"/>
    </row>
    <row r="200" spans="1:30" ht="22.5" customHeight="1" x14ac:dyDescent="0.25">
      <c r="A200" s="55"/>
      <c r="B200" s="54"/>
      <c r="C200" s="55"/>
      <c r="D200" s="56"/>
      <c r="E200" s="56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5"/>
      <c r="AA200" s="55"/>
      <c r="AB200" s="55"/>
      <c r="AC200" s="57"/>
      <c r="AD200" s="55"/>
    </row>
    <row r="201" spans="1:30" ht="22.5" customHeight="1" x14ac:dyDescent="0.25">
      <c r="A201" s="55"/>
      <c r="B201" s="54"/>
      <c r="C201" s="55"/>
      <c r="D201" s="56"/>
      <c r="E201" s="56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5"/>
      <c r="AA201" s="55"/>
      <c r="AB201" s="55"/>
      <c r="AC201" s="57"/>
      <c r="AD201" s="55"/>
    </row>
    <row r="202" spans="1:30" ht="22.5" customHeight="1" x14ac:dyDescent="0.25">
      <c r="A202" s="55"/>
      <c r="B202" s="54"/>
      <c r="C202" s="55"/>
      <c r="D202" s="56"/>
      <c r="E202" s="56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5"/>
      <c r="AA202" s="55"/>
      <c r="AB202" s="55"/>
      <c r="AC202" s="57"/>
      <c r="AD202" s="55"/>
    </row>
    <row r="203" spans="1:30" ht="22.5" customHeight="1" x14ac:dyDescent="0.25">
      <c r="A203" s="55"/>
      <c r="B203" s="54"/>
      <c r="C203" s="55"/>
      <c r="D203" s="56"/>
      <c r="E203" s="56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5"/>
      <c r="AA203" s="55"/>
      <c r="AB203" s="55"/>
      <c r="AC203" s="57"/>
      <c r="AD203" s="55"/>
    </row>
    <row r="204" spans="1:30" ht="22.5" customHeight="1" x14ac:dyDescent="0.25">
      <c r="A204" s="55"/>
      <c r="B204" s="54"/>
      <c r="C204" s="55"/>
      <c r="D204" s="56"/>
      <c r="E204" s="56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5"/>
      <c r="AA204" s="55"/>
      <c r="AB204" s="55"/>
      <c r="AC204" s="57"/>
      <c r="AD204" s="55"/>
    </row>
    <row r="205" spans="1:30" ht="22.5" customHeight="1" x14ac:dyDescent="0.25">
      <c r="A205" s="55"/>
      <c r="B205" s="54"/>
      <c r="C205" s="55"/>
      <c r="D205" s="56"/>
      <c r="E205" s="56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5"/>
      <c r="AA205" s="55"/>
      <c r="AB205" s="55"/>
      <c r="AC205" s="57"/>
      <c r="AD205" s="55"/>
    </row>
    <row r="206" spans="1:30" ht="22.5" customHeight="1" x14ac:dyDescent="0.25">
      <c r="A206" s="55"/>
      <c r="B206" s="54"/>
      <c r="C206" s="55"/>
      <c r="D206" s="56"/>
      <c r="E206" s="56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5"/>
      <c r="AA206" s="55"/>
      <c r="AB206" s="55"/>
      <c r="AC206" s="57"/>
      <c r="AD206" s="55"/>
    </row>
    <row r="207" spans="1:30" ht="22.5" customHeight="1" x14ac:dyDescent="0.25">
      <c r="A207" s="55"/>
      <c r="B207" s="54"/>
      <c r="C207" s="55"/>
      <c r="D207" s="56"/>
      <c r="E207" s="56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5"/>
      <c r="AA207" s="55"/>
      <c r="AB207" s="55"/>
      <c r="AC207" s="57"/>
      <c r="AD207" s="55"/>
    </row>
    <row r="208" spans="1:30" ht="22.5" customHeight="1" x14ac:dyDescent="0.25">
      <c r="A208" s="55"/>
      <c r="B208" s="54"/>
      <c r="C208" s="55"/>
      <c r="D208" s="56"/>
      <c r="E208" s="56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5"/>
      <c r="AA208" s="55"/>
      <c r="AB208" s="55"/>
      <c r="AC208" s="57"/>
      <c r="AD208" s="55"/>
    </row>
    <row r="209" spans="1:30" ht="22.5" customHeight="1" x14ac:dyDescent="0.25">
      <c r="A209" s="55"/>
      <c r="B209" s="54"/>
      <c r="C209" s="55"/>
      <c r="D209" s="56"/>
      <c r="E209" s="56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5"/>
      <c r="AA209" s="55"/>
      <c r="AB209" s="55"/>
      <c r="AC209" s="57"/>
      <c r="AD209" s="55"/>
    </row>
    <row r="210" spans="1:30" ht="22.5" customHeight="1" x14ac:dyDescent="0.25">
      <c r="A210" s="55"/>
      <c r="B210" s="54"/>
      <c r="C210" s="55"/>
      <c r="D210" s="56"/>
      <c r="E210" s="56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5"/>
      <c r="AA210" s="55"/>
      <c r="AB210" s="55"/>
      <c r="AC210" s="57"/>
      <c r="AD210" s="55"/>
    </row>
    <row r="211" spans="1:30" ht="22.5" customHeight="1" x14ac:dyDescent="0.25">
      <c r="A211" s="55"/>
      <c r="B211" s="54"/>
      <c r="C211" s="55"/>
      <c r="D211" s="56"/>
      <c r="E211" s="56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5"/>
      <c r="AA211" s="55"/>
      <c r="AB211" s="55"/>
      <c r="AC211" s="57"/>
      <c r="AD211" s="55"/>
    </row>
    <row r="212" spans="1:30" ht="22.5" customHeight="1" x14ac:dyDescent="0.25">
      <c r="A212" s="55"/>
      <c r="B212" s="54"/>
      <c r="C212" s="55"/>
      <c r="D212" s="56"/>
      <c r="E212" s="56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5"/>
      <c r="AA212" s="55"/>
      <c r="AB212" s="55"/>
      <c r="AC212" s="57"/>
      <c r="AD212" s="55"/>
    </row>
    <row r="213" spans="1:30" ht="22.5" customHeight="1" x14ac:dyDescent="0.25">
      <c r="A213" s="55"/>
      <c r="B213" s="54"/>
      <c r="C213" s="55"/>
      <c r="D213" s="56"/>
      <c r="E213" s="56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5"/>
      <c r="AA213" s="55"/>
      <c r="AB213" s="55"/>
      <c r="AC213" s="57"/>
      <c r="AD213" s="55"/>
    </row>
    <row r="214" spans="1:30" ht="22.5" customHeight="1" x14ac:dyDescent="0.25">
      <c r="A214" s="55"/>
      <c r="B214" s="54"/>
      <c r="C214" s="55"/>
      <c r="D214" s="56"/>
      <c r="E214" s="56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5"/>
      <c r="AA214" s="55"/>
      <c r="AB214" s="55"/>
      <c r="AC214" s="57"/>
      <c r="AD214" s="55"/>
    </row>
    <row r="215" spans="1:30" ht="22.5" customHeight="1" x14ac:dyDescent="0.25">
      <c r="A215" s="55"/>
      <c r="B215" s="54"/>
      <c r="C215" s="55"/>
      <c r="D215" s="56"/>
      <c r="E215" s="5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5"/>
      <c r="AA215" s="55"/>
      <c r="AB215" s="55"/>
      <c r="AC215" s="57"/>
      <c r="AD215" s="55"/>
    </row>
    <row r="216" spans="1:30" ht="22.5" customHeight="1" x14ac:dyDescent="0.25">
      <c r="A216" s="55"/>
      <c r="B216" s="54"/>
      <c r="C216" s="55"/>
      <c r="D216" s="56"/>
      <c r="E216" s="5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5"/>
      <c r="AA216" s="55"/>
      <c r="AB216" s="55"/>
      <c r="AC216" s="57"/>
      <c r="AD216" s="55"/>
    </row>
    <row r="217" spans="1:30" ht="22.5" customHeight="1" x14ac:dyDescent="0.25">
      <c r="A217" s="55"/>
      <c r="B217" s="54"/>
      <c r="C217" s="55"/>
      <c r="D217" s="56"/>
      <c r="E217" s="56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5"/>
      <c r="AA217" s="55"/>
      <c r="AB217" s="55"/>
      <c r="AC217" s="57"/>
      <c r="AD217" s="55"/>
    </row>
    <row r="218" spans="1:30" ht="22.5" customHeight="1" x14ac:dyDescent="0.25">
      <c r="A218" s="55"/>
      <c r="B218" s="54"/>
      <c r="C218" s="55"/>
      <c r="D218" s="56"/>
      <c r="E218" s="5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5"/>
      <c r="AA218" s="55"/>
      <c r="AB218" s="55"/>
      <c r="AC218" s="57"/>
      <c r="AD218" s="55"/>
    </row>
    <row r="219" spans="1:30" ht="22.5" customHeight="1" x14ac:dyDescent="0.25">
      <c r="A219" s="55"/>
      <c r="B219" s="54"/>
      <c r="C219" s="55"/>
      <c r="D219" s="56"/>
      <c r="E219" s="56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5"/>
      <c r="AA219" s="55"/>
      <c r="AB219" s="55"/>
      <c r="AC219" s="57"/>
      <c r="AD219" s="55"/>
    </row>
    <row r="220" spans="1:30" ht="22.5" customHeight="1" x14ac:dyDescent="0.25">
      <c r="A220" s="55"/>
      <c r="B220" s="54"/>
      <c r="C220" s="55"/>
      <c r="D220" s="56"/>
      <c r="E220" s="56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5"/>
      <c r="AA220" s="55"/>
      <c r="AB220" s="55"/>
      <c r="AC220" s="57"/>
      <c r="AD220" s="55"/>
    </row>
    <row r="221" spans="1:30" ht="22.5" customHeight="1" x14ac:dyDescent="0.25">
      <c r="A221" s="55"/>
      <c r="B221" s="54"/>
      <c r="C221" s="55"/>
      <c r="D221" s="56"/>
      <c r="E221" s="56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5"/>
      <c r="AA221" s="55"/>
      <c r="AB221" s="55"/>
      <c r="AC221" s="57"/>
      <c r="AD221" s="55"/>
    </row>
    <row r="222" spans="1:30" ht="22.5" customHeight="1" x14ac:dyDescent="0.25">
      <c r="A222" s="55"/>
      <c r="B222" s="54"/>
      <c r="C222" s="55"/>
      <c r="D222" s="56"/>
      <c r="E222" s="56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5"/>
      <c r="AA222" s="55"/>
      <c r="AB222" s="55"/>
      <c r="AC222" s="57"/>
      <c r="AD222" s="55"/>
    </row>
    <row r="223" spans="1:30" ht="22.5" customHeight="1" x14ac:dyDescent="0.25">
      <c r="A223" s="55"/>
      <c r="B223" s="54"/>
      <c r="C223" s="55"/>
      <c r="D223" s="56"/>
      <c r="E223" s="56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5"/>
      <c r="AA223" s="55"/>
      <c r="AB223" s="55"/>
      <c r="AC223" s="57"/>
      <c r="AD223" s="55"/>
    </row>
    <row r="224" spans="1:30" ht="22.5" customHeight="1" x14ac:dyDescent="0.25">
      <c r="A224" s="55"/>
      <c r="B224" s="54"/>
      <c r="C224" s="55"/>
      <c r="D224" s="56"/>
      <c r="E224" s="56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5"/>
      <c r="AA224" s="55"/>
      <c r="AB224" s="55"/>
      <c r="AC224" s="57"/>
      <c r="AD224" s="55"/>
    </row>
    <row r="225" spans="1:30" ht="22.5" customHeight="1" x14ac:dyDescent="0.25">
      <c r="A225" s="55"/>
      <c r="B225" s="54"/>
      <c r="C225" s="55"/>
      <c r="D225" s="56"/>
      <c r="E225" s="56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5"/>
      <c r="AA225" s="55"/>
      <c r="AB225" s="55"/>
      <c r="AC225" s="57"/>
      <c r="AD225" s="55"/>
    </row>
    <row r="226" spans="1:30" ht="22.5" customHeight="1" x14ac:dyDescent="0.25">
      <c r="A226" s="55"/>
      <c r="B226" s="54"/>
      <c r="C226" s="55"/>
      <c r="D226" s="56"/>
      <c r="E226" s="56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5"/>
      <c r="AA226" s="55"/>
      <c r="AB226" s="55"/>
      <c r="AC226" s="57"/>
      <c r="AD226" s="55"/>
    </row>
    <row r="227" spans="1:30" ht="22.5" customHeight="1" x14ac:dyDescent="0.25">
      <c r="A227" s="55"/>
      <c r="B227" s="54"/>
      <c r="C227" s="55"/>
      <c r="D227" s="56"/>
      <c r="E227" s="56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5"/>
      <c r="AA227" s="55"/>
      <c r="AB227" s="55"/>
      <c r="AC227" s="57"/>
      <c r="AD227" s="55"/>
    </row>
    <row r="228" spans="1:30" ht="22.5" customHeight="1" x14ac:dyDescent="0.25">
      <c r="A228" s="55"/>
      <c r="B228" s="54"/>
      <c r="C228" s="55"/>
      <c r="D228" s="56"/>
      <c r="E228" s="56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5"/>
      <c r="AA228" s="55"/>
      <c r="AB228" s="55"/>
      <c r="AC228" s="57"/>
      <c r="AD228" s="55"/>
    </row>
    <row r="229" spans="1:30" ht="22.5" customHeight="1" x14ac:dyDescent="0.25">
      <c r="A229" s="55"/>
      <c r="B229" s="54"/>
      <c r="C229" s="55"/>
      <c r="D229" s="56"/>
      <c r="E229" s="56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5"/>
      <c r="AA229" s="55"/>
      <c r="AB229" s="55"/>
      <c r="AC229" s="57"/>
      <c r="AD229" s="55"/>
    </row>
    <row r="230" spans="1:30" ht="22.5" customHeight="1" x14ac:dyDescent="0.25">
      <c r="A230" s="55"/>
      <c r="B230" s="54"/>
      <c r="C230" s="55"/>
      <c r="D230" s="56"/>
      <c r="E230" s="56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5"/>
      <c r="AA230" s="55"/>
      <c r="AB230" s="55"/>
      <c r="AC230" s="57"/>
      <c r="AD230" s="55"/>
    </row>
    <row r="231" spans="1:30" ht="22.5" customHeight="1" x14ac:dyDescent="0.25">
      <c r="A231" s="55"/>
      <c r="B231" s="54"/>
      <c r="C231" s="55"/>
      <c r="D231" s="56"/>
      <c r="E231" s="56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5"/>
      <c r="AA231" s="55"/>
      <c r="AB231" s="55"/>
      <c r="AC231" s="57"/>
      <c r="AD231" s="55"/>
    </row>
    <row r="232" spans="1:30" ht="22.5" customHeight="1" x14ac:dyDescent="0.25">
      <c r="A232" s="55"/>
      <c r="B232" s="54"/>
      <c r="C232" s="55"/>
      <c r="D232" s="56"/>
      <c r="E232" s="56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5"/>
      <c r="AA232" s="55"/>
      <c r="AB232" s="55"/>
      <c r="AC232" s="57"/>
      <c r="AD232" s="55"/>
    </row>
    <row r="233" spans="1:30" ht="22.5" customHeight="1" x14ac:dyDescent="0.25">
      <c r="A233" s="55"/>
      <c r="B233" s="54"/>
      <c r="C233" s="55"/>
      <c r="D233" s="56"/>
      <c r="E233" s="56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5"/>
      <c r="AA233" s="55"/>
      <c r="AB233" s="55"/>
      <c r="AC233" s="57"/>
      <c r="AD233" s="55"/>
    </row>
    <row r="234" spans="1:30" ht="22.5" customHeight="1" x14ac:dyDescent="0.25">
      <c r="A234" s="55"/>
      <c r="B234" s="54"/>
      <c r="C234" s="55"/>
      <c r="D234" s="56"/>
      <c r="E234" s="56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5"/>
      <c r="AA234" s="55"/>
      <c r="AB234" s="55"/>
      <c r="AC234" s="57"/>
      <c r="AD234" s="55"/>
    </row>
    <row r="235" spans="1:30" ht="22.5" customHeight="1" x14ac:dyDescent="0.25">
      <c r="A235" s="55"/>
      <c r="B235" s="54"/>
      <c r="C235" s="55"/>
      <c r="D235" s="56"/>
      <c r="E235" s="56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5"/>
      <c r="AA235" s="55"/>
      <c r="AB235" s="55"/>
      <c r="AC235" s="57"/>
      <c r="AD235" s="55"/>
    </row>
    <row r="236" spans="1:30" ht="22.5" customHeight="1" x14ac:dyDescent="0.25">
      <c r="A236" s="55"/>
      <c r="B236" s="54"/>
      <c r="C236" s="55"/>
      <c r="D236" s="56"/>
      <c r="E236" s="56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5"/>
      <c r="AA236" s="55"/>
      <c r="AB236" s="55"/>
      <c r="AC236" s="57"/>
      <c r="AD236" s="55"/>
    </row>
    <row r="237" spans="1:30" ht="22.5" customHeight="1" x14ac:dyDescent="0.25">
      <c r="A237" s="55"/>
      <c r="B237" s="54"/>
      <c r="C237" s="55"/>
      <c r="D237" s="56"/>
      <c r="E237" s="56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5"/>
      <c r="AA237" s="55"/>
      <c r="AB237" s="55"/>
      <c r="AC237" s="57"/>
      <c r="AD237" s="55"/>
    </row>
    <row r="238" spans="1:30" ht="22.5" customHeight="1" x14ac:dyDescent="0.25">
      <c r="A238" s="55"/>
      <c r="B238" s="54"/>
      <c r="C238" s="55"/>
      <c r="D238" s="56"/>
      <c r="E238" s="56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5"/>
      <c r="AA238" s="55"/>
      <c r="AB238" s="55"/>
      <c r="AC238" s="57"/>
      <c r="AD238" s="55"/>
    </row>
    <row r="239" spans="1:30" ht="22.5" customHeight="1" x14ac:dyDescent="0.25">
      <c r="A239" s="55"/>
      <c r="B239" s="54"/>
      <c r="C239" s="55"/>
      <c r="D239" s="56"/>
      <c r="E239" s="56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5"/>
      <c r="AA239" s="55"/>
      <c r="AB239" s="55"/>
      <c r="AC239" s="57"/>
      <c r="AD239" s="55"/>
    </row>
    <row r="240" spans="1:30" ht="22.5" customHeight="1" x14ac:dyDescent="0.25">
      <c r="A240" s="55"/>
      <c r="B240" s="54"/>
      <c r="C240" s="55"/>
      <c r="D240" s="56"/>
      <c r="E240" s="56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5"/>
      <c r="AA240" s="55"/>
      <c r="AB240" s="55"/>
      <c r="AC240" s="57"/>
      <c r="AD240" s="55"/>
    </row>
    <row r="241" spans="1:30" ht="22.5" customHeight="1" x14ac:dyDescent="0.25">
      <c r="A241" s="55"/>
      <c r="B241" s="54"/>
      <c r="C241" s="55"/>
      <c r="D241" s="56"/>
      <c r="E241" s="56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5"/>
      <c r="AA241" s="55"/>
      <c r="AB241" s="55"/>
      <c r="AC241" s="57"/>
      <c r="AD241" s="55"/>
    </row>
    <row r="242" spans="1:30" ht="22.5" customHeight="1" x14ac:dyDescent="0.25">
      <c r="A242" s="55"/>
      <c r="B242" s="54"/>
      <c r="C242" s="55"/>
      <c r="D242" s="56"/>
      <c r="E242" s="56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5"/>
      <c r="AA242" s="55"/>
      <c r="AB242" s="55"/>
      <c r="AC242" s="57"/>
      <c r="AD242" s="55"/>
    </row>
    <row r="243" spans="1:30" ht="22.5" customHeight="1" x14ac:dyDescent="0.25">
      <c r="A243" s="55"/>
      <c r="B243" s="54"/>
      <c r="C243" s="55"/>
      <c r="D243" s="56"/>
      <c r="E243" s="56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5"/>
      <c r="AA243" s="55"/>
      <c r="AB243" s="55"/>
      <c r="AC243" s="57"/>
      <c r="AD243" s="55"/>
    </row>
    <row r="244" spans="1:30" ht="22.5" customHeight="1" x14ac:dyDescent="0.25">
      <c r="A244" s="55"/>
      <c r="B244" s="54"/>
      <c r="C244" s="55"/>
      <c r="D244" s="56"/>
      <c r="E244" s="56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5"/>
      <c r="AA244" s="55"/>
      <c r="AB244" s="55"/>
      <c r="AC244" s="57"/>
      <c r="AD244" s="55"/>
    </row>
    <row r="245" spans="1:30" ht="22.5" customHeight="1" x14ac:dyDescent="0.25">
      <c r="A245" s="55"/>
      <c r="B245" s="54"/>
      <c r="C245" s="55"/>
      <c r="D245" s="56"/>
      <c r="E245" s="56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5"/>
      <c r="AA245" s="55"/>
      <c r="AB245" s="55"/>
      <c r="AC245" s="57"/>
      <c r="AD245" s="55"/>
    </row>
    <row r="246" spans="1:30" ht="22.5" customHeight="1" x14ac:dyDescent="0.25">
      <c r="A246" s="55"/>
      <c r="B246" s="54"/>
      <c r="C246" s="55"/>
      <c r="D246" s="56"/>
      <c r="E246" s="56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5"/>
      <c r="AA246" s="55"/>
      <c r="AB246" s="55"/>
      <c r="AC246" s="57"/>
      <c r="AD246" s="55"/>
    </row>
    <row r="247" spans="1:30" ht="22.5" customHeight="1" x14ac:dyDescent="0.25">
      <c r="A247" s="55"/>
      <c r="B247" s="54"/>
      <c r="C247" s="55"/>
      <c r="D247" s="56"/>
      <c r="E247" s="5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5"/>
      <c r="AA247" s="55"/>
      <c r="AB247" s="55"/>
      <c r="AC247" s="57"/>
      <c r="AD247" s="55"/>
    </row>
    <row r="248" spans="1:30" ht="22.5" customHeight="1" x14ac:dyDescent="0.25">
      <c r="A248" s="55"/>
      <c r="B248" s="54"/>
      <c r="C248" s="55"/>
      <c r="D248" s="56"/>
      <c r="E248" s="56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5"/>
      <c r="AA248" s="55"/>
      <c r="AB248" s="55"/>
      <c r="AC248" s="57"/>
      <c r="AD248" s="55"/>
    </row>
    <row r="249" spans="1:30" ht="22.5" customHeight="1" x14ac:dyDescent="0.25">
      <c r="A249" s="55"/>
      <c r="B249" s="54"/>
      <c r="C249" s="55"/>
      <c r="D249" s="56"/>
      <c r="E249" s="56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5"/>
      <c r="AA249" s="55"/>
      <c r="AB249" s="55"/>
      <c r="AC249" s="57"/>
      <c r="AD249" s="55"/>
    </row>
    <row r="250" spans="1:30" ht="22.5" customHeight="1" x14ac:dyDescent="0.25">
      <c r="A250" s="55"/>
      <c r="B250" s="54"/>
      <c r="C250" s="55"/>
      <c r="D250" s="56"/>
      <c r="E250" s="56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5"/>
      <c r="AA250" s="55"/>
      <c r="AB250" s="55"/>
      <c r="AC250" s="57"/>
      <c r="AD250" s="55"/>
    </row>
    <row r="251" spans="1:30" ht="22.5" customHeight="1" x14ac:dyDescent="0.25">
      <c r="A251" s="55"/>
      <c r="B251" s="54"/>
      <c r="C251" s="55"/>
      <c r="D251" s="56"/>
      <c r="E251" s="56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5"/>
      <c r="AA251" s="55"/>
      <c r="AB251" s="55"/>
      <c r="AC251" s="57"/>
      <c r="AD251" s="55"/>
    </row>
    <row r="252" spans="1:30" ht="22.5" customHeight="1" x14ac:dyDescent="0.25">
      <c r="A252" s="55"/>
      <c r="B252" s="54"/>
      <c r="C252" s="55"/>
      <c r="D252" s="56"/>
      <c r="E252" s="56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5"/>
      <c r="AA252" s="55"/>
      <c r="AB252" s="55"/>
      <c r="AC252" s="57"/>
      <c r="AD252" s="55"/>
    </row>
    <row r="253" spans="1:30" ht="22.5" customHeight="1" x14ac:dyDescent="0.25">
      <c r="A253" s="55"/>
      <c r="B253" s="54"/>
      <c r="C253" s="55"/>
      <c r="D253" s="56"/>
      <c r="E253" s="56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5"/>
      <c r="AA253" s="55"/>
      <c r="AB253" s="55"/>
      <c r="AC253" s="57"/>
      <c r="AD253" s="55"/>
    </row>
    <row r="254" spans="1:30" ht="22.5" customHeight="1" x14ac:dyDescent="0.25">
      <c r="A254" s="55"/>
      <c r="B254" s="54"/>
      <c r="C254" s="55"/>
      <c r="D254" s="56"/>
      <c r="E254" s="56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5"/>
      <c r="AA254" s="55"/>
      <c r="AB254" s="55"/>
      <c r="AC254" s="57"/>
      <c r="AD254" s="55"/>
    </row>
    <row r="255" spans="1:30" ht="22.5" customHeight="1" x14ac:dyDescent="0.25">
      <c r="A255" s="55"/>
      <c r="B255" s="54"/>
      <c r="C255" s="55"/>
      <c r="D255" s="56"/>
      <c r="E255" s="56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5"/>
      <c r="AA255" s="55"/>
      <c r="AB255" s="55"/>
      <c r="AC255" s="57"/>
      <c r="AD255" s="55"/>
    </row>
    <row r="256" spans="1:30" ht="22.5" customHeight="1" x14ac:dyDescent="0.25">
      <c r="A256" s="55"/>
      <c r="B256" s="54"/>
      <c r="C256" s="55"/>
      <c r="D256" s="56"/>
      <c r="E256" s="56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5"/>
      <c r="AA256" s="55"/>
      <c r="AB256" s="55"/>
      <c r="AC256" s="57"/>
      <c r="AD256" s="55"/>
    </row>
    <row r="257" spans="1:30" ht="22.5" customHeight="1" x14ac:dyDescent="0.25">
      <c r="A257" s="55"/>
      <c r="B257" s="54"/>
      <c r="C257" s="55"/>
      <c r="D257" s="56"/>
      <c r="E257" s="56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5"/>
      <c r="AA257" s="55"/>
      <c r="AB257" s="55"/>
      <c r="AC257" s="57"/>
      <c r="AD257" s="55"/>
    </row>
    <row r="258" spans="1:30" ht="22.5" customHeight="1" x14ac:dyDescent="0.25">
      <c r="A258" s="55"/>
      <c r="B258" s="54"/>
      <c r="C258" s="55"/>
      <c r="D258" s="56"/>
      <c r="E258" s="56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5"/>
      <c r="AA258" s="55"/>
      <c r="AB258" s="55"/>
      <c r="AC258" s="57"/>
      <c r="AD258" s="55"/>
    </row>
    <row r="259" spans="1:30" ht="22.5" customHeight="1" x14ac:dyDescent="0.25">
      <c r="A259" s="55"/>
      <c r="B259" s="54"/>
      <c r="C259" s="55"/>
      <c r="D259" s="56"/>
      <c r="E259" s="56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5"/>
      <c r="AA259" s="55"/>
      <c r="AB259" s="55"/>
      <c r="AC259" s="57"/>
      <c r="AD259" s="55"/>
    </row>
    <row r="260" spans="1:30" ht="22.5" customHeight="1" x14ac:dyDescent="0.25">
      <c r="A260" s="55"/>
      <c r="B260" s="54"/>
      <c r="C260" s="55"/>
      <c r="D260" s="56"/>
      <c r="E260" s="56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5"/>
      <c r="AA260" s="55"/>
      <c r="AB260" s="55"/>
      <c r="AC260" s="57"/>
      <c r="AD260" s="55"/>
    </row>
    <row r="261" spans="1:30" ht="22.5" customHeight="1" x14ac:dyDescent="0.25">
      <c r="A261" s="55"/>
      <c r="B261" s="54"/>
      <c r="C261" s="55"/>
      <c r="D261" s="56"/>
      <c r="E261" s="56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5"/>
      <c r="AA261" s="55"/>
      <c r="AB261" s="55"/>
      <c r="AC261" s="57"/>
      <c r="AD261" s="55"/>
    </row>
    <row r="262" spans="1:30" ht="22.5" customHeight="1" x14ac:dyDescent="0.25">
      <c r="A262" s="55"/>
      <c r="B262" s="54"/>
      <c r="C262" s="55"/>
      <c r="D262" s="56"/>
      <c r="E262" s="56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5"/>
      <c r="AA262" s="55"/>
      <c r="AB262" s="55"/>
      <c r="AC262" s="57"/>
      <c r="AD262" s="55"/>
    </row>
    <row r="263" spans="1:30" ht="22.5" customHeight="1" x14ac:dyDescent="0.25">
      <c r="A263" s="55"/>
      <c r="B263" s="54"/>
      <c r="C263" s="55"/>
      <c r="D263" s="56"/>
      <c r="E263" s="56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5"/>
      <c r="AA263" s="55"/>
      <c r="AB263" s="55"/>
      <c r="AC263" s="57"/>
      <c r="AD263" s="55"/>
    </row>
    <row r="264" spans="1:30" ht="22.5" customHeight="1" x14ac:dyDescent="0.25">
      <c r="A264" s="55"/>
      <c r="B264" s="54"/>
      <c r="C264" s="55"/>
      <c r="D264" s="56"/>
      <c r="E264" s="56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5"/>
      <c r="AA264" s="55"/>
      <c r="AB264" s="55"/>
      <c r="AC264" s="57"/>
      <c r="AD264" s="55"/>
    </row>
    <row r="265" spans="1:30" ht="22.5" customHeight="1" x14ac:dyDescent="0.25">
      <c r="A265" s="55"/>
      <c r="B265" s="54"/>
      <c r="C265" s="55"/>
      <c r="D265" s="56"/>
      <c r="E265" s="56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5"/>
      <c r="AA265" s="55"/>
      <c r="AB265" s="55"/>
      <c r="AC265" s="57"/>
      <c r="AD265" s="55"/>
    </row>
    <row r="266" spans="1:30" ht="22.5" customHeight="1" x14ac:dyDescent="0.25">
      <c r="A266" s="55"/>
      <c r="B266" s="54"/>
      <c r="C266" s="55"/>
      <c r="D266" s="56"/>
      <c r="E266" s="56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5"/>
      <c r="AA266" s="55"/>
      <c r="AB266" s="55"/>
      <c r="AC266" s="57"/>
      <c r="AD266" s="55"/>
    </row>
    <row r="267" spans="1:30" ht="22.5" customHeight="1" x14ac:dyDescent="0.25">
      <c r="A267" s="55"/>
      <c r="B267" s="54"/>
      <c r="C267" s="55"/>
      <c r="D267" s="56"/>
      <c r="E267" s="56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5"/>
      <c r="AA267" s="55"/>
      <c r="AB267" s="55"/>
      <c r="AC267" s="57"/>
      <c r="AD267" s="55"/>
    </row>
    <row r="268" spans="1:30" ht="22.5" customHeight="1" x14ac:dyDescent="0.25">
      <c r="A268" s="55"/>
      <c r="B268" s="54"/>
      <c r="C268" s="55"/>
      <c r="D268" s="56"/>
      <c r="E268" s="56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5"/>
      <c r="AA268" s="55"/>
      <c r="AB268" s="55"/>
      <c r="AC268" s="57"/>
      <c r="AD268" s="55"/>
    </row>
    <row r="269" spans="1:30" ht="22.5" customHeight="1" x14ac:dyDescent="0.25">
      <c r="A269" s="55"/>
      <c r="B269" s="54"/>
      <c r="C269" s="55"/>
      <c r="D269" s="56"/>
      <c r="E269" s="56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5"/>
      <c r="AA269" s="55"/>
      <c r="AB269" s="55"/>
      <c r="AC269" s="57"/>
      <c r="AD269" s="55"/>
    </row>
    <row r="270" spans="1:30" ht="22.5" customHeight="1" x14ac:dyDescent="0.25">
      <c r="A270" s="55"/>
      <c r="B270" s="54"/>
      <c r="C270" s="55"/>
      <c r="D270" s="56"/>
      <c r="E270" s="56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5"/>
      <c r="AA270" s="55"/>
      <c r="AB270" s="55"/>
      <c r="AC270" s="57"/>
      <c r="AD270" s="55"/>
    </row>
    <row r="271" spans="1:30" ht="22.5" customHeight="1" x14ac:dyDescent="0.25">
      <c r="A271" s="55"/>
      <c r="B271" s="54"/>
      <c r="C271" s="55"/>
      <c r="D271" s="56"/>
      <c r="E271" s="56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5"/>
      <c r="AA271" s="55"/>
      <c r="AB271" s="55"/>
      <c r="AC271" s="57"/>
      <c r="AD271" s="55"/>
    </row>
    <row r="272" spans="1:30" ht="22.5" customHeight="1" x14ac:dyDescent="0.25">
      <c r="A272" s="55"/>
      <c r="B272" s="54"/>
      <c r="C272" s="55"/>
      <c r="D272" s="56"/>
      <c r="E272" s="56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5"/>
      <c r="AA272" s="55"/>
      <c r="AB272" s="55"/>
      <c r="AC272" s="57"/>
      <c r="AD272" s="55"/>
    </row>
    <row r="273" spans="1:30" ht="22.5" customHeight="1" x14ac:dyDescent="0.25">
      <c r="A273" s="55"/>
      <c r="B273" s="54"/>
      <c r="C273" s="55"/>
      <c r="D273" s="56"/>
      <c r="E273" s="56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5"/>
      <c r="AA273" s="55"/>
      <c r="AB273" s="55"/>
      <c r="AC273" s="57"/>
      <c r="AD273" s="55"/>
    </row>
    <row r="274" spans="1:30" ht="22.5" customHeight="1" x14ac:dyDescent="0.25">
      <c r="A274" s="55"/>
      <c r="B274" s="54"/>
      <c r="C274" s="55"/>
      <c r="D274" s="56"/>
      <c r="E274" s="56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5"/>
      <c r="AA274" s="55"/>
      <c r="AB274" s="55"/>
      <c r="AC274" s="57"/>
      <c r="AD274" s="55"/>
    </row>
    <row r="275" spans="1:30" ht="22.5" customHeight="1" x14ac:dyDescent="0.25">
      <c r="A275" s="55"/>
      <c r="B275" s="54"/>
      <c r="C275" s="55"/>
      <c r="D275" s="56"/>
      <c r="E275" s="56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5"/>
      <c r="AA275" s="55"/>
      <c r="AB275" s="55"/>
      <c r="AC275" s="57"/>
      <c r="AD275" s="55"/>
    </row>
    <row r="276" spans="1:30" ht="22.5" customHeight="1" x14ac:dyDescent="0.25">
      <c r="A276" s="55"/>
      <c r="B276" s="54"/>
      <c r="C276" s="55"/>
      <c r="D276" s="56"/>
      <c r="E276" s="56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5"/>
      <c r="AA276" s="55"/>
      <c r="AB276" s="55"/>
      <c r="AC276" s="57"/>
      <c r="AD276" s="55"/>
    </row>
    <row r="277" spans="1:30" ht="22.5" customHeight="1" x14ac:dyDescent="0.25">
      <c r="A277" s="55"/>
      <c r="B277" s="54"/>
      <c r="C277" s="55"/>
      <c r="D277" s="56"/>
      <c r="E277" s="56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5"/>
      <c r="AA277" s="55"/>
      <c r="AB277" s="55"/>
      <c r="AC277" s="57"/>
      <c r="AD277" s="55"/>
    </row>
    <row r="278" spans="1:30" ht="22.5" customHeight="1" x14ac:dyDescent="0.25">
      <c r="A278" s="55"/>
      <c r="B278" s="54"/>
      <c r="C278" s="55"/>
      <c r="D278" s="56"/>
      <c r="E278" s="56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5"/>
      <c r="AA278" s="55"/>
      <c r="AB278" s="55"/>
      <c r="AC278" s="57"/>
      <c r="AD278" s="55"/>
    </row>
    <row r="279" spans="1:30" ht="22.5" customHeight="1" x14ac:dyDescent="0.25">
      <c r="A279" s="55"/>
      <c r="B279" s="54"/>
      <c r="C279" s="55"/>
      <c r="D279" s="56"/>
      <c r="E279" s="56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5"/>
      <c r="AA279" s="55"/>
      <c r="AB279" s="55"/>
      <c r="AC279" s="57"/>
      <c r="AD279" s="55"/>
    </row>
    <row r="280" spans="1:30" ht="22.5" customHeight="1" x14ac:dyDescent="0.25">
      <c r="A280" s="55"/>
      <c r="B280" s="54"/>
      <c r="C280" s="55"/>
      <c r="D280" s="56"/>
      <c r="E280" s="56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5"/>
      <c r="AA280" s="55"/>
      <c r="AB280" s="55"/>
      <c r="AC280" s="57"/>
      <c r="AD280" s="55"/>
    </row>
    <row r="281" spans="1:30" ht="22.5" customHeight="1" x14ac:dyDescent="0.25">
      <c r="A281" s="55"/>
      <c r="B281" s="54"/>
      <c r="C281" s="55"/>
      <c r="D281" s="56"/>
      <c r="E281" s="56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5"/>
      <c r="AA281" s="55"/>
      <c r="AB281" s="55"/>
      <c r="AC281" s="57"/>
      <c r="AD281" s="55"/>
    </row>
    <row r="282" spans="1:30" ht="22.5" customHeight="1" x14ac:dyDescent="0.25">
      <c r="A282" s="55"/>
      <c r="B282" s="54"/>
      <c r="C282" s="55"/>
      <c r="D282" s="56"/>
      <c r="E282" s="56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5"/>
      <c r="AA282" s="55"/>
      <c r="AB282" s="55"/>
      <c r="AC282" s="57"/>
      <c r="AD282" s="55"/>
    </row>
    <row r="283" spans="1:30" ht="22.5" customHeight="1" x14ac:dyDescent="0.25">
      <c r="A283" s="55"/>
      <c r="B283" s="54"/>
      <c r="C283" s="55"/>
      <c r="D283" s="56"/>
      <c r="E283" s="56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5"/>
      <c r="AA283" s="55"/>
      <c r="AB283" s="55"/>
      <c r="AC283" s="57"/>
      <c r="AD283" s="55"/>
    </row>
    <row r="284" spans="1:30" ht="22.5" customHeight="1" x14ac:dyDescent="0.25">
      <c r="A284" s="55"/>
      <c r="B284" s="54"/>
      <c r="C284" s="55"/>
      <c r="D284" s="56"/>
      <c r="E284" s="56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5"/>
      <c r="AA284" s="55"/>
      <c r="AB284" s="55"/>
      <c r="AC284" s="57"/>
      <c r="AD284" s="55"/>
    </row>
    <row r="285" spans="1:30" ht="22.5" customHeight="1" x14ac:dyDescent="0.25">
      <c r="A285" s="55"/>
      <c r="B285" s="54"/>
      <c r="C285" s="55"/>
      <c r="D285" s="56"/>
      <c r="E285" s="56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5"/>
      <c r="AA285" s="55"/>
      <c r="AB285" s="55"/>
      <c r="AC285" s="57"/>
      <c r="AD285" s="55"/>
    </row>
    <row r="286" spans="1:30" ht="22.5" customHeight="1" x14ac:dyDescent="0.25">
      <c r="A286" s="55"/>
      <c r="B286" s="54"/>
      <c r="C286" s="55"/>
      <c r="D286" s="56"/>
      <c r="E286" s="56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5"/>
      <c r="AA286" s="55"/>
      <c r="AB286" s="55"/>
      <c r="AC286" s="57"/>
      <c r="AD286" s="55"/>
    </row>
    <row r="287" spans="1:30" ht="22.5" customHeight="1" x14ac:dyDescent="0.25">
      <c r="A287" s="55"/>
      <c r="B287" s="54"/>
      <c r="C287" s="55"/>
      <c r="D287" s="56"/>
      <c r="E287" s="56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5"/>
      <c r="AA287" s="55"/>
      <c r="AB287" s="55"/>
      <c r="AC287" s="57"/>
      <c r="AD287" s="55"/>
    </row>
    <row r="288" spans="1:30" ht="22.5" customHeight="1" x14ac:dyDescent="0.25">
      <c r="A288" s="55"/>
      <c r="B288" s="54"/>
      <c r="C288" s="55"/>
      <c r="D288" s="56"/>
      <c r="E288" s="56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5"/>
      <c r="AA288" s="55"/>
      <c r="AB288" s="55"/>
      <c r="AC288" s="57"/>
      <c r="AD288" s="55"/>
    </row>
    <row r="289" spans="1:30" ht="22.5" customHeight="1" x14ac:dyDescent="0.25">
      <c r="A289" s="55"/>
      <c r="B289" s="54"/>
      <c r="C289" s="55"/>
      <c r="D289" s="56"/>
      <c r="E289" s="56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5"/>
      <c r="AA289" s="55"/>
      <c r="AB289" s="55"/>
      <c r="AC289" s="57"/>
      <c r="AD289" s="55"/>
    </row>
    <row r="290" spans="1:30" ht="22.5" customHeight="1" x14ac:dyDescent="0.25">
      <c r="A290" s="55"/>
      <c r="B290" s="54"/>
      <c r="C290" s="55"/>
      <c r="D290" s="56"/>
      <c r="E290" s="56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5"/>
      <c r="AA290" s="55"/>
      <c r="AB290" s="55"/>
      <c r="AC290" s="57"/>
      <c r="AD290" s="55"/>
    </row>
    <row r="291" spans="1:30" ht="22.5" customHeight="1" x14ac:dyDescent="0.25">
      <c r="A291" s="55"/>
      <c r="B291" s="54"/>
      <c r="C291" s="55"/>
      <c r="D291" s="56"/>
      <c r="E291" s="56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5"/>
      <c r="AA291" s="55"/>
      <c r="AB291" s="55"/>
      <c r="AC291" s="57"/>
      <c r="AD291" s="55"/>
    </row>
    <row r="292" spans="1:30" ht="22.5" customHeight="1" x14ac:dyDescent="0.25">
      <c r="A292" s="55"/>
      <c r="B292" s="54"/>
      <c r="C292" s="55"/>
      <c r="D292" s="56"/>
      <c r="E292" s="56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5"/>
      <c r="AA292" s="55"/>
      <c r="AB292" s="55"/>
      <c r="AC292" s="57"/>
      <c r="AD292" s="55"/>
    </row>
    <row r="293" spans="1:30" ht="22.5" customHeight="1" x14ac:dyDescent="0.25">
      <c r="A293" s="55"/>
      <c r="B293" s="54"/>
      <c r="C293" s="55"/>
      <c r="D293" s="56"/>
      <c r="E293" s="56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5"/>
      <c r="AA293" s="55"/>
      <c r="AB293" s="55"/>
      <c r="AC293" s="57"/>
      <c r="AD293" s="55"/>
    </row>
    <row r="294" spans="1:30" ht="22.5" customHeight="1" x14ac:dyDescent="0.25">
      <c r="A294" s="55"/>
      <c r="B294" s="54"/>
      <c r="C294" s="55"/>
      <c r="D294" s="56"/>
      <c r="E294" s="56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5"/>
      <c r="AA294" s="55"/>
      <c r="AB294" s="55"/>
      <c r="AC294" s="57"/>
      <c r="AD294" s="55"/>
    </row>
    <row r="295" spans="1:30" ht="22.5" customHeight="1" x14ac:dyDescent="0.25">
      <c r="A295" s="55"/>
      <c r="B295" s="54"/>
      <c r="C295" s="55"/>
      <c r="D295" s="56"/>
      <c r="E295" s="56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5"/>
      <c r="AA295" s="55"/>
      <c r="AB295" s="55"/>
      <c r="AC295" s="57"/>
      <c r="AD295" s="55"/>
    </row>
    <row r="296" spans="1:30" ht="22.5" customHeight="1" x14ac:dyDescent="0.25">
      <c r="A296" s="55"/>
      <c r="B296" s="54"/>
      <c r="C296" s="55"/>
      <c r="D296" s="56"/>
      <c r="E296" s="56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5"/>
      <c r="AA296" s="55"/>
      <c r="AB296" s="55"/>
      <c r="AC296" s="57"/>
      <c r="AD296" s="55"/>
    </row>
    <row r="297" spans="1:30" ht="22.5" customHeight="1" x14ac:dyDescent="0.25">
      <c r="A297" s="55"/>
      <c r="B297" s="54"/>
      <c r="C297" s="55"/>
      <c r="D297" s="56"/>
      <c r="E297" s="56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5"/>
      <c r="AA297" s="55"/>
      <c r="AB297" s="55"/>
      <c r="AC297" s="57"/>
      <c r="AD297" s="55"/>
    </row>
    <row r="298" spans="1:30" ht="22.5" customHeight="1" x14ac:dyDescent="0.25">
      <c r="A298" s="55"/>
      <c r="B298" s="54"/>
      <c r="C298" s="55"/>
      <c r="D298" s="56"/>
      <c r="E298" s="56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5"/>
      <c r="AA298" s="55"/>
      <c r="AB298" s="55"/>
      <c r="AC298" s="57"/>
      <c r="AD298" s="55"/>
    </row>
    <row r="299" spans="1:30" ht="22.5" customHeight="1" x14ac:dyDescent="0.25">
      <c r="A299" s="55"/>
      <c r="B299" s="54"/>
      <c r="C299" s="55"/>
      <c r="D299" s="56"/>
      <c r="E299" s="56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5"/>
      <c r="AA299" s="55"/>
      <c r="AB299" s="55"/>
      <c r="AC299" s="57"/>
      <c r="AD299" s="55"/>
    </row>
    <row r="300" spans="1:30" ht="22.5" customHeight="1" x14ac:dyDescent="0.25">
      <c r="A300" s="55"/>
      <c r="B300" s="54"/>
      <c r="C300" s="55"/>
      <c r="D300" s="56"/>
      <c r="E300" s="56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5"/>
      <c r="AA300" s="55"/>
      <c r="AB300" s="55"/>
      <c r="AC300" s="57"/>
      <c r="AD300" s="55"/>
    </row>
    <row r="301" spans="1:30" ht="22.5" customHeight="1" x14ac:dyDescent="0.25">
      <c r="A301" s="55"/>
      <c r="B301" s="54"/>
      <c r="C301" s="55"/>
      <c r="D301" s="56"/>
      <c r="E301" s="56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5"/>
      <c r="AA301" s="55"/>
      <c r="AB301" s="55"/>
      <c r="AC301" s="57"/>
      <c r="AD301" s="55"/>
    </row>
    <row r="302" spans="1:30" ht="22.5" customHeight="1" x14ac:dyDescent="0.25">
      <c r="A302" s="55"/>
      <c r="B302" s="54"/>
      <c r="C302" s="55"/>
      <c r="D302" s="56"/>
      <c r="E302" s="56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5"/>
      <c r="AA302" s="55"/>
      <c r="AB302" s="55"/>
      <c r="AC302" s="57"/>
      <c r="AD302" s="55"/>
    </row>
    <row r="303" spans="1:30" ht="22.5" customHeight="1" x14ac:dyDescent="0.25">
      <c r="A303" s="55"/>
      <c r="B303" s="54"/>
      <c r="C303" s="55"/>
      <c r="D303" s="56"/>
      <c r="E303" s="56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5"/>
      <c r="AA303" s="55"/>
      <c r="AB303" s="55"/>
      <c r="AC303" s="57"/>
      <c r="AD303" s="55"/>
    </row>
    <row r="304" spans="1:30" ht="22.5" customHeight="1" x14ac:dyDescent="0.25">
      <c r="A304" s="55"/>
      <c r="B304" s="54"/>
      <c r="C304" s="55"/>
      <c r="D304" s="56"/>
      <c r="E304" s="56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5"/>
      <c r="AA304" s="55"/>
      <c r="AB304" s="55"/>
      <c r="AC304" s="57"/>
      <c r="AD304" s="55"/>
    </row>
    <row r="305" spans="1:30" ht="22.5" customHeight="1" x14ac:dyDescent="0.25">
      <c r="A305" s="55"/>
      <c r="B305" s="54"/>
      <c r="C305" s="55"/>
      <c r="D305" s="56"/>
      <c r="E305" s="56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5"/>
      <c r="AA305" s="55"/>
      <c r="AB305" s="55"/>
      <c r="AC305" s="57"/>
      <c r="AD305" s="55"/>
    </row>
    <row r="306" spans="1:30" ht="22.5" customHeight="1" x14ac:dyDescent="0.25">
      <c r="A306" s="55"/>
      <c r="B306" s="54"/>
      <c r="C306" s="55"/>
      <c r="D306" s="56"/>
      <c r="E306" s="56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5"/>
      <c r="AA306" s="55"/>
      <c r="AB306" s="55"/>
      <c r="AC306" s="57"/>
      <c r="AD306" s="55"/>
    </row>
    <row r="307" spans="1:30" ht="22.5" customHeight="1" x14ac:dyDescent="0.25">
      <c r="A307" s="55"/>
      <c r="B307" s="54"/>
      <c r="C307" s="55"/>
      <c r="D307" s="56"/>
      <c r="E307" s="56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5"/>
      <c r="AA307" s="55"/>
      <c r="AB307" s="55"/>
      <c r="AC307" s="57"/>
      <c r="AD307" s="55"/>
    </row>
    <row r="308" spans="1:30" ht="22.5" customHeight="1" x14ac:dyDescent="0.25">
      <c r="A308" s="55"/>
      <c r="B308" s="54"/>
      <c r="C308" s="55"/>
      <c r="D308" s="56"/>
      <c r="E308" s="56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5"/>
      <c r="AA308" s="55"/>
      <c r="AB308" s="55"/>
      <c r="AC308" s="57"/>
      <c r="AD308" s="55"/>
    </row>
    <row r="309" spans="1:30" ht="22.5" customHeight="1" x14ac:dyDescent="0.25">
      <c r="A309" s="55"/>
      <c r="B309" s="54"/>
      <c r="C309" s="55"/>
      <c r="D309" s="56"/>
      <c r="E309" s="56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5"/>
      <c r="AA309" s="55"/>
      <c r="AB309" s="55"/>
      <c r="AC309" s="57"/>
      <c r="AD309" s="55"/>
    </row>
    <row r="310" spans="1:30" ht="22.5" customHeight="1" x14ac:dyDescent="0.25">
      <c r="A310" s="55"/>
      <c r="B310" s="54"/>
      <c r="C310" s="55"/>
      <c r="D310" s="56"/>
      <c r="E310" s="56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5"/>
      <c r="AA310" s="55"/>
      <c r="AB310" s="55"/>
      <c r="AC310" s="57"/>
      <c r="AD310" s="55"/>
    </row>
    <row r="311" spans="1:30" ht="22.5" customHeight="1" x14ac:dyDescent="0.25">
      <c r="A311" s="55"/>
      <c r="B311" s="54"/>
      <c r="C311" s="55"/>
      <c r="D311" s="56"/>
      <c r="E311" s="56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5"/>
      <c r="AA311" s="55"/>
      <c r="AB311" s="55"/>
      <c r="AC311" s="57"/>
      <c r="AD311" s="55"/>
    </row>
    <row r="312" spans="1:30" ht="22.5" customHeight="1" x14ac:dyDescent="0.25">
      <c r="A312" s="55"/>
      <c r="B312" s="54"/>
      <c r="C312" s="55"/>
      <c r="D312" s="56"/>
      <c r="E312" s="56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5"/>
      <c r="AA312" s="55"/>
      <c r="AB312" s="55"/>
      <c r="AC312" s="57"/>
      <c r="AD312" s="55"/>
    </row>
    <row r="313" spans="1:30" ht="22.5" customHeight="1" x14ac:dyDescent="0.25">
      <c r="A313" s="55"/>
      <c r="B313" s="54"/>
      <c r="C313" s="55"/>
      <c r="D313" s="56"/>
      <c r="E313" s="56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5"/>
      <c r="AA313" s="55"/>
      <c r="AB313" s="55"/>
      <c r="AC313" s="57"/>
      <c r="AD313" s="55"/>
    </row>
    <row r="314" spans="1:30" ht="22.5" customHeight="1" x14ac:dyDescent="0.25">
      <c r="A314" s="55"/>
      <c r="B314" s="54"/>
      <c r="C314" s="55"/>
      <c r="D314" s="56"/>
      <c r="E314" s="56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5"/>
      <c r="AA314" s="55"/>
      <c r="AB314" s="55"/>
      <c r="AC314" s="57"/>
      <c r="AD314" s="55"/>
    </row>
    <row r="315" spans="1:30" ht="22.5" customHeight="1" x14ac:dyDescent="0.25">
      <c r="A315" s="55"/>
      <c r="B315" s="54"/>
      <c r="C315" s="55"/>
      <c r="D315" s="56"/>
      <c r="E315" s="56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5"/>
      <c r="AA315" s="55"/>
      <c r="AB315" s="55"/>
      <c r="AC315" s="57"/>
      <c r="AD315" s="55"/>
    </row>
    <row r="316" spans="1:30" ht="22.5" customHeight="1" x14ac:dyDescent="0.25">
      <c r="A316" s="55"/>
      <c r="B316" s="54"/>
      <c r="C316" s="55"/>
      <c r="D316" s="56"/>
      <c r="E316" s="56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5"/>
      <c r="AA316" s="55"/>
      <c r="AB316" s="55"/>
      <c r="AC316" s="57"/>
      <c r="AD316" s="55"/>
    </row>
    <row r="317" spans="1:30" ht="22.5" customHeight="1" x14ac:dyDescent="0.25">
      <c r="A317" s="55"/>
      <c r="B317" s="54"/>
      <c r="C317" s="55"/>
      <c r="D317" s="56"/>
      <c r="E317" s="56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5"/>
      <c r="AA317" s="55"/>
      <c r="AB317" s="55"/>
      <c r="AC317" s="57"/>
      <c r="AD317" s="55"/>
    </row>
    <row r="318" spans="1:30" ht="22.5" customHeight="1" x14ac:dyDescent="0.25">
      <c r="A318" s="55"/>
      <c r="B318" s="54"/>
      <c r="C318" s="55"/>
      <c r="D318" s="56"/>
      <c r="E318" s="56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5"/>
      <c r="AA318" s="55"/>
      <c r="AB318" s="55"/>
      <c r="AC318" s="57"/>
      <c r="AD318" s="55"/>
    </row>
    <row r="319" spans="1:30" ht="22.5" customHeight="1" x14ac:dyDescent="0.25">
      <c r="A319" s="55"/>
      <c r="B319" s="54"/>
      <c r="C319" s="55"/>
      <c r="D319" s="56"/>
      <c r="E319" s="56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5"/>
      <c r="AA319" s="55"/>
      <c r="AB319" s="55"/>
      <c r="AC319" s="57"/>
      <c r="AD319" s="55"/>
    </row>
    <row r="320" spans="1:30" ht="22.5" customHeight="1" x14ac:dyDescent="0.25">
      <c r="A320" s="55"/>
      <c r="B320" s="54"/>
      <c r="C320" s="55"/>
      <c r="D320" s="56"/>
      <c r="E320" s="56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5"/>
      <c r="AA320" s="55"/>
      <c r="AB320" s="55"/>
      <c r="AC320" s="57"/>
      <c r="AD320" s="55"/>
    </row>
    <row r="321" spans="1:30" ht="22.5" customHeight="1" x14ac:dyDescent="0.25">
      <c r="A321" s="55"/>
      <c r="B321" s="54"/>
      <c r="C321" s="55"/>
      <c r="D321" s="56"/>
      <c r="E321" s="56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5"/>
      <c r="AA321" s="55"/>
      <c r="AB321" s="55"/>
      <c r="AC321" s="57"/>
      <c r="AD321" s="55"/>
    </row>
    <row r="322" spans="1:30" ht="22.5" customHeight="1" x14ac:dyDescent="0.25">
      <c r="A322" s="55"/>
      <c r="B322" s="54"/>
      <c r="C322" s="55"/>
      <c r="D322" s="56"/>
      <c r="E322" s="56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5"/>
      <c r="AA322" s="55"/>
      <c r="AB322" s="55"/>
      <c r="AC322" s="57"/>
      <c r="AD322" s="55"/>
    </row>
    <row r="323" spans="1:30" ht="22.5" customHeight="1" x14ac:dyDescent="0.25">
      <c r="A323" s="55"/>
      <c r="B323" s="54"/>
      <c r="C323" s="55"/>
      <c r="D323" s="56"/>
      <c r="E323" s="56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5"/>
      <c r="AA323" s="55"/>
      <c r="AB323" s="55"/>
      <c r="AC323" s="57"/>
      <c r="AD323" s="55"/>
    </row>
    <row r="324" spans="1:30" ht="22.5" customHeight="1" x14ac:dyDescent="0.25">
      <c r="A324" s="55"/>
      <c r="B324" s="54"/>
      <c r="C324" s="55"/>
      <c r="D324" s="56"/>
      <c r="E324" s="56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5"/>
      <c r="AA324" s="55"/>
      <c r="AB324" s="55"/>
      <c r="AC324" s="57"/>
      <c r="AD324" s="55"/>
    </row>
    <row r="325" spans="1:30" ht="22.5" customHeight="1" x14ac:dyDescent="0.25">
      <c r="A325" s="55"/>
      <c r="B325" s="54"/>
      <c r="C325" s="55"/>
      <c r="D325" s="56"/>
      <c r="E325" s="56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5"/>
      <c r="AA325" s="55"/>
      <c r="AB325" s="55"/>
      <c r="AC325" s="57"/>
      <c r="AD325" s="55"/>
    </row>
    <row r="326" spans="1:30" ht="22.5" customHeight="1" x14ac:dyDescent="0.25">
      <c r="A326" s="55"/>
      <c r="B326" s="54"/>
      <c r="C326" s="55"/>
      <c r="D326" s="56"/>
      <c r="E326" s="56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5"/>
      <c r="AA326" s="55"/>
      <c r="AB326" s="55"/>
      <c r="AC326" s="57"/>
      <c r="AD326" s="55"/>
    </row>
    <row r="327" spans="1:30" ht="22.5" customHeight="1" x14ac:dyDescent="0.25">
      <c r="A327" s="55"/>
      <c r="B327" s="54"/>
      <c r="C327" s="55"/>
      <c r="D327" s="56"/>
      <c r="E327" s="56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5"/>
      <c r="AA327" s="55"/>
      <c r="AB327" s="55"/>
      <c r="AC327" s="57"/>
      <c r="AD327" s="55"/>
    </row>
    <row r="328" spans="1:30" ht="22.5" customHeight="1" x14ac:dyDescent="0.25">
      <c r="A328" s="55"/>
      <c r="B328" s="54"/>
      <c r="C328" s="55"/>
      <c r="D328" s="56"/>
      <c r="E328" s="56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5"/>
      <c r="AA328" s="55"/>
      <c r="AB328" s="55"/>
      <c r="AC328" s="57"/>
      <c r="AD328" s="55"/>
    </row>
    <row r="329" spans="1:30" ht="22.5" customHeight="1" x14ac:dyDescent="0.25">
      <c r="A329" s="55"/>
      <c r="B329" s="54"/>
      <c r="C329" s="55"/>
      <c r="D329" s="56"/>
      <c r="E329" s="56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5"/>
      <c r="AA329" s="55"/>
      <c r="AB329" s="55"/>
      <c r="AC329" s="57"/>
      <c r="AD329" s="55"/>
    </row>
    <row r="330" spans="1:30" ht="22.5" customHeight="1" x14ac:dyDescent="0.25">
      <c r="A330" s="55"/>
      <c r="B330" s="54"/>
      <c r="C330" s="55"/>
      <c r="D330" s="56"/>
      <c r="E330" s="56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5"/>
      <c r="AA330" s="55"/>
      <c r="AB330" s="55"/>
      <c r="AC330" s="57"/>
      <c r="AD330" s="55"/>
    </row>
    <row r="331" spans="1:30" ht="22.5" customHeight="1" x14ac:dyDescent="0.25">
      <c r="A331" s="55"/>
      <c r="B331" s="54"/>
      <c r="C331" s="55"/>
      <c r="D331" s="56"/>
      <c r="E331" s="56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5"/>
      <c r="AA331" s="55"/>
      <c r="AB331" s="55"/>
      <c r="AC331" s="57"/>
      <c r="AD331" s="55"/>
    </row>
    <row r="332" spans="1:30" ht="22.5" customHeight="1" x14ac:dyDescent="0.25">
      <c r="A332" s="55"/>
      <c r="B332" s="54"/>
      <c r="C332" s="55"/>
      <c r="D332" s="56"/>
      <c r="E332" s="56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5"/>
      <c r="AA332" s="55"/>
      <c r="AB332" s="55"/>
      <c r="AC332" s="57"/>
      <c r="AD332" s="55"/>
    </row>
    <row r="333" spans="1:30" ht="22.5" customHeight="1" x14ac:dyDescent="0.25">
      <c r="A333" s="55"/>
      <c r="B333" s="54"/>
      <c r="C333" s="55"/>
      <c r="D333" s="56"/>
      <c r="E333" s="56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5"/>
      <c r="AA333" s="55"/>
      <c r="AB333" s="55"/>
      <c r="AC333" s="57"/>
      <c r="AD333" s="55"/>
    </row>
    <row r="334" spans="1:30" ht="22.5" customHeight="1" x14ac:dyDescent="0.25">
      <c r="A334" s="55"/>
      <c r="B334" s="54"/>
      <c r="C334" s="55"/>
      <c r="D334" s="56"/>
      <c r="E334" s="56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5"/>
      <c r="AA334" s="55"/>
      <c r="AB334" s="55"/>
      <c r="AC334" s="57"/>
      <c r="AD334" s="55"/>
    </row>
    <row r="335" spans="1:30" ht="22.5" customHeight="1" x14ac:dyDescent="0.25">
      <c r="A335" s="55"/>
      <c r="B335" s="54"/>
      <c r="C335" s="55"/>
      <c r="D335" s="56"/>
      <c r="E335" s="56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5"/>
      <c r="AA335" s="55"/>
      <c r="AB335" s="55"/>
      <c r="AC335" s="57"/>
      <c r="AD335" s="55"/>
    </row>
    <row r="336" spans="1:30" ht="22.5" customHeight="1" x14ac:dyDescent="0.25">
      <c r="A336" s="55"/>
      <c r="B336" s="54"/>
      <c r="C336" s="55"/>
      <c r="D336" s="56"/>
      <c r="E336" s="56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5"/>
      <c r="AA336" s="55"/>
      <c r="AB336" s="55"/>
      <c r="AC336" s="57"/>
      <c r="AD336" s="55"/>
    </row>
    <row r="337" spans="1:30" ht="22.5" customHeight="1" x14ac:dyDescent="0.25">
      <c r="A337" s="55"/>
      <c r="B337" s="54"/>
      <c r="C337" s="55"/>
      <c r="D337" s="56"/>
      <c r="E337" s="56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5"/>
      <c r="AA337" s="55"/>
      <c r="AB337" s="55"/>
      <c r="AC337" s="57"/>
      <c r="AD337" s="55"/>
    </row>
    <row r="338" spans="1:30" ht="22.5" customHeight="1" x14ac:dyDescent="0.25">
      <c r="A338" s="55"/>
      <c r="B338" s="54"/>
      <c r="C338" s="55"/>
      <c r="D338" s="56"/>
      <c r="E338" s="56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5"/>
      <c r="AA338" s="55"/>
      <c r="AB338" s="55"/>
      <c r="AC338" s="57"/>
      <c r="AD338" s="55"/>
    </row>
    <row r="339" spans="1:30" ht="22.5" customHeight="1" x14ac:dyDescent="0.25">
      <c r="A339" s="55"/>
      <c r="B339" s="54"/>
      <c r="C339" s="55"/>
      <c r="D339" s="56"/>
      <c r="E339" s="56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5"/>
      <c r="AA339" s="55"/>
      <c r="AB339" s="55"/>
      <c r="AC339" s="57"/>
      <c r="AD339" s="55"/>
    </row>
    <row r="340" spans="1:30" ht="22.5" customHeight="1" x14ac:dyDescent="0.25">
      <c r="A340" s="55"/>
      <c r="B340" s="54"/>
      <c r="C340" s="55"/>
      <c r="D340" s="56"/>
      <c r="E340" s="56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5"/>
      <c r="AA340" s="55"/>
      <c r="AB340" s="55"/>
      <c r="AC340" s="57"/>
      <c r="AD340" s="55"/>
    </row>
    <row r="341" spans="1:30" ht="22.5" customHeight="1" x14ac:dyDescent="0.25">
      <c r="A341" s="55"/>
      <c r="B341" s="54"/>
      <c r="C341" s="55"/>
      <c r="D341" s="56"/>
      <c r="E341" s="56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5"/>
      <c r="AA341" s="55"/>
      <c r="AB341" s="55"/>
      <c r="AC341" s="57"/>
      <c r="AD341" s="55"/>
    </row>
    <row r="342" spans="1:30" ht="22.5" customHeight="1" x14ac:dyDescent="0.25">
      <c r="A342" s="55"/>
      <c r="B342" s="54"/>
      <c r="C342" s="55"/>
      <c r="D342" s="56"/>
      <c r="E342" s="56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5"/>
      <c r="AA342" s="55"/>
      <c r="AB342" s="55"/>
      <c r="AC342" s="57"/>
      <c r="AD342" s="55"/>
    </row>
    <row r="343" spans="1:30" ht="22.5" customHeight="1" x14ac:dyDescent="0.25">
      <c r="A343" s="55"/>
      <c r="B343" s="54"/>
      <c r="C343" s="55"/>
      <c r="D343" s="56"/>
      <c r="E343" s="56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5"/>
      <c r="AA343" s="55"/>
      <c r="AB343" s="55"/>
      <c r="AC343" s="57"/>
      <c r="AD343" s="55"/>
    </row>
    <row r="344" spans="1:30" ht="22.5" customHeight="1" x14ac:dyDescent="0.25">
      <c r="A344" s="55"/>
      <c r="B344" s="54"/>
      <c r="C344" s="55"/>
      <c r="D344" s="56"/>
      <c r="E344" s="56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5"/>
      <c r="AA344" s="55"/>
      <c r="AB344" s="55"/>
      <c r="AC344" s="57"/>
      <c r="AD344" s="55"/>
    </row>
    <row r="345" spans="1:30" ht="22.5" customHeight="1" x14ac:dyDescent="0.25">
      <c r="A345" s="55"/>
      <c r="B345" s="54"/>
      <c r="C345" s="55"/>
      <c r="D345" s="56"/>
      <c r="E345" s="56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5"/>
      <c r="AA345" s="55"/>
      <c r="AB345" s="55"/>
      <c r="AC345" s="57"/>
      <c r="AD345" s="55"/>
    </row>
    <row r="346" spans="1:30" ht="22.5" customHeight="1" x14ac:dyDescent="0.25">
      <c r="A346" s="55"/>
      <c r="B346" s="54"/>
      <c r="C346" s="55"/>
      <c r="D346" s="56"/>
      <c r="E346" s="56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5"/>
      <c r="AA346" s="55"/>
      <c r="AB346" s="55"/>
      <c r="AC346" s="57"/>
      <c r="AD346" s="55"/>
    </row>
    <row r="347" spans="1:30" ht="22.5" customHeight="1" x14ac:dyDescent="0.25">
      <c r="A347" s="55"/>
      <c r="B347" s="54"/>
      <c r="C347" s="55"/>
      <c r="D347" s="56"/>
      <c r="E347" s="56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5"/>
      <c r="AA347" s="55"/>
      <c r="AB347" s="55"/>
      <c r="AC347" s="57"/>
      <c r="AD347" s="55"/>
    </row>
    <row r="348" spans="1:30" ht="22.5" customHeight="1" x14ac:dyDescent="0.25">
      <c r="A348" s="55"/>
      <c r="B348" s="54"/>
      <c r="C348" s="55"/>
      <c r="D348" s="56"/>
      <c r="E348" s="56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5"/>
      <c r="AA348" s="55"/>
      <c r="AB348" s="55"/>
      <c r="AC348" s="57"/>
      <c r="AD348" s="55"/>
    </row>
    <row r="349" spans="1:30" ht="22.5" customHeight="1" x14ac:dyDescent="0.25">
      <c r="A349" s="55"/>
      <c r="B349" s="54"/>
      <c r="C349" s="55"/>
      <c r="D349" s="56"/>
      <c r="E349" s="56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5"/>
      <c r="AA349" s="55"/>
      <c r="AB349" s="55"/>
      <c r="AC349" s="57"/>
      <c r="AD349" s="55"/>
    </row>
    <row r="350" spans="1:30" ht="22.5" customHeight="1" x14ac:dyDescent="0.25">
      <c r="A350" s="55"/>
      <c r="B350" s="54"/>
      <c r="C350" s="55"/>
      <c r="D350" s="56"/>
      <c r="E350" s="56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5"/>
      <c r="AA350" s="55"/>
      <c r="AB350" s="55"/>
      <c r="AC350" s="57"/>
      <c r="AD350" s="55"/>
    </row>
    <row r="351" spans="1:30" ht="22.5" customHeight="1" x14ac:dyDescent="0.25">
      <c r="A351" s="55"/>
      <c r="B351" s="54"/>
      <c r="C351" s="55"/>
      <c r="D351" s="56"/>
      <c r="E351" s="56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5"/>
      <c r="AA351" s="55"/>
      <c r="AB351" s="55"/>
      <c r="AC351" s="57"/>
      <c r="AD351" s="55"/>
    </row>
    <row r="352" spans="1:30" ht="22.5" customHeight="1" x14ac:dyDescent="0.25">
      <c r="A352" s="55"/>
      <c r="B352" s="54"/>
      <c r="C352" s="55"/>
      <c r="D352" s="56"/>
      <c r="E352" s="56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5"/>
      <c r="AA352" s="55"/>
      <c r="AB352" s="55"/>
      <c r="AC352" s="57"/>
      <c r="AD352" s="55"/>
    </row>
    <row r="353" spans="1:30" ht="22.5" customHeight="1" x14ac:dyDescent="0.25">
      <c r="A353" s="55"/>
      <c r="B353" s="54"/>
      <c r="C353" s="55"/>
      <c r="D353" s="56"/>
      <c r="E353" s="56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5"/>
      <c r="AA353" s="55"/>
      <c r="AB353" s="55"/>
      <c r="AC353" s="57"/>
      <c r="AD353" s="55"/>
    </row>
    <row r="354" spans="1:30" ht="22.5" customHeight="1" x14ac:dyDescent="0.25">
      <c r="A354" s="55"/>
      <c r="B354" s="54"/>
      <c r="C354" s="55"/>
      <c r="D354" s="56"/>
      <c r="E354" s="56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5"/>
      <c r="AA354" s="55"/>
      <c r="AB354" s="55"/>
      <c r="AC354" s="57"/>
      <c r="AD354" s="55"/>
    </row>
    <row r="355" spans="1:30" ht="22.5" customHeight="1" x14ac:dyDescent="0.25">
      <c r="A355" s="55"/>
      <c r="B355" s="54"/>
      <c r="C355" s="55"/>
      <c r="D355" s="56"/>
      <c r="E355" s="56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5"/>
      <c r="AA355" s="55"/>
      <c r="AB355" s="55"/>
      <c r="AC355" s="57"/>
      <c r="AD355" s="55"/>
    </row>
    <row r="356" spans="1:30" ht="22.5" customHeight="1" x14ac:dyDescent="0.25">
      <c r="A356" s="55"/>
      <c r="B356" s="54"/>
      <c r="C356" s="55"/>
      <c r="D356" s="56"/>
      <c r="E356" s="56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5"/>
      <c r="AA356" s="55"/>
      <c r="AB356" s="55"/>
      <c r="AC356" s="57"/>
      <c r="AD356" s="55"/>
    </row>
    <row r="357" spans="1:30" ht="22.5" customHeight="1" x14ac:dyDescent="0.25">
      <c r="A357" s="55"/>
      <c r="B357" s="54"/>
      <c r="C357" s="55"/>
      <c r="D357" s="56"/>
      <c r="E357" s="56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5"/>
      <c r="AA357" s="55"/>
      <c r="AB357" s="55"/>
      <c r="AC357" s="57"/>
      <c r="AD357" s="55"/>
    </row>
    <row r="358" spans="1:30" ht="22.5" customHeight="1" x14ac:dyDescent="0.25">
      <c r="A358" s="55"/>
      <c r="B358" s="54"/>
      <c r="C358" s="55"/>
      <c r="D358" s="56"/>
      <c r="E358" s="56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5"/>
      <c r="AA358" s="55"/>
      <c r="AB358" s="55"/>
      <c r="AC358" s="57"/>
      <c r="AD358" s="55"/>
    </row>
    <row r="359" spans="1:30" ht="22.5" customHeight="1" x14ac:dyDescent="0.25">
      <c r="A359" s="55"/>
      <c r="B359" s="54"/>
      <c r="C359" s="55"/>
      <c r="D359" s="56"/>
      <c r="E359" s="56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5"/>
      <c r="AA359" s="55"/>
      <c r="AB359" s="55"/>
      <c r="AC359" s="57"/>
      <c r="AD359" s="55"/>
    </row>
    <row r="360" spans="1:30" ht="22.5" customHeight="1" x14ac:dyDescent="0.25">
      <c r="A360" s="55"/>
      <c r="B360" s="54"/>
      <c r="C360" s="55"/>
      <c r="D360" s="56"/>
      <c r="E360" s="56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5"/>
      <c r="AA360" s="55"/>
      <c r="AB360" s="55"/>
      <c r="AC360" s="57"/>
      <c r="AD360" s="55"/>
    </row>
    <row r="361" spans="1:30" ht="22.5" customHeight="1" x14ac:dyDescent="0.25">
      <c r="A361" s="55"/>
      <c r="B361" s="54"/>
      <c r="C361" s="55"/>
      <c r="D361" s="56"/>
      <c r="E361" s="56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5"/>
      <c r="AA361" s="55"/>
      <c r="AB361" s="55"/>
      <c r="AC361" s="57"/>
      <c r="AD361" s="55"/>
    </row>
    <row r="362" spans="1:30" ht="22.5" customHeight="1" x14ac:dyDescent="0.25">
      <c r="A362" s="55"/>
      <c r="B362" s="54"/>
      <c r="C362" s="55"/>
      <c r="D362" s="56"/>
      <c r="E362" s="56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5"/>
      <c r="AA362" s="55"/>
      <c r="AB362" s="55"/>
      <c r="AC362" s="57"/>
      <c r="AD362" s="55"/>
    </row>
    <row r="363" spans="1:30" ht="22.5" customHeight="1" x14ac:dyDescent="0.25">
      <c r="A363" s="55"/>
      <c r="B363" s="54"/>
      <c r="C363" s="55"/>
      <c r="D363" s="56"/>
      <c r="E363" s="56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5"/>
      <c r="AA363" s="55"/>
      <c r="AB363" s="55"/>
      <c r="AC363" s="57"/>
      <c r="AD363" s="55"/>
    </row>
    <row r="364" spans="1:30" ht="22.5" customHeight="1" x14ac:dyDescent="0.25">
      <c r="A364" s="55"/>
      <c r="B364" s="54"/>
      <c r="C364" s="55"/>
      <c r="D364" s="56"/>
      <c r="E364" s="56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5"/>
      <c r="AA364" s="55"/>
      <c r="AB364" s="55"/>
      <c r="AC364" s="57"/>
      <c r="AD364" s="55"/>
    </row>
    <row r="365" spans="1:30" ht="22.5" customHeight="1" x14ac:dyDescent="0.25">
      <c r="A365" s="55"/>
      <c r="B365" s="54"/>
      <c r="C365" s="55"/>
      <c r="D365" s="56"/>
      <c r="E365" s="56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5"/>
      <c r="AA365" s="55"/>
      <c r="AB365" s="55"/>
      <c r="AC365" s="57"/>
      <c r="AD365" s="55"/>
    </row>
    <row r="366" spans="1:30" ht="22.5" customHeight="1" x14ac:dyDescent="0.25">
      <c r="A366" s="55"/>
      <c r="B366" s="54"/>
      <c r="C366" s="55"/>
      <c r="D366" s="56"/>
      <c r="E366" s="56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5"/>
      <c r="AA366" s="55"/>
      <c r="AB366" s="55"/>
      <c r="AC366" s="57"/>
      <c r="AD366" s="55"/>
    </row>
    <row r="367" spans="1:30" ht="22.5" customHeight="1" x14ac:dyDescent="0.25">
      <c r="A367" s="55"/>
      <c r="B367" s="54"/>
      <c r="C367" s="55"/>
      <c r="D367" s="56"/>
      <c r="E367" s="56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5"/>
      <c r="AA367" s="55"/>
      <c r="AB367" s="55"/>
      <c r="AC367" s="57"/>
      <c r="AD367" s="55"/>
    </row>
    <row r="368" spans="1:30" ht="22.5" customHeight="1" x14ac:dyDescent="0.25">
      <c r="A368" s="55"/>
      <c r="B368" s="54"/>
      <c r="C368" s="55"/>
      <c r="D368" s="56"/>
      <c r="E368" s="56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5"/>
      <c r="AA368" s="55"/>
      <c r="AB368" s="55"/>
      <c r="AC368" s="57"/>
      <c r="AD368" s="55"/>
    </row>
    <row r="369" spans="1:30" ht="22.5" customHeight="1" x14ac:dyDescent="0.25">
      <c r="A369" s="55"/>
      <c r="B369" s="54"/>
      <c r="C369" s="55"/>
      <c r="D369" s="56"/>
      <c r="E369" s="56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5"/>
      <c r="AA369" s="55"/>
      <c r="AB369" s="55"/>
      <c r="AC369" s="57"/>
      <c r="AD369" s="55"/>
    </row>
    <row r="370" spans="1:30" ht="22.5" customHeight="1" x14ac:dyDescent="0.25">
      <c r="A370" s="55"/>
      <c r="B370" s="54"/>
      <c r="C370" s="55"/>
      <c r="D370" s="56"/>
      <c r="E370" s="56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5"/>
      <c r="AA370" s="55"/>
      <c r="AB370" s="55"/>
      <c r="AC370" s="57"/>
      <c r="AD370" s="55"/>
    </row>
    <row r="371" spans="1:30" ht="22.5" customHeight="1" x14ac:dyDescent="0.25">
      <c r="A371" s="55"/>
      <c r="B371" s="54"/>
      <c r="C371" s="55"/>
      <c r="D371" s="56"/>
      <c r="E371" s="56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5"/>
      <c r="AA371" s="55"/>
      <c r="AB371" s="55"/>
      <c r="AC371" s="57"/>
      <c r="AD371" s="55"/>
    </row>
    <row r="372" spans="1:30" ht="22.5" customHeight="1" x14ac:dyDescent="0.25">
      <c r="A372" s="55"/>
      <c r="B372" s="54"/>
      <c r="C372" s="55"/>
      <c r="D372" s="56"/>
      <c r="E372" s="56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5"/>
      <c r="AA372" s="55"/>
      <c r="AB372" s="55"/>
      <c r="AC372" s="57"/>
      <c r="AD372" s="55"/>
    </row>
    <row r="373" spans="1:30" ht="22.5" customHeight="1" x14ac:dyDescent="0.25">
      <c r="A373" s="55"/>
      <c r="B373" s="54"/>
      <c r="C373" s="55"/>
      <c r="D373" s="56"/>
      <c r="E373" s="56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5"/>
      <c r="AA373" s="55"/>
      <c r="AB373" s="55"/>
      <c r="AC373" s="57"/>
      <c r="AD373" s="55"/>
    </row>
    <row r="374" spans="1:30" ht="22.5" customHeight="1" x14ac:dyDescent="0.25">
      <c r="A374" s="55"/>
      <c r="B374" s="54"/>
      <c r="C374" s="55"/>
      <c r="D374" s="56"/>
      <c r="E374" s="56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5"/>
      <c r="AA374" s="55"/>
      <c r="AB374" s="55"/>
      <c r="AC374" s="57"/>
      <c r="AD374" s="55"/>
    </row>
    <row r="375" spans="1:30" ht="22.5" customHeight="1" x14ac:dyDescent="0.25">
      <c r="A375" s="55"/>
      <c r="B375" s="54"/>
      <c r="C375" s="55"/>
      <c r="D375" s="56"/>
      <c r="E375" s="56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5"/>
      <c r="AA375" s="55"/>
      <c r="AB375" s="55"/>
      <c r="AC375" s="57"/>
      <c r="AD375" s="55"/>
    </row>
    <row r="376" spans="1:30" ht="22.5" customHeight="1" x14ac:dyDescent="0.25">
      <c r="A376" s="55"/>
      <c r="B376" s="54"/>
      <c r="C376" s="55"/>
      <c r="D376" s="56"/>
      <c r="E376" s="56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5"/>
      <c r="AA376" s="55"/>
      <c r="AB376" s="55"/>
      <c r="AC376" s="57"/>
      <c r="AD376" s="55"/>
    </row>
    <row r="377" spans="1:30" ht="22.5" customHeight="1" x14ac:dyDescent="0.25">
      <c r="A377" s="55"/>
      <c r="B377" s="54"/>
      <c r="C377" s="55"/>
      <c r="D377" s="56"/>
      <c r="E377" s="56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5"/>
      <c r="AA377" s="55"/>
      <c r="AB377" s="55"/>
      <c r="AC377" s="57"/>
      <c r="AD377" s="55"/>
    </row>
    <row r="378" spans="1:30" ht="22.5" customHeight="1" x14ac:dyDescent="0.25">
      <c r="A378" s="55"/>
      <c r="B378" s="54"/>
      <c r="C378" s="55"/>
      <c r="D378" s="56"/>
      <c r="E378" s="56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5"/>
      <c r="AA378" s="55"/>
      <c r="AB378" s="55"/>
      <c r="AC378" s="57"/>
      <c r="AD378" s="55"/>
    </row>
    <row r="379" spans="1:30" ht="22.5" customHeight="1" x14ac:dyDescent="0.25">
      <c r="A379" s="55"/>
      <c r="B379" s="54"/>
      <c r="C379" s="55"/>
      <c r="D379" s="56"/>
      <c r="E379" s="56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5"/>
      <c r="AA379" s="55"/>
      <c r="AB379" s="55"/>
      <c r="AC379" s="57"/>
      <c r="AD379" s="55"/>
    </row>
    <row r="380" spans="1:30" ht="22.5" customHeight="1" x14ac:dyDescent="0.25">
      <c r="A380" s="55"/>
      <c r="B380" s="54"/>
      <c r="C380" s="55"/>
      <c r="D380" s="56"/>
      <c r="E380" s="56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5"/>
      <c r="AA380" s="55"/>
      <c r="AB380" s="55"/>
      <c r="AC380" s="57"/>
      <c r="AD380" s="55"/>
    </row>
    <row r="381" spans="1:30" ht="22.5" customHeight="1" x14ac:dyDescent="0.25">
      <c r="A381" s="55"/>
      <c r="B381" s="54"/>
      <c r="C381" s="55"/>
      <c r="D381" s="56"/>
      <c r="E381" s="56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5"/>
      <c r="AA381" s="55"/>
      <c r="AB381" s="55"/>
      <c r="AC381" s="57"/>
      <c r="AD381" s="55"/>
    </row>
    <row r="382" spans="1:30" ht="22.5" customHeight="1" x14ac:dyDescent="0.25">
      <c r="A382" s="55"/>
      <c r="B382" s="54"/>
      <c r="C382" s="55"/>
      <c r="D382" s="56"/>
      <c r="E382" s="56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5"/>
      <c r="AA382" s="55"/>
      <c r="AB382" s="55"/>
      <c r="AC382" s="57"/>
      <c r="AD382" s="55"/>
    </row>
    <row r="383" spans="1:30" ht="22.5" customHeight="1" x14ac:dyDescent="0.25">
      <c r="A383" s="55"/>
      <c r="B383" s="54"/>
      <c r="C383" s="55"/>
      <c r="D383" s="56"/>
      <c r="E383" s="56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5"/>
      <c r="AA383" s="55"/>
      <c r="AB383" s="55"/>
      <c r="AC383" s="57"/>
      <c r="AD383" s="55"/>
    </row>
    <row r="384" spans="1:30" ht="22.5" customHeight="1" x14ac:dyDescent="0.25">
      <c r="A384" s="55"/>
      <c r="B384" s="54"/>
      <c r="C384" s="55"/>
      <c r="D384" s="56"/>
      <c r="E384" s="56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5"/>
      <c r="AA384" s="55"/>
      <c r="AB384" s="55"/>
      <c r="AC384" s="57"/>
      <c r="AD384" s="55"/>
    </row>
    <row r="385" spans="1:30" ht="22.5" customHeight="1" x14ac:dyDescent="0.25">
      <c r="A385" s="55"/>
      <c r="B385" s="54"/>
      <c r="C385" s="55"/>
      <c r="D385" s="56"/>
      <c r="E385" s="56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5"/>
      <c r="AA385" s="55"/>
      <c r="AB385" s="55"/>
      <c r="AC385" s="57"/>
      <c r="AD385" s="55"/>
    </row>
    <row r="386" spans="1:30" ht="22.5" customHeight="1" x14ac:dyDescent="0.25">
      <c r="A386" s="55"/>
      <c r="B386" s="54"/>
      <c r="C386" s="55"/>
      <c r="D386" s="56"/>
      <c r="E386" s="56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5"/>
      <c r="AA386" s="55"/>
      <c r="AB386" s="55"/>
      <c r="AC386" s="57"/>
      <c r="AD386" s="55"/>
    </row>
    <row r="387" spans="1:30" ht="22.5" customHeight="1" x14ac:dyDescent="0.25">
      <c r="A387" s="55"/>
      <c r="B387" s="54"/>
      <c r="C387" s="55"/>
      <c r="D387" s="56"/>
      <c r="E387" s="56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5"/>
      <c r="AA387" s="55"/>
      <c r="AB387" s="55"/>
      <c r="AC387" s="57"/>
      <c r="AD387" s="55"/>
    </row>
    <row r="388" spans="1:30" ht="22.5" customHeight="1" x14ac:dyDescent="0.25">
      <c r="A388" s="55"/>
      <c r="B388" s="54"/>
      <c r="C388" s="55"/>
      <c r="D388" s="56"/>
      <c r="E388" s="56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5"/>
      <c r="AA388" s="55"/>
      <c r="AB388" s="55"/>
      <c r="AC388" s="57"/>
      <c r="AD388" s="55"/>
    </row>
    <row r="389" spans="1:30" ht="22.5" customHeight="1" x14ac:dyDescent="0.25">
      <c r="A389" s="55"/>
      <c r="B389" s="54"/>
      <c r="C389" s="55"/>
      <c r="D389" s="56"/>
      <c r="E389" s="56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5"/>
      <c r="AA389" s="55"/>
      <c r="AB389" s="55"/>
      <c r="AC389" s="57"/>
      <c r="AD389" s="55"/>
    </row>
    <row r="390" spans="1:30" ht="22.5" customHeight="1" x14ac:dyDescent="0.25">
      <c r="A390" s="55"/>
      <c r="B390" s="54"/>
      <c r="C390" s="55"/>
      <c r="D390" s="56"/>
      <c r="E390" s="56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5"/>
      <c r="AA390" s="55"/>
      <c r="AB390" s="55"/>
      <c r="AC390" s="57"/>
      <c r="AD390" s="55"/>
    </row>
    <row r="391" spans="1:30" ht="22.5" customHeight="1" x14ac:dyDescent="0.25">
      <c r="A391" s="55"/>
      <c r="B391" s="54"/>
      <c r="C391" s="55"/>
      <c r="D391" s="56"/>
      <c r="E391" s="56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5"/>
      <c r="AA391" s="55"/>
      <c r="AB391" s="55"/>
      <c r="AC391" s="57"/>
      <c r="AD391" s="55"/>
    </row>
    <row r="392" spans="1:30" ht="22.5" customHeight="1" x14ac:dyDescent="0.25">
      <c r="A392" s="55"/>
      <c r="B392" s="54"/>
      <c r="C392" s="55"/>
      <c r="D392" s="56"/>
      <c r="E392" s="56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5"/>
      <c r="AA392" s="55"/>
      <c r="AB392" s="55"/>
      <c r="AC392" s="57"/>
      <c r="AD392" s="55"/>
    </row>
    <row r="393" spans="1:30" ht="22.5" customHeight="1" x14ac:dyDescent="0.25">
      <c r="A393" s="55"/>
      <c r="B393" s="54"/>
      <c r="C393" s="55"/>
      <c r="D393" s="56"/>
      <c r="E393" s="56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5"/>
      <c r="AA393" s="55"/>
      <c r="AB393" s="55"/>
      <c r="AC393" s="57"/>
      <c r="AD393" s="55"/>
    </row>
    <row r="394" spans="1:30" ht="22.5" customHeight="1" x14ac:dyDescent="0.25">
      <c r="A394" s="55"/>
      <c r="B394" s="54"/>
      <c r="C394" s="55"/>
      <c r="D394" s="56"/>
      <c r="E394" s="56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5"/>
      <c r="AA394" s="55"/>
      <c r="AB394" s="55"/>
      <c r="AC394" s="57"/>
      <c r="AD394" s="55"/>
    </row>
    <row r="395" spans="1:30" ht="22.5" customHeight="1" x14ac:dyDescent="0.25">
      <c r="A395" s="55"/>
      <c r="B395" s="54"/>
      <c r="C395" s="55"/>
      <c r="D395" s="56"/>
      <c r="E395" s="56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5"/>
      <c r="AA395" s="55"/>
      <c r="AB395" s="55"/>
      <c r="AC395" s="57"/>
      <c r="AD395" s="55"/>
    </row>
    <row r="396" spans="1:30" ht="22.5" customHeight="1" x14ac:dyDescent="0.25">
      <c r="A396" s="55"/>
      <c r="B396" s="54"/>
      <c r="C396" s="55"/>
      <c r="D396" s="56"/>
      <c r="E396" s="56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5"/>
      <c r="AA396" s="55"/>
      <c r="AB396" s="55"/>
      <c r="AC396" s="57"/>
      <c r="AD396" s="55"/>
    </row>
    <row r="397" spans="1:30" ht="22.5" customHeight="1" x14ac:dyDescent="0.25">
      <c r="A397" s="55"/>
      <c r="B397" s="54"/>
      <c r="C397" s="55"/>
      <c r="D397" s="56"/>
      <c r="E397" s="56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5"/>
      <c r="AA397" s="55"/>
      <c r="AB397" s="55"/>
      <c r="AC397" s="57"/>
      <c r="AD397" s="55"/>
    </row>
    <row r="398" spans="1:30" ht="22.5" customHeight="1" x14ac:dyDescent="0.25">
      <c r="A398" s="55"/>
      <c r="B398" s="54"/>
      <c r="C398" s="55"/>
      <c r="D398" s="56"/>
      <c r="E398" s="56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5"/>
      <c r="AA398" s="55"/>
      <c r="AB398" s="55"/>
      <c r="AC398" s="57"/>
      <c r="AD398" s="55"/>
    </row>
    <row r="399" spans="1:30" ht="22.5" customHeight="1" x14ac:dyDescent="0.25">
      <c r="A399" s="55"/>
      <c r="B399" s="54"/>
      <c r="C399" s="55"/>
      <c r="D399" s="56"/>
      <c r="E399" s="56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5"/>
      <c r="AA399" s="55"/>
      <c r="AB399" s="55"/>
      <c r="AC399" s="57"/>
      <c r="AD399" s="55"/>
    </row>
    <row r="400" spans="1:30" ht="22.5" customHeight="1" x14ac:dyDescent="0.25">
      <c r="A400" s="55"/>
      <c r="B400" s="54"/>
      <c r="C400" s="55"/>
      <c r="D400" s="56"/>
      <c r="E400" s="56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5"/>
      <c r="AA400" s="55"/>
      <c r="AB400" s="55"/>
      <c r="AC400" s="57"/>
      <c r="AD400" s="55"/>
    </row>
    <row r="401" spans="1:30" ht="22.5" customHeight="1" x14ac:dyDescent="0.25">
      <c r="A401" s="55"/>
      <c r="B401" s="54"/>
      <c r="C401" s="55"/>
      <c r="D401" s="56"/>
      <c r="E401" s="56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5"/>
      <c r="AA401" s="55"/>
      <c r="AB401" s="55"/>
      <c r="AC401" s="57"/>
      <c r="AD401" s="55"/>
    </row>
    <row r="402" spans="1:30" ht="22.5" customHeight="1" x14ac:dyDescent="0.25">
      <c r="A402" s="55"/>
      <c r="B402" s="54"/>
      <c r="C402" s="55"/>
      <c r="D402" s="56"/>
      <c r="E402" s="56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5"/>
      <c r="AA402" s="55"/>
      <c r="AB402" s="55"/>
      <c r="AC402" s="57"/>
      <c r="AD402" s="55"/>
    </row>
    <row r="403" spans="1:30" ht="22.5" customHeight="1" x14ac:dyDescent="0.25">
      <c r="A403" s="55"/>
      <c r="B403" s="54"/>
      <c r="C403" s="55"/>
      <c r="D403" s="56"/>
      <c r="E403" s="56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5"/>
      <c r="AA403" s="55"/>
      <c r="AB403" s="55"/>
      <c r="AC403" s="57"/>
      <c r="AD403" s="55"/>
    </row>
    <row r="404" spans="1:30" ht="22.5" customHeight="1" x14ac:dyDescent="0.25">
      <c r="A404" s="55"/>
      <c r="B404" s="54"/>
      <c r="C404" s="55"/>
      <c r="D404" s="56"/>
      <c r="E404" s="56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5"/>
      <c r="AA404" s="55"/>
      <c r="AB404" s="55"/>
      <c r="AC404" s="57"/>
      <c r="AD404" s="55"/>
    </row>
    <row r="405" spans="1:30" ht="22.5" customHeight="1" x14ac:dyDescent="0.25">
      <c r="A405" s="55"/>
      <c r="B405" s="54"/>
      <c r="C405" s="55"/>
      <c r="D405" s="56"/>
      <c r="E405" s="56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5"/>
      <c r="AA405" s="55"/>
      <c r="AB405" s="55"/>
      <c r="AC405" s="57"/>
      <c r="AD405" s="55"/>
    </row>
    <row r="406" spans="1:30" ht="22.5" customHeight="1" x14ac:dyDescent="0.25">
      <c r="A406" s="55"/>
      <c r="B406" s="54"/>
      <c r="C406" s="55"/>
      <c r="D406" s="56"/>
      <c r="E406" s="56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5"/>
      <c r="AA406" s="55"/>
      <c r="AB406" s="55"/>
      <c r="AC406" s="57"/>
      <c r="AD406" s="55"/>
    </row>
    <row r="407" spans="1:30" ht="22.5" customHeight="1" x14ac:dyDescent="0.25">
      <c r="A407" s="55"/>
      <c r="B407" s="54"/>
      <c r="C407" s="55"/>
      <c r="D407" s="56"/>
      <c r="E407" s="56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5"/>
      <c r="AA407" s="55"/>
      <c r="AB407" s="55"/>
      <c r="AC407" s="57"/>
      <c r="AD407" s="55"/>
    </row>
    <row r="408" spans="1:30" ht="22.5" customHeight="1" x14ac:dyDescent="0.25">
      <c r="A408" s="55"/>
      <c r="B408" s="54"/>
      <c r="C408" s="55"/>
      <c r="D408" s="56"/>
      <c r="E408" s="56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5"/>
      <c r="AA408" s="55"/>
      <c r="AB408" s="55"/>
      <c r="AC408" s="57"/>
      <c r="AD408" s="55"/>
    </row>
    <row r="409" spans="1:30" ht="22.5" customHeight="1" x14ac:dyDescent="0.25">
      <c r="A409" s="55"/>
      <c r="B409" s="54"/>
      <c r="C409" s="55"/>
      <c r="D409" s="56"/>
      <c r="E409" s="56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5"/>
      <c r="AA409" s="55"/>
      <c r="AB409" s="55"/>
      <c r="AC409" s="57"/>
      <c r="AD409" s="55"/>
    </row>
    <row r="410" spans="1:30" ht="22.5" customHeight="1" x14ac:dyDescent="0.25">
      <c r="A410" s="55"/>
      <c r="B410" s="54"/>
      <c r="C410" s="55"/>
      <c r="D410" s="56"/>
      <c r="E410" s="56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5"/>
      <c r="AA410" s="55"/>
      <c r="AB410" s="55"/>
      <c r="AC410" s="57"/>
      <c r="AD410" s="55"/>
    </row>
    <row r="411" spans="1:30" ht="22.5" customHeight="1" x14ac:dyDescent="0.25">
      <c r="A411" s="55"/>
      <c r="B411" s="54"/>
      <c r="C411" s="55"/>
      <c r="D411" s="56"/>
      <c r="E411" s="56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5"/>
      <c r="AA411" s="55"/>
      <c r="AB411" s="55"/>
      <c r="AC411" s="57"/>
      <c r="AD411" s="55"/>
    </row>
    <row r="412" spans="1:30" ht="22.5" customHeight="1" x14ac:dyDescent="0.25">
      <c r="A412" s="55"/>
      <c r="B412" s="54"/>
      <c r="C412" s="55"/>
      <c r="D412" s="56"/>
      <c r="E412" s="56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5"/>
      <c r="AA412" s="55"/>
      <c r="AB412" s="55"/>
      <c r="AC412" s="57"/>
      <c r="AD412" s="55"/>
    </row>
    <row r="413" spans="1:30" ht="22.5" customHeight="1" x14ac:dyDescent="0.25">
      <c r="A413" s="55"/>
      <c r="B413" s="54"/>
      <c r="C413" s="55"/>
      <c r="D413" s="56"/>
      <c r="E413" s="56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5"/>
      <c r="AA413" s="55"/>
      <c r="AB413" s="55"/>
      <c r="AC413" s="57"/>
      <c r="AD413" s="55"/>
    </row>
    <row r="414" spans="1:30" ht="22.5" customHeight="1" x14ac:dyDescent="0.25">
      <c r="A414" s="55"/>
      <c r="B414" s="54"/>
      <c r="C414" s="55"/>
      <c r="D414" s="56"/>
      <c r="E414" s="56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5"/>
      <c r="AA414" s="55"/>
      <c r="AB414" s="55"/>
      <c r="AC414" s="57"/>
      <c r="AD414" s="55"/>
    </row>
    <row r="415" spans="1:30" ht="22.5" customHeight="1" x14ac:dyDescent="0.25">
      <c r="A415" s="55"/>
      <c r="B415" s="54"/>
      <c r="C415" s="55"/>
      <c r="D415" s="56"/>
      <c r="E415" s="56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5"/>
      <c r="AA415" s="55"/>
      <c r="AB415" s="55"/>
      <c r="AC415" s="57"/>
      <c r="AD415" s="55"/>
    </row>
    <row r="416" spans="1:30" ht="22.5" customHeight="1" x14ac:dyDescent="0.25">
      <c r="A416" s="55"/>
      <c r="B416" s="54"/>
      <c r="C416" s="55"/>
      <c r="D416" s="56"/>
      <c r="E416" s="56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5"/>
      <c r="AA416" s="55"/>
      <c r="AB416" s="55"/>
      <c r="AC416" s="57"/>
      <c r="AD416" s="55"/>
    </row>
    <row r="417" spans="1:30" ht="22.5" customHeight="1" x14ac:dyDescent="0.25">
      <c r="A417" s="55"/>
      <c r="B417" s="54"/>
      <c r="C417" s="55"/>
      <c r="D417" s="56"/>
      <c r="E417" s="56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5"/>
      <c r="AA417" s="55"/>
      <c r="AB417" s="55"/>
      <c r="AC417" s="57"/>
      <c r="AD417" s="55"/>
    </row>
    <row r="418" spans="1:30" ht="22.5" customHeight="1" x14ac:dyDescent="0.25">
      <c r="A418" s="55"/>
      <c r="B418" s="54"/>
      <c r="C418" s="55"/>
      <c r="D418" s="56"/>
      <c r="E418" s="56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5"/>
      <c r="AA418" s="55"/>
      <c r="AB418" s="55"/>
      <c r="AC418" s="57"/>
      <c r="AD418" s="55"/>
    </row>
    <row r="419" spans="1:30" ht="22.5" customHeight="1" x14ac:dyDescent="0.25">
      <c r="A419" s="55"/>
      <c r="B419" s="54"/>
      <c r="C419" s="55"/>
      <c r="D419" s="56"/>
      <c r="E419" s="56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5"/>
      <c r="AA419" s="55"/>
      <c r="AB419" s="55"/>
      <c r="AC419" s="57"/>
      <c r="AD419" s="55"/>
    </row>
    <row r="420" spans="1:30" ht="22.5" customHeight="1" x14ac:dyDescent="0.25">
      <c r="A420" s="55"/>
      <c r="B420" s="54"/>
      <c r="C420" s="55"/>
      <c r="D420" s="56"/>
      <c r="E420" s="56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5"/>
      <c r="AA420" s="55"/>
      <c r="AB420" s="55"/>
      <c r="AC420" s="57"/>
      <c r="AD420" s="55"/>
    </row>
    <row r="421" spans="1:30" ht="22.5" customHeight="1" x14ac:dyDescent="0.25">
      <c r="A421" s="55"/>
      <c r="B421" s="54"/>
      <c r="C421" s="55"/>
      <c r="D421" s="56"/>
      <c r="E421" s="56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5"/>
      <c r="AA421" s="55"/>
      <c r="AB421" s="55"/>
      <c r="AC421" s="57"/>
      <c r="AD421" s="55"/>
    </row>
    <row r="422" spans="1:30" ht="22.5" customHeight="1" x14ac:dyDescent="0.25">
      <c r="A422" s="55"/>
      <c r="B422" s="54"/>
      <c r="C422" s="55"/>
      <c r="D422" s="56"/>
      <c r="E422" s="56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5"/>
      <c r="AA422" s="55"/>
      <c r="AB422" s="55"/>
      <c r="AC422" s="57"/>
      <c r="AD422" s="55"/>
    </row>
    <row r="423" spans="1:30" ht="22.5" customHeight="1" x14ac:dyDescent="0.25">
      <c r="A423" s="55"/>
      <c r="B423" s="54"/>
      <c r="C423" s="55"/>
      <c r="D423" s="56"/>
      <c r="E423" s="56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5"/>
      <c r="AA423" s="55"/>
      <c r="AB423" s="55"/>
      <c r="AC423" s="57"/>
      <c r="AD423" s="55"/>
    </row>
    <row r="424" spans="1:30" ht="22.5" customHeight="1" x14ac:dyDescent="0.25">
      <c r="A424" s="55"/>
      <c r="B424" s="54"/>
      <c r="C424" s="55"/>
      <c r="D424" s="56"/>
      <c r="E424" s="56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5"/>
      <c r="AA424" s="55"/>
      <c r="AB424" s="55"/>
      <c r="AC424" s="57"/>
      <c r="AD424" s="55"/>
    </row>
    <row r="425" spans="1:30" ht="22.5" customHeight="1" x14ac:dyDescent="0.25">
      <c r="A425" s="55"/>
      <c r="B425" s="54"/>
      <c r="C425" s="55"/>
      <c r="D425" s="56"/>
      <c r="E425" s="56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5"/>
      <c r="AA425" s="55"/>
      <c r="AB425" s="55"/>
      <c r="AC425" s="57"/>
      <c r="AD425" s="55"/>
    </row>
    <row r="426" spans="1:30" ht="22.5" customHeight="1" x14ac:dyDescent="0.25">
      <c r="A426" s="55"/>
      <c r="B426" s="54"/>
      <c r="C426" s="55"/>
      <c r="D426" s="56"/>
      <c r="E426" s="56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5"/>
      <c r="AA426" s="55"/>
      <c r="AB426" s="55"/>
      <c r="AC426" s="57"/>
      <c r="AD426" s="55"/>
    </row>
    <row r="427" spans="1:30" ht="22.5" customHeight="1" x14ac:dyDescent="0.25">
      <c r="A427" s="55"/>
      <c r="B427" s="54"/>
      <c r="C427" s="55"/>
      <c r="D427" s="56"/>
      <c r="E427" s="56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5"/>
      <c r="AA427" s="55"/>
      <c r="AB427" s="55"/>
      <c r="AC427" s="57"/>
      <c r="AD427" s="55"/>
    </row>
    <row r="428" spans="1:30" ht="22.5" customHeight="1" x14ac:dyDescent="0.25">
      <c r="A428" s="55"/>
      <c r="B428" s="54"/>
      <c r="C428" s="55"/>
      <c r="D428" s="56"/>
      <c r="E428" s="56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5"/>
      <c r="AA428" s="55"/>
      <c r="AB428" s="55"/>
      <c r="AC428" s="57"/>
      <c r="AD428" s="55"/>
    </row>
    <row r="429" spans="1:30" ht="22.5" customHeight="1" x14ac:dyDescent="0.25">
      <c r="A429" s="55"/>
      <c r="B429" s="54"/>
      <c r="C429" s="55"/>
      <c r="D429" s="56"/>
      <c r="E429" s="56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5"/>
      <c r="AA429" s="55"/>
      <c r="AB429" s="55"/>
      <c r="AC429" s="57"/>
      <c r="AD429" s="55"/>
    </row>
    <row r="430" spans="1:30" ht="22.5" customHeight="1" x14ac:dyDescent="0.25">
      <c r="A430" s="55"/>
      <c r="B430" s="54"/>
      <c r="C430" s="55"/>
      <c r="D430" s="56"/>
      <c r="E430" s="56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5"/>
      <c r="AA430" s="55"/>
      <c r="AB430" s="55"/>
      <c r="AC430" s="57"/>
      <c r="AD430" s="55"/>
    </row>
    <row r="431" spans="1:30" ht="22.5" customHeight="1" x14ac:dyDescent="0.25">
      <c r="A431" s="55"/>
      <c r="B431" s="54"/>
      <c r="C431" s="55"/>
      <c r="D431" s="56"/>
      <c r="E431" s="56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5"/>
      <c r="AA431" s="55"/>
      <c r="AB431" s="55"/>
      <c r="AC431" s="57"/>
      <c r="AD431" s="55"/>
    </row>
    <row r="432" spans="1:30" ht="22.5" customHeight="1" x14ac:dyDescent="0.25">
      <c r="A432" s="55"/>
      <c r="B432" s="54"/>
      <c r="C432" s="55"/>
      <c r="D432" s="56"/>
      <c r="E432" s="56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5"/>
      <c r="AA432" s="55"/>
      <c r="AB432" s="55"/>
      <c r="AC432" s="57"/>
      <c r="AD432" s="55"/>
    </row>
    <row r="433" spans="1:30" ht="22.5" customHeight="1" x14ac:dyDescent="0.25">
      <c r="A433" s="55"/>
      <c r="B433" s="54"/>
      <c r="C433" s="55"/>
      <c r="D433" s="56"/>
      <c r="E433" s="56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5"/>
      <c r="AA433" s="55"/>
      <c r="AB433" s="55"/>
      <c r="AC433" s="57"/>
      <c r="AD433" s="55"/>
    </row>
    <row r="434" spans="1:30" ht="22.5" customHeight="1" x14ac:dyDescent="0.25">
      <c r="A434" s="55"/>
      <c r="B434" s="54"/>
      <c r="C434" s="55"/>
      <c r="D434" s="56"/>
      <c r="E434" s="56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5"/>
      <c r="AA434" s="55"/>
      <c r="AB434" s="55"/>
      <c r="AC434" s="57"/>
      <c r="AD434" s="55"/>
    </row>
    <row r="435" spans="1:30" ht="22.5" customHeight="1" x14ac:dyDescent="0.25">
      <c r="A435" s="55"/>
      <c r="B435" s="54"/>
      <c r="C435" s="55"/>
      <c r="D435" s="56"/>
      <c r="E435" s="56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5"/>
      <c r="AA435" s="55"/>
      <c r="AB435" s="55"/>
      <c r="AC435" s="57"/>
      <c r="AD435" s="55"/>
    </row>
    <row r="436" spans="1:30" ht="22.5" customHeight="1" x14ac:dyDescent="0.25">
      <c r="A436" s="55"/>
      <c r="B436" s="54"/>
      <c r="C436" s="55"/>
      <c r="D436" s="56"/>
      <c r="E436" s="56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5"/>
      <c r="AA436" s="55"/>
      <c r="AB436" s="55"/>
      <c r="AC436" s="57"/>
      <c r="AD436" s="55"/>
    </row>
    <row r="437" spans="1:30" ht="22.5" customHeight="1" x14ac:dyDescent="0.25">
      <c r="A437" s="55"/>
      <c r="B437" s="54"/>
      <c r="C437" s="55"/>
      <c r="D437" s="56"/>
      <c r="E437" s="56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5"/>
      <c r="AA437" s="55"/>
      <c r="AB437" s="55"/>
      <c r="AC437" s="57"/>
      <c r="AD437" s="55"/>
    </row>
    <row r="438" spans="1:30" ht="22.5" customHeight="1" x14ac:dyDescent="0.25">
      <c r="A438" s="55"/>
      <c r="B438" s="54"/>
      <c r="C438" s="55"/>
      <c r="D438" s="56"/>
      <c r="E438" s="56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5"/>
      <c r="AA438" s="55"/>
      <c r="AB438" s="55"/>
      <c r="AC438" s="57"/>
      <c r="AD438" s="55"/>
    </row>
    <row r="439" spans="1:30" ht="22.5" customHeight="1" x14ac:dyDescent="0.25">
      <c r="A439" s="55"/>
      <c r="B439" s="54"/>
      <c r="C439" s="55"/>
      <c r="D439" s="56"/>
      <c r="E439" s="56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5"/>
      <c r="AA439" s="55"/>
      <c r="AB439" s="55"/>
      <c r="AC439" s="57"/>
      <c r="AD439" s="55"/>
    </row>
    <row r="440" spans="1:30" ht="22.5" customHeight="1" x14ac:dyDescent="0.25">
      <c r="A440" s="55"/>
      <c r="B440" s="54"/>
      <c r="C440" s="55"/>
      <c r="D440" s="56"/>
      <c r="E440" s="56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5"/>
      <c r="AA440" s="55"/>
      <c r="AB440" s="55"/>
      <c r="AC440" s="57"/>
      <c r="AD440" s="55"/>
    </row>
    <row r="441" spans="1:30" ht="22.5" customHeight="1" x14ac:dyDescent="0.25">
      <c r="A441" s="55"/>
      <c r="B441" s="54"/>
      <c r="C441" s="55"/>
      <c r="D441" s="56"/>
      <c r="E441" s="56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5"/>
      <c r="AA441" s="55"/>
      <c r="AB441" s="55"/>
      <c r="AC441" s="57"/>
      <c r="AD441" s="55"/>
    </row>
    <row r="442" spans="1:30" ht="22.5" customHeight="1" x14ac:dyDescent="0.25">
      <c r="A442" s="55"/>
      <c r="B442" s="54"/>
      <c r="C442" s="55"/>
      <c r="D442" s="56"/>
      <c r="E442" s="56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5"/>
      <c r="AA442" s="55"/>
      <c r="AB442" s="55"/>
      <c r="AC442" s="57"/>
      <c r="AD442" s="55"/>
    </row>
    <row r="443" spans="1:30" ht="22.5" customHeight="1" x14ac:dyDescent="0.25">
      <c r="A443" s="55"/>
      <c r="B443" s="54"/>
      <c r="C443" s="55"/>
      <c r="D443" s="56"/>
      <c r="E443" s="56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5"/>
      <c r="AA443" s="55"/>
      <c r="AB443" s="55"/>
      <c r="AC443" s="57"/>
      <c r="AD443" s="55"/>
    </row>
    <row r="444" spans="1:30" ht="22.5" customHeight="1" x14ac:dyDescent="0.25">
      <c r="A444" s="55"/>
      <c r="B444" s="54"/>
      <c r="C444" s="55"/>
      <c r="D444" s="56"/>
      <c r="E444" s="56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5"/>
      <c r="AA444" s="55"/>
      <c r="AB444" s="55"/>
      <c r="AC444" s="57"/>
      <c r="AD444" s="55"/>
    </row>
    <row r="445" spans="1:30" ht="22.5" customHeight="1" x14ac:dyDescent="0.25">
      <c r="A445" s="55"/>
      <c r="B445" s="54"/>
      <c r="C445" s="55"/>
      <c r="D445" s="56"/>
      <c r="E445" s="56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5"/>
      <c r="AA445" s="55"/>
      <c r="AB445" s="55"/>
      <c r="AC445" s="57"/>
      <c r="AD445" s="55"/>
    </row>
    <row r="446" spans="1:30" ht="22.5" customHeight="1" x14ac:dyDescent="0.25">
      <c r="A446" s="55"/>
      <c r="B446" s="54"/>
      <c r="C446" s="55"/>
      <c r="D446" s="56"/>
      <c r="E446" s="56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5"/>
      <c r="AA446" s="55"/>
      <c r="AB446" s="55"/>
      <c r="AC446" s="57"/>
      <c r="AD446" s="55"/>
    </row>
    <row r="447" spans="1:30" ht="22.5" customHeight="1" x14ac:dyDescent="0.25">
      <c r="A447" s="55"/>
      <c r="B447" s="54"/>
      <c r="C447" s="55"/>
      <c r="D447" s="56"/>
      <c r="E447" s="56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5"/>
      <c r="AA447" s="55"/>
      <c r="AB447" s="55"/>
      <c r="AC447" s="57"/>
      <c r="AD447" s="55"/>
    </row>
    <row r="448" spans="1:30" ht="22.5" customHeight="1" x14ac:dyDescent="0.25">
      <c r="A448" s="55"/>
      <c r="B448" s="54"/>
      <c r="C448" s="55"/>
      <c r="D448" s="56"/>
      <c r="E448" s="56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5"/>
      <c r="AA448" s="55"/>
      <c r="AB448" s="55"/>
      <c r="AC448" s="57"/>
      <c r="AD448" s="55"/>
    </row>
    <row r="449" spans="1:30" ht="22.5" customHeight="1" x14ac:dyDescent="0.25">
      <c r="A449" s="55"/>
      <c r="B449" s="54"/>
      <c r="C449" s="55"/>
      <c r="D449" s="56"/>
      <c r="E449" s="56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5"/>
      <c r="AA449" s="55"/>
      <c r="AB449" s="55"/>
      <c r="AC449" s="57"/>
      <c r="AD449" s="55"/>
    </row>
    <row r="450" spans="1:30" ht="22.5" customHeight="1" x14ac:dyDescent="0.25">
      <c r="A450" s="55"/>
      <c r="B450" s="54"/>
      <c r="C450" s="55"/>
      <c r="D450" s="56"/>
      <c r="E450" s="56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5"/>
      <c r="AA450" s="55"/>
      <c r="AB450" s="55"/>
      <c r="AC450" s="57"/>
      <c r="AD450" s="55"/>
    </row>
    <row r="451" spans="1:30" ht="22.5" customHeight="1" x14ac:dyDescent="0.25">
      <c r="A451" s="55"/>
      <c r="B451" s="54"/>
      <c r="C451" s="55"/>
      <c r="D451" s="56"/>
      <c r="E451" s="56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5"/>
      <c r="AA451" s="55"/>
      <c r="AB451" s="55"/>
      <c r="AC451" s="57"/>
      <c r="AD451" s="55"/>
    </row>
    <row r="452" spans="1:30" ht="22.5" customHeight="1" x14ac:dyDescent="0.25">
      <c r="A452" s="55"/>
      <c r="B452" s="54"/>
      <c r="C452" s="55"/>
      <c r="D452" s="56"/>
      <c r="E452" s="56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5"/>
      <c r="AA452" s="55"/>
      <c r="AB452" s="55"/>
      <c r="AC452" s="57"/>
      <c r="AD452" s="55"/>
    </row>
    <row r="453" spans="1:30" ht="22.5" customHeight="1" x14ac:dyDescent="0.25">
      <c r="A453" s="55"/>
      <c r="B453" s="54"/>
      <c r="C453" s="55"/>
      <c r="D453" s="56"/>
      <c r="E453" s="56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5"/>
      <c r="AA453" s="55"/>
      <c r="AB453" s="55"/>
      <c r="AC453" s="57"/>
      <c r="AD453" s="55"/>
    </row>
    <row r="454" spans="1:30" ht="22.5" customHeight="1" x14ac:dyDescent="0.25">
      <c r="A454" s="55"/>
      <c r="B454" s="54"/>
      <c r="C454" s="55"/>
      <c r="D454" s="56"/>
      <c r="E454" s="56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5"/>
      <c r="AA454" s="55"/>
      <c r="AB454" s="55"/>
      <c r="AC454" s="57"/>
      <c r="AD454" s="55"/>
    </row>
    <row r="455" spans="1:30" ht="22.5" customHeight="1" x14ac:dyDescent="0.25">
      <c r="A455" s="55"/>
      <c r="B455" s="54"/>
      <c r="C455" s="55"/>
      <c r="D455" s="56"/>
      <c r="E455" s="56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5"/>
      <c r="AA455" s="55"/>
      <c r="AB455" s="55"/>
      <c r="AC455" s="57"/>
      <c r="AD455" s="55"/>
    </row>
    <row r="456" spans="1:30" ht="22.5" customHeight="1" x14ac:dyDescent="0.25">
      <c r="A456" s="55"/>
      <c r="B456" s="54"/>
      <c r="C456" s="55"/>
      <c r="D456" s="56"/>
      <c r="E456" s="56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5"/>
      <c r="AA456" s="55"/>
      <c r="AB456" s="55"/>
      <c r="AC456" s="57"/>
      <c r="AD456" s="55"/>
    </row>
    <row r="457" spans="1:30" ht="22.5" customHeight="1" x14ac:dyDescent="0.25">
      <c r="A457" s="55"/>
      <c r="B457" s="54"/>
      <c r="C457" s="55"/>
      <c r="D457" s="56"/>
      <c r="E457" s="56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5"/>
      <c r="AA457" s="55"/>
      <c r="AB457" s="55"/>
      <c r="AC457" s="57"/>
      <c r="AD457" s="55"/>
    </row>
    <row r="458" spans="1:30" ht="22.5" customHeight="1" x14ac:dyDescent="0.25">
      <c r="A458" s="55"/>
      <c r="B458" s="54"/>
      <c r="C458" s="55"/>
      <c r="D458" s="56"/>
      <c r="E458" s="56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5"/>
      <c r="AA458" s="55"/>
      <c r="AB458" s="55"/>
      <c r="AC458" s="57"/>
      <c r="AD458" s="55"/>
    </row>
    <row r="459" spans="1:30" ht="22.5" customHeight="1" x14ac:dyDescent="0.25">
      <c r="A459" s="55"/>
      <c r="B459" s="54"/>
      <c r="C459" s="55"/>
      <c r="D459" s="56"/>
      <c r="E459" s="56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5"/>
      <c r="AA459" s="55"/>
      <c r="AB459" s="55"/>
      <c r="AC459" s="57"/>
      <c r="AD459" s="55"/>
    </row>
    <row r="460" spans="1:30" ht="22.5" customHeight="1" x14ac:dyDescent="0.25">
      <c r="A460" s="55"/>
      <c r="B460" s="54"/>
      <c r="C460" s="55"/>
      <c r="D460" s="56"/>
      <c r="E460" s="56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5"/>
      <c r="AA460" s="55"/>
      <c r="AB460" s="55"/>
      <c r="AC460" s="57"/>
      <c r="AD460" s="55"/>
    </row>
    <row r="461" spans="1:30" ht="22.5" customHeight="1" x14ac:dyDescent="0.25">
      <c r="A461" s="55"/>
      <c r="B461" s="54"/>
      <c r="C461" s="55"/>
      <c r="D461" s="56"/>
      <c r="E461" s="56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5"/>
      <c r="AA461" s="55"/>
      <c r="AB461" s="55"/>
      <c r="AC461" s="57"/>
      <c r="AD461" s="55"/>
    </row>
    <row r="462" spans="1:30" ht="22.5" customHeight="1" x14ac:dyDescent="0.25">
      <c r="A462" s="55"/>
      <c r="B462" s="54"/>
      <c r="C462" s="55"/>
      <c r="D462" s="56"/>
      <c r="E462" s="56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5"/>
      <c r="AA462" s="55"/>
      <c r="AB462" s="55"/>
      <c r="AC462" s="57"/>
      <c r="AD462" s="55"/>
    </row>
    <row r="463" spans="1:30" ht="22.5" customHeight="1" x14ac:dyDescent="0.25">
      <c r="A463" s="55"/>
      <c r="B463" s="54"/>
      <c r="C463" s="55"/>
      <c r="D463" s="56"/>
      <c r="E463" s="56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5"/>
      <c r="AA463" s="55"/>
      <c r="AB463" s="55"/>
      <c r="AC463" s="57"/>
      <c r="AD463" s="55"/>
    </row>
    <row r="464" spans="1:30" ht="22.5" customHeight="1" x14ac:dyDescent="0.25">
      <c r="A464" s="55"/>
      <c r="B464" s="54"/>
      <c r="C464" s="55"/>
      <c r="D464" s="56"/>
      <c r="E464" s="56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5"/>
      <c r="AA464" s="55"/>
      <c r="AB464" s="55"/>
      <c r="AC464" s="57"/>
      <c r="AD464" s="55"/>
    </row>
    <row r="465" spans="1:30" ht="22.5" customHeight="1" x14ac:dyDescent="0.25">
      <c r="A465" s="55"/>
      <c r="B465" s="54"/>
      <c r="C465" s="55"/>
      <c r="D465" s="56"/>
      <c r="E465" s="56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5"/>
      <c r="AA465" s="55"/>
      <c r="AB465" s="55"/>
      <c r="AC465" s="57"/>
      <c r="AD465" s="55"/>
    </row>
    <row r="466" spans="1:30" ht="22.5" customHeight="1" x14ac:dyDescent="0.25">
      <c r="A466" s="55"/>
      <c r="B466" s="54"/>
      <c r="C466" s="55"/>
      <c r="D466" s="56"/>
      <c r="E466" s="56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5"/>
      <c r="AA466" s="55"/>
      <c r="AB466" s="55"/>
      <c r="AC466" s="57"/>
      <c r="AD466" s="55"/>
    </row>
    <row r="467" spans="1:30" ht="22.5" customHeight="1" x14ac:dyDescent="0.25">
      <c r="A467" s="55"/>
      <c r="B467" s="54"/>
      <c r="C467" s="55"/>
      <c r="D467" s="56"/>
      <c r="E467" s="56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5"/>
      <c r="AA467" s="55"/>
      <c r="AB467" s="55"/>
      <c r="AC467" s="57"/>
      <c r="AD467" s="55"/>
    </row>
    <row r="468" spans="1:30" ht="22.5" customHeight="1" x14ac:dyDescent="0.25">
      <c r="A468" s="55"/>
      <c r="B468" s="54"/>
      <c r="C468" s="55"/>
      <c r="D468" s="56"/>
      <c r="E468" s="56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5"/>
      <c r="AA468" s="55"/>
      <c r="AB468" s="55"/>
      <c r="AC468" s="57"/>
      <c r="AD468" s="55"/>
    </row>
    <row r="469" spans="1:30" ht="22.5" customHeight="1" x14ac:dyDescent="0.25">
      <c r="A469" s="55"/>
      <c r="B469" s="54"/>
      <c r="C469" s="55"/>
      <c r="D469" s="56"/>
      <c r="E469" s="56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5"/>
      <c r="AA469" s="55"/>
      <c r="AB469" s="55"/>
      <c r="AC469" s="57"/>
      <c r="AD469" s="55"/>
    </row>
    <row r="470" spans="1:30" ht="22.5" customHeight="1" x14ac:dyDescent="0.25">
      <c r="A470" s="55"/>
      <c r="B470" s="54"/>
      <c r="C470" s="55"/>
      <c r="D470" s="56"/>
      <c r="E470" s="56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5"/>
      <c r="AA470" s="55"/>
      <c r="AB470" s="55"/>
      <c r="AC470" s="57"/>
      <c r="AD470" s="55"/>
    </row>
    <row r="471" spans="1:30" ht="22.5" customHeight="1" x14ac:dyDescent="0.25">
      <c r="A471" s="55"/>
      <c r="B471" s="54"/>
      <c r="C471" s="55"/>
      <c r="D471" s="56"/>
      <c r="E471" s="56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5"/>
      <c r="AA471" s="55"/>
      <c r="AB471" s="55"/>
      <c r="AC471" s="57"/>
      <c r="AD471" s="55"/>
    </row>
    <row r="472" spans="1:30" ht="22.5" customHeight="1" x14ac:dyDescent="0.25">
      <c r="A472" s="55"/>
      <c r="B472" s="54"/>
      <c r="C472" s="55"/>
      <c r="D472" s="56"/>
      <c r="E472" s="56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5"/>
      <c r="AA472" s="55"/>
      <c r="AB472" s="55"/>
      <c r="AC472" s="57"/>
      <c r="AD472" s="55"/>
    </row>
    <row r="473" spans="1:30" ht="22.5" customHeight="1" x14ac:dyDescent="0.25">
      <c r="A473" s="55"/>
      <c r="B473" s="54"/>
      <c r="C473" s="55"/>
      <c r="D473" s="56"/>
      <c r="E473" s="56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5"/>
      <c r="AA473" s="55"/>
      <c r="AB473" s="55"/>
      <c r="AC473" s="57"/>
      <c r="AD473" s="55"/>
    </row>
    <row r="474" spans="1:30" ht="22.5" customHeight="1" x14ac:dyDescent="0.25">
      <c r="A474" s="55"/>
      <c r="B474" s="54"/>
      <c r="C474" s="55"/>
      <c r="D474" s="56"/>
      <c r="E474" s="56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5"/>
      <c r="AA474" s="55"/>
      <c r="AB474" s="55"/>
      <c r="AC474" s="57"/>
      <c r="AD474" s="55"/>
    </row>
    <row r="475" spans="1:30" ht="22.5" customHeight="1" x14ac:dyDescent="0.25">
      <c r="A475" s="55"/>
      <c r="B475" s="54"/>
      <c r="C475" s="55"/>
      <c r="D475" s="56"/>
      <c r="E475" s="56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5"/>
      <c r="AA475" s="55"/>
      <c r="AB475" s="55"/>
      <c r="AC475" s="57"/>
      <c r="AD475" s="55"/>
    </row>
    <row r="476" spans="1:30" ht="22.5" customHeight="1" x14ac:dyDescent="0.25">
      <c r="A476" s="55"/>
      <c r="B476" s="54"/>
      <c r="C476" s="55"/>
      <c r="D476" s="56"/>
      <c r="E476" s="56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5"/>
      <c r="AA476" s="55"/>
      <c r="AB476" s="55"/>
      <c r="AC476" s="57"/>
      <c r="AD476" s="55"/>
    </row>
    <row r="477" spans="1:30" ht="22.5" customHeight="1" x14ac:dyDescent="0.25">
      <c r="A477" s="55"/>
      <c r="B477" s="54"/>
      <c r="C477" s="55"/>
      <c r="D477" s="56"/>
      <c r="E477" s="56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5"/>
      <c r="AA477" s="55"/>
      <c r="AB477" s="55"/>
      <c r="AC477" s="57"/>
      <c r="AD477" s="55"/>
    </row>
    <row r="478" spans="1:30" ht="22.5" customHeight="1" x14ac:dyDescent="0.25">
      <c r="A478" s="55"/>
      <c r="B478" s="54"/>
      <c r="C478" s="55"/>
      <c r="D478" s="56"/>
      <c r="E478" s="56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5"/>
      <c r="AA478" s="55"/>
      <c r="AB478" s="55"/>
      <c r="AC478" s="57"/>
      <c r="AD478" s="55"/>
    </row>
    <row r="479" spans="1:30" ht="22.5" customHeight="1" x14ac:dyDescent="0.25">
      <c r="A479" s="55"/>
      <c r="B479" s="54"/>
      <c r="C479" s="55"/>
      <c r="D479" s="56"/>
      <c r="E479" s="56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5"/>
      <c r="AA479" s="55"/>
      <c r="AB479" s="55"/>
      <c r="AC479" s="57"/>
      <c r="AD479" s="55"/>
    </row>
    <row r="480" spans="1:30" ht="22.5" customHeight="1" x14ac:dyDescent="0.25">
      <c r="A480" s="55"/>
      <c r="B480" s="54"/>
      <c r="C480" s="55"/>
      <c r="D480" s="56"/>
      <c r="E480" s="56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5"/>
      <c r="AA480" s="55"/>
      <c r="AB480" s="55"/>
      <c r="AC480" s="57"/>
      <c r="AD480" s="55"/>
    </row>
    <row r="481" spans="1:30" ht="22.5" customHeight="1" x14ac:dyDescent="0.25">
      <c r="A481" s="55"/>
      <c r="B481" s="54"/>
      <c r="C481" s="55"/>
      <c r="D481" s="56"/>
      <c r="E481" s="56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5"/>
      <c r="AA481" s="55"/>
      <c r="AB481" s="55"/>
      <c r="AC481" s="57"/>
      <c r="AD481" s="55"/>
    </row>
    <row r="482" spans="1:30" ht="22.5" customHeight="1" x14ac:dyDescent="0.25">
      <c r="A482" s="55"/>
      <c r="B482" s="54"/>
      <c r="C482" s="55"/>
      <c r="D482" s="56"/>
      <c r="E482" s="56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5"/>
      <c r="AA482" s="55"/>
      <c r="AB482" s="55"/>
      <c r="AC482" s="57"/>
      <c r="AD482" s="55"/>
    </row>
    <row r="483" spans="1:30" ht="22.5" customHeight="1" x14ac:dyDescent="0.25">
      <c r="A483" s="55"/>
      <c r="B483" s="54"/>
      <c r="C483" s="55"/>
      <c r="D483" s="56"/>
      <c r="E483" s="56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5"/>
      <c r="AA483" s="55"/>
      <c r="AB483" s="55"/>
      <c r="AC483" s="57"/>
      <c r="AD483" s="55"/>
    </row>
    <row r="484" spans="1:30" ht="22.5" customHeight="1" x14ac:dyDescent="0.25">
      <c r="A484" s="55"/>
      <c r="B484" s="54"/>
      <c r="C484" s="55"/>
      <c r="D484" s="56"/>
      <c r="E484" s="56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5"/>
      <c r="AA484" s="55"/>
      <c r="AB484" s="55"/>
      <c r="AC484" s="57"/>
      <c r="AD484" s="55"/>
    </row>
    <row r="485" spans="1:30" ht="22.5" customHeight="1" x14ac:dyDescent="0.25">
      <c r="A485" s="55"/>
      <c r="B485" s="54"/>
      <c r="C485" s="55"/>
      <c r="D485" s="56"/>
      <c r="E485" s="56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5"/>
      <c r="AA485" s="55"/>
      <c r="AB485" s="55"/>
      <c r="AC485" s="57"/>
      <c r="AD485" s="55"/>
    </row>
    <row r="486" spans="1:30" ht="22.5" customHeight="1" x14ac:dyDescent="0.25">
      <c r="A486" s="55"/>
      <c r="B486" s="54"/>
      <c r="C486" s="55"/>
      <c r="D486" s="56"/>
      <c r="E486" s="56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5"/>
      <c r="AA486" s="55"/>
      <c r="AB486" s="55"/>
      <c r="AC486" s="57"/>
      <c r="AD486" s="55"/>
    </row>
    <row r="487" spans="1:30" ht="22.5" customHeight="1" x14ac:dyDescent="0.25">
      <c r="A487" s="55"/>
      <c r="B487" s="54"/>
      <c r="C487" s="55"/>
      <c r="D487" s="56"/>
      <c r="E487" s="56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5"/>
      <c r="AA487" s="55"/>
      <c r="AB487" s="55"/>
      <c r="AC487" s="57"/>
      <c r="AD487" s="55"/>
    </row>
    <row r="488" spans="1:30" ht="22.5" customHeight="1" x14ac:dyDescent="0.25">
      <c r="A488" s="55"/>
      <c r="B488" s="54"/>
      <c r="C488" s="55"/>
      <c r="D488" s="56"/>
      <c r="E488" s="56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5"/>
      <c r="AA488" s="55"/>
      <c r="AB488" s="55"/>
      <c r="AC488" s="57"/>
      <c r="AD488" s="55"/>
    </row>
    <row r="489" spans="1:30" ht="22.5" customHeight="1" x14ac:dyDescent="0.25">
      <c r="A489" s="55"/>
      <c r="B489" s="54"/>
      <c r="C489" s="55"/>
      <c r="D489" s="56"/>
      <c r="E489" s="56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5"/>
      <c r="AA489" s="55"/>
      <c r="AB489" s="55"/>
      <c r="AC489" s="57"/>
      <c r="AD489" s="55"/>
    </row>
    <row r="490" spans="1:30" ht="22.5" customHeight="1" x14ac:dyDescent="0.25">
      <c r="A490" s="55"/>
      <c r="B490" s="54"/>
      <c r="C490" s="55"/>
      <c r="D490" s="56"/>
      <c r="E490" s="56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5"/>
      <c r="AA490" s="55"/>
      <c r="AB490" s="55"/>
      <c r="AC490" s="57"/>
      <c r="AD490" s="55"/>
    </row>
    <row r="491" spans="1:30" ht="22.5" customHeight="1" x14ac:dyDescent="0.25">
      <c r="A491" s="55"/>
      <c r="B491" s="54"/>
      <c r="C491" s="55"/>
      <c r="D491" s="56"/>
      <c r="E491" s="56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5"/>
      <c r="AA491" s="55"/>
      <c r="AB491" s="55"/>
      <c r="AC491" s="57"/>
      <c r="AD491" s="55"/>
    </row>
    <row r="492" spans="1:30" ht="22.5" customHeight="1" x14ac:dyDescent="0.25">
      <c r="A492" s="55"/>
      <c r="B492" s="54"/>
      <c r="C492" s="55"/>
      <c r="D492" s="56"/>
      <c r="E492" s="56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5"/>
      <c r="AA492" s="55"/>
      <c r="AB492" s="55"/>
      <c r="AC492" s="57"/>
      <c r="AD492" s="55"/>
    </row>
    <row r="493" spans="1:30" ht="22.5" customHeight="1" x14ac:dyDescent="0.25">
      <c r="A493" s="55"/>
      <c r="B493" s="54"/>
      <c r="C493" s="55"/>
      <c r="D493" s="56"/>
      <c r="E493" s="56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5"/>
      <c r="AA493" s="55"/>
      <c r="AB493" s="55"/>
      <c r="AC493" s="57"/>
      <c r="AD493" s="55"/>
    </row>
    <row r="494" spans="1:30" ht="22.5" customHeight="1" x14ac:dyDescent="0.25">
      <c r="A494" s="55"/>
      <c r="B494" s="54"/>
      <c r="C494" s="55"/>
      <c r="D494" s="56"/>
      <c r="E494" s="56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5"/>
      <c r="AA494" s="55"/>
      <c r="AB494" s="55"/>
      <c r="AC494" s="57"/>
      <c r="AD494" s="55"/>
    </row>
    <row r="495" spans="1:30" ht="22.5" customHeight="1" x14ac:dyDescent="0.25">
      <c r="A495" s="55"/>
      <c r="B495" s="54"/>
      <c r="C495" s="55"/>
      <c r="D495" s="56"/>
      <c r="E495" s="56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5"/>
      <c r="AA495" s="55"/>
      <c r="AB495" s="55"/>
      <c r="AC495" s="57"/>
      <c r="AD495" s="55"/>
    </row>
    <row r="496" spans="1:30" ht="22.5" customHeight="1" x14ac:dyDescent="0.25">
      <c r="A496" s="55"/>
      <c r="B496" s="54"/>
      <c r="C496" s="55"/>
      <c r="D496" s="56"/>
      <c r="E496" s="56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5"/>
      <c r="AA496" s="55"/>
      <c r="AB496" s="55"/>
      <c r="AC496" s="57"/>
      <c r="AD496" s="55"/>
    </row>
    <row r="497" spans="1:30" ht="22.5" customHeight="1" x14ac:dyDescent="0.25">
      <c r="A497" s="55"/>
      <c r="B497" s="54"/>
      <c r="C497" s="55"/>
      <c r="D497" s="56"/>
      <c r="E497" s="56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5"/>
      <c r="AA497" s="55"/>
      <c r="AB497" s="55"/>
      <c r="AC497" s="57"/>
      <c r="AD497" s="55"/>
    </row>
    <row r="498" spans="1:30" ht="22.5" customHeight="1" x14ac:dyDescent="0.25">
      <c r="A498" s="55"/>
      <c r="B498" s="54"/>
      <c r="C498" s="55"/>
      <c r="D498" s="56"/>
      <c r="E498" s="56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5"/>
      <c r="AA498" s="55"/>
      <c r="AB498" s="55"/>
      <c r="AC498" s="57"/>
      <c r="AD498" s="55"/>
    </row>
    <row r="499" spans="1:30" ht="22.5" customHeight="1" x14ac:dyDescent="0.25">
      <c r="A499" s="55"/>
      <c r="B499" s="54"/>
      <c r="C499" s="55"/>
      <c r="D499" s="56"/>
      <c r="E499" s="56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5"/>
      <c r="AA499" s="55"/>
      <c r="AB499" s="55"/>
      <c r="AC499" s="57"/>
      <c r="AD499" s="55"/>
    </row>
    <row r="500" spans="1:30" ht="22.5" customHeight="1" x14ac:dyDescent="0.25">
      <c r="A500" s="55"/>
      <c r="B500" s="54"/>
      <c r="C500" s="55"/>
      <c r="D500" s="56"/>
      <c r="E500" s="56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5"/>
      <c r="AA500" s="55"/>
      <c r="AB500" s="55"/>
      <c r="AC500" s="57"/>
      <c r="AD500" s="55"/>
    </row>
    <row r="501" spans="1:30" ht="22.5" customHeight="1" x14ac:dyDescent="0.25">
      <c r="A501" s="55"/>
      <c r="B501" s="54"/>
      <c r="C501" s="55"/>
      <c r="D501" s="56"/>
      <c r="E501" s="56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5"/>
      <c r="AA501" s="55"/>
      <c r="AB501" s="55"/>
      <c r="AC501" s="57"/>
      <c r="AD501" s="55"/>
    </row>
    <row r="502" spans="1:30" ht="22.5" customHeight="1" x14ac:dyDescent="0.25">
      <c r="A502" s="55"/>
      <c r="B502" s="54"/>
      <c r="C502" s="55"/>
      <c r="D502" s="56"/>
      <c r="E502" s="56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5"/>
      <c r="AA502" s="55"/>
      <c r="AB502" s="55"/>
      <c r="AC502" s="57"/>
      <c r="AD502" s="55"/>
    </row>
    <row r="503" spans="1:30" ht="22.5" customHeight="1" x14ac:dyDescent="0.25">
      <c r="A503" s="55"/>
      <c r="B503" s="54"/>
      <c r="C503" s="55"/>
      <c r="D503" s="56"/>
      <c r="E503" s="56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5"/>
      <c r="AA503" s="55"/>
      <c r="AB503" s="55"/>
      <c r="AC503" s="57"/>
      <c r="AD503" s="55"/>
    </row>
    <row r="504" spans="1:30" ht="22.5" customHeight="1" x14ac:dyDescent="0.25">
      <c r="A504" s="55"/>
      <c r="B504" s="54"/>
      <c r="C504" s="55"/>
      <c r="D504" s="56"/>
      <c r="E504" s="56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5"/>
      <c r="AA504" s="55"/>
      <c r="AB504" s="55"/>
      <c r="AC504" s="57"/>
      <c r="AD504" s="55"/>
    </row>
    <row r="505" spans="1:30" ht="22.5" customHeight="1" x14ac:dyDescent="0.25">
      <c r="A505" s="55"/>
      <c r="B505" s="54"/>
      <c r="C505" s="55"/>
      <c r="D505" s="56"/>
      <c r="E505" s="56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5"/>
      <c r="AA505" s="55"/>
      <c r="AB505" s="55"/>
      <c r="AC505" s="57"/>
      <c r="AD505" s="55"/>
    </row>
    <row r="506" spans="1:30" ht="22.5" customHeight="1" x14ac:dyDescent="0.25">
      <c r="A506" s="55"/>
      <c r="B506" s="54"/>
      <c r="C506" s="55"/>
      <c r="D506" s="56"/>
      <c r="E506" s="56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5"/>
      <c r="AA506" s="55"/>
      <c r="AB506" s="55"/>
      <c r="AC506" s="57"/>
      <c r="AD506" s="55"/>
    </row>
    <row r="507" spans="1:30" ht="22.5" customHeight="1" x14ac:dyDescent="0.25">
      <c r="A507" s="55"/>
      <c r="B507" s="54"/>
      <c r="C507" s="55"/>
      <c r="D507" s="56"/>
      <c r="E507" s="56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5"/>
      <c r="AA507" s="55"/>
      <c r="AB507" s="55"/>
      <c r="AC507" s="57"/>
      <c r="AD507" s="55"/>
    </row>
    <row r="508" spans="1:30" ht="22.5" customHeight="1" x14ac:dyDescent="0.25">
      <c r="A508" s="55"/>
      <c r="B508" s="54"/>
      <c r="C508" s="55"/>
      <c r="D508" s="56"/>
      <c r="E508" s="56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5"/>
      <c r="AA508" s="55"/>
      <c r="AB508" s="55"/>
      <c r="AC508" s="57"/>
      <c r="AD508" s="55"/>
    </row>
    <row r="509" spans="1:30" ht="22.5" customHeight="1" x14ac:dyDescent="0.25">
      <c r="A509" s="55"/>
      <c r="B509" s="54"/>
      <c r="C509" s="55"/>
      <c r="D509" s="56"/>
      <c r="E509" s="56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5"/>
      <c r="AA509" s="55"/>
      <c r="AB509" s="55"/>
      <c r="AC509" s="57"/>
      <c r="AD509" s="55"/>
    </row>
    <row r="510" spans="1:30" ht="22.5" customHeight="1" x14ac:dyDescent="0.25">
      <c r="A510" s="55"/>
      <c r="B510" s="54"/>
      <c r="C510" s="55"/>
      <c r="D510" s="56"/>
      <c r="E510" s="56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5"/>
      <c r="AA510" s="55"/>
      <c r="AB510" s="55"/>
      <c r="AC510" s="57"/>
      <c r="AD510" s="55"/>
    </row>
    <row r="511" spans="1:30" ht="22.5" customHeight="1" x14ac:dyDescent="0.25">
      <c r="A511" s="55"/>
      <c r="B511" s="54"/>
      <c r="C511" s="55"/>
      <c r="D511" s="56"/>
      <c r="E511" s="56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5"/>
      <c r="AA511" s="55"/>
      <c r="AB511" s="55"/>
      <c r="AC511" s="57"/>
      <c r="AD511" s="55"/>
    </row>
    <row r="512" spans="1:30" ht="22.5" customHeight="1" x14ac:dyDescent="0.25">
      <c r="A512" s="55"/>
      <c r="B512" s="54"/>
      <c r="C512" s="55"/>
      <c r="D512" s="56"/>
      <c r="E512" s="56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5"/>
      <c r="AA512" s="55"/>
      <c r="AB512" s="55"/>
      <c r="AC512" s="57"/>
      <c r="AD512" s="55"/>
    </row>
    <row r="513" spans="1:30" ht="22.5" customHeight="1" x14ac:dyDescent="0.25">
      <c r="A513" s="55"/>
      <c r="B513" s="54"/>
      <c r="C513" s="55"/>
      <c r="D513" s="56"/>
      <c r="E513" s="56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5"/>
      <c r="AA513" s="55"/>
      <c r="AB513" s="55"/>
      <c r="AC513" s="57"/>
      <c r="AD513" s="55"/>
    </row>
    <row r="514" spans="1:30" ht="22.5" customHeight="1" x14ac:dyDescent="0.25">
      <c r="A514" s="55"/>
      <c r="B514" s="54"/>
      <c r="C514" s="55"/>
      <c r="D514" s="56"/>
      <c r="E514" s="56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5"/>
      <c r="AA514" s="55"/>
      <c r="AB514" s="55"/>
      <c r="AC514" s="57"/>
      <c r="AD514" s="55"/>
    </row>
    <row r="515" spans="1:30" ht="22.5" customHeight="1" x14ac:dyDescent="0.25">
      <c r="A515" s="55"/>
      <c r="B515" s="54"/>
      <c r="C515" s="55"/>
      <c r="D515" s="56"/>
      <c r="E515" s="56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5"/>
      <c r="AA515" s="55"/>
      <c r="AB515" s="55"/>
      <c r="AC515" s="57"/>
      <c r="AD515" s="55"/>
    </row>
    <row r="516" spans="1:30" ht="22.5" customHeight="1" x14ac:dyDescent="0.25">
      <c r="A516" s="55"/>
      <c r="B516" s="54"/>
      <c r="C516" s="55"/>
      <c r="D516" s="56"/>
      <c r="E516" s="56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5"/>
      <c r="AA516" s="55"/>
      <c r="AB516" s="55"/>
      <c r="AC516" s="57"/>
      <c r="AD516" s="55"/>
    </row>
    <row r="517" spans="1:30" ht="22.5" customHeight="1" x14ac:dyDescent="0.25">
      <c r="A517" s="55"/>
      <c r="B517" s="54"/>
      <c r="C517" s="55"/>
      <c r="D517" s="56"/>
      <c r="E517" s="56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5"/>
      <c r="AA517" s="55"/>
      <c r="AB517" s="55"/>
      <c r="AC517" s="57"/>
      <c r="AD517" s="55"/>
    </row>
    <row r="518" spans="1:30" ht="22.5" customHeight="1" x14ac:dyDescent="0.25">
      <c r="A518" s="55"/>
      <c r="B518" s="54"/>
      <c r="C518" s="55"/>
      <c r="D518" s="56"/>
      <c r="E518" s="56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5"/>
      <c r="AA518" s="55"/>
      <c r="AB518" s="55"/>
      <c r="AC518" s="57"/>
      <c r="AD518" s="55"/>
    </row>
    <row r="519" spans="1:30" ht="22.5" customHeight="1" x14ac:dyDescent="0.25">
      <c r="A519" s="55"/>
      <c r="B519" s="54"/>
      <c r="C519" s="55"/>
      <c r="D519" s="56"/>
      <c r="E519" s="56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5"/>
      <c r="AA519" s="55"/>
      <c r="AB519" s="55"/>
      <c r="AC519" s="57"/>
      <c r="AD519" s="55"/>
    </row>
    <row r="520" spans="1:30" ht="22.5" customHeight="1" x14ac:dyDescent="0.25">
      <c r="A520" s="55"/>
      <c r="B520" s="54"/>
      <c r="C520" s="55"/>
      <c r="D520" s="56"/>
      <c r="E520" s="56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5"/>
      <c r="AA520" s="55"/>
      <c r="AB520" s="55"/>
      <c r="AC520" s="57"/>
      <c r="AD520" s="55"/>
    </row>
    <row r="521" spans="1:30" ht="22.5" customHeight="1" x14ac:dyDescent="0.25">
      <c r="A521" s="55"/>
      <c r="B521" s="54"/>
      <c r="C521" s="55"/>
      <c r="D521" s="56"/>
      <c r="E521" s="56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5"/>
      <c r="AA521" s="55"/>
      <c r="AB521" s="55"/>
      <c r="AC521" s="57"/>
      <c r="AD521" s="55"/>
    </row>
    <row r="522" spans="1:30" ht="22.5" customHeight="1" x14ac:dyDescent="0.25">
      <c r="A522" s="55"/>
      <c r="B522" s="54"/>
      <c r="C522" s="55"/>
      <c r="D522" s="56"/>
      <c r="E522" s="56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5"/>
      <c r="AA522" s="55"/>
      <c r="AB522" s="55"/>
      <c r="AC522" s="57"/>
      <c r="AD522" s="55"/>
    </row>
    <row r="523" spans="1:30" ht="22.5" customHeight="1" x14ac:dyDescent="0.25">
      <c r="A523" s="55"/>
      <c r="B523" s="54"/>
      <c r="C523" s="55"/>
      <c r="D523" s="56"/>
      <c r="E523" s="56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5"/>
      <c r="AA523" s="55"/>
      <c r="AB523" s="55"/>
      <c r="AC523" s="57"/>
      <c r="AD523" s="55"/>
    </row>
    <row r="524" spans="1:30" ht="22.5" customHeight="1" x14ac:dyDescent="0.25">
      <c r="A524" s="55"/>
      <c r="B524" s="54"/>
      <c r="C524" s="55"/>
      <c r="D524" s="56"/>
      <c r="E524" s="56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5"/>
      <c r="AA524" s="55"/>
      <c r="AB524" s="55"/>
      <c r="AC524" s="57"/>
      <c r="AD524" s="55"/>
    </row>
    <row r="525" spans="1:30" ht="22.5" customHeight="1" x14ac:dyDescent="0.25">
      <c r="A525" s="55"/>
      <c r="B525" s="54"/>
      <c r="C525" s="55"/>
      <c r="D525" s="56"/>
      <c r="E525" s="56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5"/>
      <c r="AA525" s="55"/>
      <c r="AB525" s="55"/>
      <c r="AC525" s="57"/>
      <c r="AD525" s="55"/>
    </row>
    <row r="526" spans="1:30" ht="22.5" customHeight="1" x14ac:dyDescent="0.25">
      <c r="A526" s="55"/>
      <c r="B526" s="54"/>
      <c r="C526" s="55"/>
      <c r="D526" s="56"/>
      <c r="E526" s="56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5"/>
      <c r="AA526" s="55"/>
      <c r="AB526" s="55"/>
      <c r="AC526" s="57"/>
      <c r="AD526" s="55"/>
    </row>
    <row r="527" spans="1:30" ht="22.5" customHeight="1" x14ac:dyDescent="0.25">
      <c r="A527" s="55"/>
      <c r="B527" s="54"/>
      <c r="C527" s="55"/>
      <c r="D527" s="56"/>
      <c r="E527" s="56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5"/>
      <c r="AA527" s="55"/>
      <c r="AB527" s="55"/>
      <c r="AC527" s="57"/>
      <c r="AD527" s="55"/>
    </row>
    <row r="528" spans="1:30" ht="22.5" customHeight="1" x14ac:dyDescent="0.25">
      <c r="A528" s="55"/>
      <c r="B528" s="54"/>
      <c r="C528" s="55"/>
      <c r="D528" s="56"/>
      <c r="E528" s="56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5"/>
      <c r="AA528" s="55"/>
      <c r="AB528" s="55"/>
      <c r="AC528" s="57"/>
      <c r="AD528" s="55"/>
    </row>
    <row r="529" spans="1:30" ht="22.5" customHeight="1" x14ac:dyDescent="0.25">
      <c r="A529" s="55"/>
      <c r="B529" s="54"/>
      <c r="C529" s="55"/>
      <c r="D529" s="56"/>
      <c r="E529" s="56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5"/>
      <c r="AA529" s="55"/>
      <c r="AB529" s="55"/>
      <c r="AC529" s="57"/>
      <c r="AD529" s="55"/>
    </row>
    <row r="530" spans="1:30" ht="22.5" customHeight="1" x14ac:dyDescent="0.25">
      <c r="A530" s="55"/>
      <c r="B530" s="54"/>
      <c r="C530" s="55"/>
      <c r="D530" s="56"/>
      <c r="E530" s="56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5"/>
      <c r="AA530" s="55"/>
      <c r="AB530" s="55"/>
      <c r="AC530" s="57"/>
      <c r="AD530" s="55"/>
    </row>
    <row r="531" spans="1:30" ht="22.5" customHeight="1" x14ac:dyDescent="0.25">
      <c r="A531" s="55"/>
      <c r="B531" s="54"/>
      <c r="C531" s="55"/>
      <c r="D531" s="56"/>
      <c r="E531" s="56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5"/>
      <c r="AA531" s="55"/>
      <c r="AB531" s="55"/>
      <c r="AC531" s="57"/>
      <c r="AD531" s="55"/>
    </row>
    <row r="532" spans="1:30" ht="22.5" customHeight="1" x14ac:dyDescent="0.25">
      <c r="A532" s="55"/>
      <c r="B532" s="54"/>
      <c r="C532" s="55"/>
      <c r="D532" s="56"/>
      <c r="E532" s="56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5"/>
      <c r="AA532" s="55"/>
      <c r="AB532" s="55"/>
      <c r="AC532" s="57"/>
      <c r="AD532" s="55"/>
    </row>
    <row r="533" spans="1:30" ht="22.5" customHeight="1" x14ac:dyDescent="0.25">
      <c r="A533" s="55"/>
      <c r="B533" s="54"/>
      <c r="C533" s="55"/>
      <c r="D533" s="56"/>
      <c r="E533" s="56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5"/>
      <c r="AA533" s="55"/>
      <c r="AB533" s="55"/>
      <c r="AC533" s="57"/>
      <c r="AD533" s="55"/>
    </row>
    <row r="534" spans="1:30" ht="22.5" customHeight="1" x14ac:dyDescent="0.25">
      <c r="A534" s="55"/>
      <c r="B534" s="54"/>
      <c r="C534" s="55"/>
      <c r="D534" s="56"/>
      <c r="E534" s="56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5"/>
      <c r="AA534" s="55"/>
      <c r="AB534" s="55"/>
      <c r="AC534" s="57"/>
      <c r="AD534" s="55"/>
    </row>
    <row r="535" spans="1:30" ht="22.5" customHeight="1" x14ac:dyDescent="0.25">
      <c r="A535" s="55"/>
      <c r="B535" s="54"/>
      <c r="C535" s="55"/>
      <c r="D535" s="56"/>
      <c r="E535" s="56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5"/>
      <c r="AA535" s="55"/>
      <c r="AB535" s="55"/>
      <c r="AC535" s="57"/>
      <c r="AD535" s="55"/>
    </row>
    <row r="536" spans="1:30" ht="22.5" customHeight="1" x14ac:dyDescent="0.25">
      <c r="A536" s="55"/>
      <c r="B536" s="54"/>
      <c r="C536" s="55"/>
      <c r="D536" s="56"/>
      <c r="E536" s="56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5"/>
      <c r="AA536" s="55"/>
      <c r="AB536" s="55"/>
      <c r="AC536" s="57"/>
      <c r="AD536" s="55"/>
    </row>
    <row r="537" spans="1:30" ht="22.5" customHeight="1" x14ac:dyDescent="0.25">
      <c r="A537" s="55"/>
      <c r="B537" s="54"/>
      <c r="C537" s="55"/>
      <c r="D537" s="56"/>
      <c r="E537" s="56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5"/>
      <c r="AA537" s="55"/>
      <c r="AB537" s="55"/>
      <c r="AC537" s="57"/>
      <c r="AD537" s="55"/>
    </row>
    <row r="538" spans="1:30" ht="22.5" customHeight="1" x14ac:dyDescent="0.25">
      <c r="A538" s="55"/>
      <c r="B538" s="54"/>
      <c r="C538" s="55"/>
      <c r="D538" s="56"/>
      <c r="E538" s="56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5"/>
      <c r="AA538" s="55"/>
      <c r="AB538" s="55"/>
      <c r="AC538" s="57"/>
      <c r="AD538" s="55"/>
    </row>
    <row r="539" spans="1:30" ht="22.5" customHeight="1" x14ac:dyDescent="0.25">
      <c r="A539" s="55"/>
      <c r="B539" s="54"/>
      <c r="C539" s="55"/>
      <c r="D539" s="56"/>
      <c r="E539" s="56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5"/>
      <c r="AA539" s="55"/>
      <c r="AB539" s="55"/>
      <c r="AC539" s="57"/>
      <c r="AD539" s="55"/>
    </row>
    <row r="540" spans="1:30" ht="22.5" customHeight="1" x14ac:dyDescent="0.25">
      <c r="A540" s="55"/>
      <c r="B540" s="54"/>
      <c r="C540" s="55"/>
      <c r="D540" s="56"/>
      <c r="E540" s="56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5"/>
      <c r="AA540" s="55"/>
      <c r="AB540" s="55"/>
      <c r="AC540" s="57"/>
      <c r="AD540" s="55"/>
    </row>
    <row r="541" spans="1:30" ht="22.5" customHeight="1" x14ac:dyDescent="0.25">
      <c r="A541" s="55"/>
      <c r="B541" s="54"/>
      <c r="C541" s="55"/>
      <c r="D541" s="56"/>
      <c r="E541" s="56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5"/>
      <c r="AA541" s="55"/>
      <c r="AB541" s="55"/>
      <c r="AC541" s="57"/>
      <c r="AD541" s="55"/>
    </row>
    <row r="542" spans="1:30" ht="22.5" customHeight="1" x14ac:dyDescent="0.25">
      <c r="A542" s="55"/>
      <c r="B542" s="54"/>
      <c r="C542" s="55"/>
      <c r="D542" s="56"/>
      <c r="E542" s="56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5"/>
      <c r="AA542" s="55"/>
      <c r="AB542" s="55"/>
      <c r="AC542" s="57"/>
      <c r="AD542" s="55"/>
    </row>
    <row r="543" spans="1:30" ht="22.5" customHeight="1" x14ac:dyDescent="0.25">
      <c r="A543" s="55"/>
      <c r="B543" s="54"/>
      <c r="C543" s="55"/>
      <c r="D543" s="56"/>
      <c r="E543" s="56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5"/>
      <c r="AA543" s="55"/>
      <c r="AB543" s="55"/>
      <c r="AC543" s="57"/>
      <c r="AD543" s="55"/>
    </row>
    <row r="544" spans="1:30" ht="22.5" customHeight="1" x14ac:dyDescent="0.25">
      <c r="A544" s="55"/>
      <c r="B544" s="54"/>
      <c r="C544" s="55"/>
      <c r="D544" s="56"/>
      <c r="E544" s="56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5"/>
      <c r="AA544" s="55"/>
      <c r="AB544" s="55"/>
      <c r="AC544" s="57"/>
      <c r="AD544" s="55"/>
    </row>
    <row r="545" spans="1:30" ht="22.5" customHeight="1" x14ac:dyDescent="0.25">
      <c r="A545" s="55"/>
      <c r="B545" s="54"/>
      <c r="C545" s="55"/>
      <c r="D545" s="56"/>
      <c r="E545" s="56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5"/>
      <c r="AA545" s="55"/>
      <c r="AB545" s="55"/>
      <c r="AC545" s="57"/>
      <c r="AD545" s="55"/>
    </row>
    <row r="546" spans="1:30" ht="22.5" customHeight="1" x14ac:dyDescent="0.25">
      <c r="A546" s="55"/>
      <c r="B546" s="54"/>
      <c r="C546" s="55"/>
      <c r="D546" s="56"/>
      <c r="E546" s="56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5"/>
      <c r="AA546" s="55"/>
      <c r="AB546" s="55"/>
      <c r="AC546" s="57"/>
      <c r="AD546" s="55"/>
    </row>
    <row r="547" spans="1:30" ht="22.5" customHeight="1" x14ac:dyDescent="0.25">
      <c r="A547" s="55"/>
      <c r="B547" s="54"/>
      <c r="C547" s="55"/>
      <c r="D547" s="56"/>
      <c r="E547" s="56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5"/>
      <c r="AA547" s="55"/>
      <c r="AB547" s="55"/>
      <c r="AC547" s="57"/>
      <c r="AD547" s="55"/>
    </row>
    <row r="548" spans="1:30" ht="22.5" customHeight="1" x14ac:dyDescent="0.25">
      <c r="A548" s="55"/>
      <c r="B548" s="54"/>
      <c r="C548" s="55"/>
      <c r="D548" s="56"/>
      <c r="E548" s="56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5"/>
      <c r="AA548" s="55"/>
      <c r="AB548" s="55"/>
      <c r="AC548" s="57"/>
      <c r="AD548" s="55"/>
    </row>
    <row r="549" spans="1:30" ht="22.5" customHeight="1" x14ac:dyDescent="0.25">
      <c r="A549" s="55"/>
      <c r="B549" s="54"/>
      <c r="C549" s="55"/>
      <c r="D549" s="56"/>
      <c r="E549" s="56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5"/>
      <c r="AA549" s="55"/>
      <c r="AB549" s="55"/>
      <c r="AC549" s="57"/>
      <c r="AD549" s="55"/>
    </row>
    <row r="550" spans="1:30" ht="22.5" customHeight="1" x14ac:dyDescent="0.25">
      <c r="A550" s="55"/>
      <c r="B550" s="54"/>
      <c r="C550" s="55"/>
      <c r="D550" s="56"/>
      <c r="E550" s="56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5"/>
      <c r="AA550" s="55"/>
      <c r="AB550" s="55"/>
      <c r="AC550" s="57"/>
      <c r="AD550" s="55"/>
    </row>
    <row r="551" spans="1:30" ht="22.5" customHeight="1" x14ac:dyDescent="0.25">
      <c r="A551" s="55"/>
      <c r="B551" s="54"/>
      <c r="C551" s="55"/>
      <c r="D551" s="56"/>
      <c r="E551" s="56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5"/>
      <c r="AA551" s="55"/>
      <c r="AB551" s="55"/>
      <c r="AC551" s="57"/>
      <c r="AD551" s="55"/>
    </row>
    <row r="552" spans="1:30" ht="22.5" customHeight="1" x14ac:dyDescent="0.25">
      <c r="A552" s="55"/>
      <c r="B552" s="54"/>
      <c r="C552" s="55"/>
      <c r="D552" s="56"/>
      <c r="E552" s="56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5"/>
      <c r="AA552" s="55"/>
      <c r="AB552" s="55"/>
      <c r="AC552" s="57"/>
      <c r="AD552" s="55"/>
    </row>
    <row r="553" spans="1:30" ht="22.5" customHeight="1" x14ac:dyDescent="0.25">
      <c r="A553" s="55"/>
      <c r="B553" s="54"/>
      <c r="C553" s="55"/>
      <c r="D553" s="56"/>
      <c r="E553" s="56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5"/>
      <c r="AA553" s="55"/>
      <c r="AB553" s="55"/>
      <c r="AC553" s="57"/>
      <c r="AD553" s="55"/>
    </row>
    <row r="554" spans="1:30" ht="22.5" customHeight="1" x14ac:dyDescent="0.25">
      <c r="A554" s="55"/>
      <c r="B554" s="54"/>
      <c r="C554" s="55"/>
      <c r="D554" s="56"/>
      <c r="E554" s="56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5"/>
      <c r="AA554" s="55"/>
      <c r="AB554" s="55"/>
      <c r="AC554" s="57"/>
      <c r="AD554" s="55"/>
    </row>
    <row r="555" spans="1:30" ht="22.5" customHeight="1" x14ac:dyDescent="0.25">
      <c r="A555" s="55"/>
      <c r="B555" s="54"/>
      <c r="C555" s="55"/>
      <c r="D555" s="56"/>
      <c r="E555" s="56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5"/>
      <c r="AA555" s="55"/>
      <c r="AB555" s="55"/>
      <c r="AC555" s="57"/>
      <c r="AD555" s="55"/>
    </row>
    <row r="556" spans="1:30" ht="22.5" customHeight="1" x14ac:dyDescent="0.25">
      <c r="A556" s="55"/>
      <c r="B556" s="54"/>
      <c r="C556" s="55"/>
      <c r="D556" s="56"/>
      <c r="E556" s="56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5"/>
      <c r="AA556" s="55"/>
      <c r="AB556" s="55"/>
      <c r="AC556" s="57"/>
      <c r="AD556" s="55"/>
    </row>
    <row r="557" spans="1:30" ht="22.5" customHeight="1" x14ac:dyDescent="0.25">
      <c r="A557" s="55"/>
      <c r="B557" s="54"/>
      <c r="C557" s="55"/>
      <c r="D557" s="56"/>
      <c r="E557" s="56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5"/>
      <c r="AA557" s="55"/>
      <c r="AB557" s="55"/>
      <c r="AC557" s="57"/>
      <c r="AD557" s="55"/>
    </row>
    <row r="558" spans="1:30" ht="22.5" customHeight="1" x14ac:dyDescent="0.25">
      <c r="A558" s="55"/>
      <c r="B558" s="54"/>
      <c r="C558" s="55"/>
      <c r="D558" s="56"/>
      <c r="E558" s="56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5"/>
      <c r="AA558" s="55"/>
      <c r="AB558" s="55"/>
      <c r="AC558" s="57"/>
      <c r="AD558" s="55"/>
    </row>
    <row r="559" spans="1:30" ht="22.5" customHeight="1" x14ac:dyDescent="0.25">
      <c r="A559" s="55"/>
      <c r="B559" s="54"/>
      <c r="C559" s="55"/>
      <c r="D559" s="56"/>
      <c r="E559" s="56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5"/>
      <c r="AA559" s="55"/>
      <c r="AB559" s="55"/>
      <c r="AC559" s="57"/>
      <c r="AD559" s="55"/>
    </row>
    <row r="560" spans="1:30" ht="22.5" customHeight="1" x14ac:dyDescent="0.25">
      <c r="A560" s="55"/>
      <c r="B560" s="54"/>
      <c r="C560" s="55"/>
      <c r="D560" s="56"/>
      <c r="E560" s="56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5"/>
      <c r="AA560" s="55"/>
      <c r="AB560" s="55"/>
      <c r="AC560" s="57"/>
      <c r="AD560" s="55"/>
    </row>
    <row r="561" spans="1:30" ht="22.5" customHeight="1" x14ac:dyDescent="0.25">
      <c r="A561" s="55"/>
      <c r="B561" s="54"/>
      <c r="C561" s="55"/>
      <c r="D561" s="56"/>
      <c r="E561" s="56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5"/>
      <c r="AA561" s="55"/>
      <c r="AB561" s="55"/>
      <c r="AC561" s="57"/>
      <c r="AD561" s="55"/>
    </row>
    <row r="562" spans="1:30" ht="22.5" customHeight="1" x14ac:dyDescent="0.25">
      <c r="A562" s="55"/>
      <c r="B562" s="54"/>
      <c r="C562" s="55"/>
      <c r="D562" s="56"/>
      <c r="E562" s="56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5"/>
      <c r="AA562" s="55"/>
      <c r="AB562" s="55"/>
      <c r="AC562" s="57"/>
      <c r="AD562" s="55"/>
    </row>
    <row r="563" spans="1:30" ht="22.5" customHeight="1" x14ac:dyDescent="0.25">
      <c r="A563" s="55"/>
      <c r="B563" s="54"/>
      <c r="C563" s="55"/>
      <c r="D563" s="56"/>
      <c r="E563" s="56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5"/>
      <c r="AA563" s="55"/>
      <c r="AB563" s="55"/>
      <c r="AC563" s="57"/>
      <c r="AD563" s="55"/>
    </row>
    <row r="564" spans="1:30" ht="22.5" customHeight="1" x14ac:dyDescent="0.25">
      <c r="A564" s="55"/>
      <c r="B564" s="54"/>
      <c r="C564" s="55"/>
      <c r="D564" s="56"/>
      <c r="E564" s="56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5"/>
      <c r="AA564" s="55"/>
      <c r="AB564" s="55"/>
      <c r="AC564" s="57"/>
      <c r="AD564" s="55"/>
    </row>
    <row r="565" spans="1:30" ht="22.5" customHeight="1" x14ac:dyDescent="0.25">
      <c r="A565" s="55"/>
      <c r="B565" s="54"/>
      <c r="C565" s="55"/>
      <c r="D565" s="56"/>
      <c r="E565" s="56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5"/>
      <c r="AA565" s="55"/>
      <c r="AB565" s="55"/>
      <c r="AC565" s="57"/>
      <c r="AD565" s="55"/>
    </row>
    <row r="566" spans="1:30" ht="22.5" customHeight="1" x14ac:dyDescent="0.25">
      <c r="A566" s="55"/>
      <c r="B566" s="54"/>
      <c r="C566" s="55"/>
      <c r="D566" s="56"/>
      <c r="E566" s="56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5"/>
      <c r="AA566" s="55"/>
      <c r="AB566" s="55"/>
      <c r="AC566" s="57"/>
      <c r="AD566" s="55"/>
    </row>
    <row r="567" spans="1:30" ht="22.5" customHeight="1" x14ac:dyDescent="0.25">
      <c r="A567" s="55"/>
      <c r="B567" s="54"/>
      <c r="C567" s="55"/>
      <c r="D567" s="56"/>
      <c r="E567" s="56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5"/>
      <c r="AA567" s="55"/>
      <c r="AB567" s="55"/>
      <c r="AC567" s="57"/>
      <c r="AD567" s="55"/>
    </row>
    <row r="568" spans="1:30" ht="22.5" customHeight="1" x14ac:dyDescent="0.25">
      <c r="A568" s="55"/>
      <c r="B568" s="54"/>
      <c r="C568" s="55"/>
      <c r="D568" s="56"/>
      <c r="E568" s="56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5"/>
      <c r="AA568" s="55"/>
      <c r="AB568" s="55"/>
      <c r="AC568" s="57"/>
      <c r="AD568" s="55"/>
    </row>
    <row r="569" spans="1:30" ht="22.5" customHeight="1" x14ac:dyDescent="0.25">
      <c r="A569" s="55"/>
      <c r="B569" s="54"/>
      <c r="C569" s="55"/>
      <c r="D569" s="56"/>
      <c r="E569" s="56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5"/>
      <c r="AA569" s="55"/>
      <c r="AB569" s="55"/>
      <c r="AC569" s="57"/>
      <c r="AD569" s="55"/>
    </row>
    <row r="570" spans="1:30" ht="22.5" customHeight="1" x14ac:dyDescent="0.25">
      <c r="A570" s="55"/>
      <c r="B570" s="54"/>
      <c r="C570" s="55"/>
      <c r="D570" s="56"/>
      <c r="E570" s="56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5"/>
      <c r="AA570" s="55"/>
      <c r="AB570" s="55"/>
      <c r="AC570" s="57"/>
      <c r="AD570" s="55"/>
    </row>
    <row r="571" spans="1:30" ht="22.5" customHeight="1" x14ac:dyDescent="0.25">
      <c r="A571" s="55"/>
      <c r="B571" s="54"/>
      <c r="C571" s="55"/>
      <c r="D571" s="56"/>
      <c r="E571" s="56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5"/>
      <c r="AA571" s="55"/>
      <c r="AB571" s="55"/>
      <c r="AC571" s="57"/>
      <c r="AD571" s="55"/>
    </row>
    <row r="572" spans="1:30" ht="22.5" customHeight="1" x14ac:dyDescent="0.25">
      <c r="A572" s="55"/>
      <c r="B572" s="54"/>
      <c r="C572" s="55"/>
      <c r="D572" s="56"/>
      <c r="E572" s="56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5"/>
      <c r="AA572" s="55"/>
      <c r="AB572" s="55"/>
      <c r="AC572" s="57"/>
      <c r="AD572" s="55"/>
    </row>
    <row r="573" spans="1:30" ht="22.5" customHeight="1" x14ac:dyDescent="0.25">
      <c r="A573" s="55"/>
      <c r="B573" s="54"/>
      <c r="C573" s="55"/>
      <c r="D573" s="56"/>
      <c r="E573" s="56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5"/>
      <c r="AA573" s="55"/>
      <c r="AB573" s="55"/>
      <c r="AC573" s="57"/>
      <c r="AD573" s="55"/>
    </row>
    <row r="574" spans="1:30" ht="22.5" customHeight="1" x14ac:dyDescent="0.25">
      <c r="A574" s="55"/>
      <c r="B574" s="54"/>
      <c r="C574" s="55"/>
      <c r="D574" s="56"/>
      <c r="E574" s="56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5"/>
      <c r="AA574" s="55"/>
      <c r="AB574" s="55"/>
      <c r="AC574" s="57"/>
      <c r="AD574" s="55"/>
    </row>
    <row r="575" spans="1:30" ht="22.5" customHeight="1" x14ac:dyDescent="0.25">
      <c r="A575" s="55"/>
      <c r="B575" s="54"/>
      <c r="C575" s="55"/>
      <c r="D575" s="56"/>
      <c r="E575" s="56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5"/>
      <c r="AA575" s="55"/>
      <c r="AB575" s="55"/>
      <c r="AC575" s="57"/>
      <c r="AD575" s="55"/>
    </row>
    <row r="576" spans="1:30" ht="22.5" customHeight="1" x14ac:dyDescent="0.25">
      <c r="A576" s="55"/>
      <c r="B576" s="54"/>
      <c r="C576" s="55"/>
      <c r="D576" s="56"/>
      <c r="E576" s="56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5"/>
      <c r="AA576" s="55"/>
      <c r="AB576" s="55"/>
      <c r="AC576" s="57"/>
      <c r="AD576" s="55"/>
    </row>
    <row r="577" spans="1:30" ht="22.5" customHeight="1" x14ac:dyDescent="0.25">
      <c r="A577" s="55"/>
      <c r="B577" s="54"/>
      <c r="C577" s="55"/>
      <c r="D577" s="56"/>
      <c r="E577" s="56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5"/>
      <c r="AA577" s="55"/>
      <c r="AB577" s="55"/>
      <c r="AC577" s="57"/>
      <c r="AD577" s="55"/>
    </row>
    <row r="578" spans="1:30" ht="22.5" customHeight="1" x14ac:dyDescent="0.25">
      <c r="A578" s="55"/>
      <c r="B578" s="54"/>
      <c r="C578" s="55"/>
      <c r="D578" s="56"/>
      <c r="E578" s="56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5"/>
      <c r="AA578" s="55"/>
      <c r="AB578" s="55"/>
      <c r="AC578" s="57"/>
      <c r="AD578" s="55"/>
    </row>
    <row r="579" spans="1:30" ht="22.5" customHeight="1" x14ac:dyDescent="0.25">
      <c r="A579" s="55"/>
      <c r="B579" s="54"/>
      <c r="C579" s="55"/>
      <c r="D579" s="56"/>
      <c r="E579" s="56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5"/>
      <c r="AA579" s="55"/>
      <c r="AB579" s="55"/>
      <c r="AC579" s="57"/>
      <c r="AD579" s="55"/>
    </row>
    <row r="580" spans="1:30" ht="22.5" customHeight="1" x14ac:dyDescent="0.25">
      <c r="A580" s="55"/>
      <c r="B580" s="54"/>
      <c r="C580" s="55"/>
      <c r="D580" s="56"/>
      <c r="E580" s="56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5"/>
      <c r="AA580" s="55"/>
      <c r="AB580" s="55"/>
      <c r="AC580" s="57"/>
      <c r="AD580" s="55"/>
    </row>
    <row r="581" spans="1:30" ht="22.5" customHeight="1" x14ac:dyDescent="0.25">
      <c r="A581" s="55"/>
      <c r="B581" s="54"/>
      <c r="C581" s="55"/>
      <c r="D581" s="56"/>
      <c r="E581" s="56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5"/>
      <c r="AA581" s="55"/>
      <c r="AB581" s="55"/>
      <c r="AC581" s="57"/>
      <c r="AD581" s="55"/>
    </row>
    <row r="582" spans="1:30" ht="22.5" customHeight="1" x14ac:dyDescent="0.25">
      <c r="A582" s="55"/>
      <c r="B582" s="54"/>
      <c r="C582" s="55"/>
      <c r="D582" s="56"/>
      <c r="E582" s="56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5"/>
      <c r="AA582" s="55"/>
      <c r="AB582" s="55"/>
      <c r="AC582" s="57"/>
      <c r="AD582" s="55"/>
    </row>
    <row r="583" spans="1:30" ht="22.5" customHeight="1" x14ac:dyDescent="0.25">
      <c r="A583" s="55"/>
      <c r="B583" s="54"/>
      <c r="C583" s="55"/>
      <c r="D583" s="56"/>
      <c r="E583" s="56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5"/>
      <c r="AA583" s="55"/>
      <c r="AB583" s="55"/>
      <c r="AC583" s="57"/>
      <c r="AD583" s="55"/>
    </row>
    <row r="584" spans="1:30" ht="22.5" customHeight="1" x14ac:dyDescent="0.25">
      <c r="A584" s="55"/>
      <c r="B584" s="54"/>
      <c r="C584" s="55"/>
      <c r="D584" s="56"/>
      <c r="E584" s="56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5"/>
      <c r="AA584" s="55"/>
      <c r="AB584" s="55"/>
      <c r="AC584" s="57"/>
      <c r="AD584" s="55"/>
    </row>
    <row r="585" spans="1:30" ht="22.5" customHeight="1" x14ac:dyDescent="0.25">
      <c r="A585" s="55"/>
      <c r="B585" s="54"/>
      <c r="C585" s="55"/>
      <c r="D585" s="56"/>
      <c r="E585" s="56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5"/>
      <c r="AA585" s="55"/>
      <c r="AB585" s="55"/>
      <c r="AC585" s="57"/>
      <c r="AD585" s="55"/>
    </row>
    <row r="586" spans="1:30" ht="22.5" customHeight="1" x14ac:dyDescent="0.25">
      <c r="A586" s="55"/>
      <c r="B586" s="54"/>
      <c r="C586" s="55"/>
      <c r="D586" s="56"/>
      <c r="E586" s="56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5"/>
      <c r="AA586" s="55"/>
      <c r="AB586" s="55"/>
      <c r="AC586" s="57"/>
      <c r="AD586" s="55"/>
    </row>
    <row r="587" spans="1:30" ht="22.5" customHeight="1" x14ac:dyDescent="0.25">
      <c r="A587" s="55"/>
      <c r="B587" s="54"/>
      <c r="C587" s="55"/>
      <c r="D587" s="56"/>
      <c r="E587" s="56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5"/>
      <c r="AA587" s="55"/>
      <c r="AB587" s="55"/>
      <c r="AC587" s="57"/>
      <c r="AD587" s="55"/>
    </row>
    <row r="588" spans="1:30" ht="22.5" customHeight="1" x14ac:dyDescent="0.25">
      <c r="A588" s="55"/>
      <c r="B588" s="54"/>
      <c r="C588" s="55"/>
      <c r="D588" s="56"/>
      <c r="E588" s="56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5"/>
      <c r="AA588" s="55"/>
      <c r="AB588" s="55"/>
      <c r="AC588" s="57"/>
      <c r="AD588" s="55"/>
    </row>
    <row r="589" spans="1:30" ht="22.5" customHeight="1" x14ac:dyDescent="0.25">
      <c r="A589" s="55"/>
      <c r="B589" s="54"/>
      <c r="C589" s="55"/>
      <c r="D589" s="56"/>
      <c r="E589" s="56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5"/>
      <c r="AA589" s="55"/>
      <c r="AB589" s="55"/>
      <c r="AC589" s="57"/>
      <c r="AD589" s="55"/>
    </row>
    <row r="590" spans="1:30" ht="22.5" customHeight="1" x14ac:dyDescent="0.25">
      <c r="A590" s="55"/>
      <c r="B590" s="54"/>
      <c r="C590" s="55"/>
      <c r="D590" s="56"/>
      <c r="E590" s="56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5"/>
      <c r="AA590" s="55"/>
      <c r="AB590" s="55"/>
      <c r="AC590" s="57"/>
      <c r="AD590" s="55"/>
    </row>
    <row r="591" spans="1:30" ht="22.5" customHeight="1" x14ac:dyDescent="0.25">
      <c r="A591" s="55"/>
      <c r="B591" s="54"/>
      <c r="C591" s="55"/>
      <c r="D591" s="56"/>
      <c r="E591" s="56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5"/>
      <c r="AA591" s="55"/>
      <c r="AB591" s="55"/>
      <c r="AC591" s="57"/>
      <c r="AD591" s="55"/>
    </row>
    <row r="592" spans="1:30" ht="22.5" customHeight="1" x14ac:dyDescent="0.25">
      <c r="A592" s="55"/>
      <c r="B592" s="54"/>
      <c r="C592" s="55"/>
      <c r="D592" s="56"/>
      <c r="E592" s="56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5"/>
      <c r="AA592" s="55"/>
      <c r="AB592" s="55"/>
      <c r="AC592" s="57"/>
      <c r="AD592" s="55"/>
    </row>
    <row r="593" spans="1:30" ht="22.5" customHeight="1" x14ac:dyDescent="0.25">
      <c r="A593" s="55"/>
      <c r="B593" s="54"/>
      <c r="C593" s="55"/>
      <c r="D593" s="56"/>
      <c r="E593" s="56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5"/>
      <c r="AA593" s="55"/>
      <c r="AB593" s="55"/>
      <c r="AC593" s="57"/>
      <c r="AD593" s="55"/>
    </row>
    <row r="594" spans="1:30" ht="22.5" customHeight="1" x14ac:dyDescent="0.25">
      <c r="A594" s="55"/>
      <c r="B594" s="54"/>
      <c r="C594" s="55"/>
      <c r="D594" s="56"/>
      <c r="E594" s="56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5"/>
      <c r="AA594" s="55"/>
      <c r="AB594" s="55"/>
      <c r="AC594" s="57"/>
      <c r="AD594" s="55"/>
    </row>
    <row r="595" spans="1:30" ht="22.5" customHeight="1" x14ac:dyDescent="0.25">
      <c r="A595" s="55"/>
      <c r="B595" s="54"/>
      <c r="C595" s="55"/>
      <c r="D595" s="56"/>
      <c r="E595" s="56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5"/>
      <c r="AA595" s="55"/>
      <c r="AB595" s="55"/>
      <c r="AC595" s="57"/>
      <c r="AD595" s="55"/>
    </row>
    <row r="596" spans="1:30" ht="22.5" customHeight="1" x14ac:dyDescent="0.25">
      <c r="A596" s="55"/>
      <c r="B596" s="54"/>
      <c r="C596" s="55"/>
      <c r="D596" s="56"/>
      <c r="E596" s="56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5"/>
      <c r="AA596" s="55"/>
      <c r="AB596" s="55"/>
      <c r="AC596" s="57"/>
      <c r="AD596" s="55"/>
    </row>
    <row r="597" spans="1:30" ht="22.5" customHeight="1" x14ac:dyDescent="0.25">
      <c r="A597" s="55"/>
      <c r="B597" s="54"/>
      <c r="C597" s="55"/>
      <c r="D597" s="56"/>
      <c r="E597" s="56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5"/>
      <c r="AA597" s="55"/>
      <c r="AB597" s="55"/>
      <c r="AC597" s="57"/>
      <c r="AD597" s="55"/>
    </row>
    <row r="598" spans="1:30" ht="22.5" customHeight="1" x14ac:dyDescent="0.25">
      <c r="A598" s="55"/>
      <c r="B598" s="54"/>
      <c r="C598" s="55"/>
      <c r="D598" s="56"/>
      <c r="E598" s="56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5"/>
      <c r="AA598" s="55"/>
      <c r="AB598" s="55"/>
      <c r="AC598" s="57"/>
      <c r="AD598" s="55"/>
    </row>
    <row r="599" spans="1:30" ht="22.5" customHeight="1" x14ac:dyDescent="0.25">
      <c r="A599" s="55"/>
      <c r="B599" s="54"/>
      <c r="C599" s="55"/>
      <c r="D599" s="56"/>
      <c r="E599" s="56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5"/>
      <c r="AA599" s="55"/>
      <c r="AB599" s="55"/>
      <c r="AC599" s="57"/>
      <c r="AD599" s="55"/>
    </row>
    <row r="600" spans="1:30" ht="22.5" customHeight="1" x14ac:dyDescent="0.25">
      <c r="A600" s="55"/>
      <c r="B600" s="54"/>
      <c r="C600" s="55"/>
      <c r="D600" s="56"/>
      <c r="E600" s="56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5"/>
      <c r="AA600" s="55"/>
      <c r="AB600" s="55"/>
      <c r="AC600" s="57"/>
      <c r="AD600" s="55"/>
    </row>
    <row r="601" spans="1:30" ht="22.5" customHeight="1" x14ac:dyDescent="0.25">
      <c r="A601" s="55"/>
      <c r="B601" s="54"/>
      <c r="C601" s="55"/>
      <c r="D601" s="56"/>
      <c r="E601" s="56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5"/>
      <c r="AA601" s="55"/>
      <c r="AB601" s="55"/>
      <c r="AC601" s="57"/>
      <c r="AD601" s="55"/>
    </row>
    <row r="602" spans="1:30" ht="22.5" customHeight="1" x14ac:dyDescent="0.25">
      <c r="A602" s="55"/>
      <c r="B602" s="54"/>
      <c r="C602" s="55"/>
      <c r="D602" s="56"/>
      <c r="E602" s="56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5"/>
      <c r="AA602" s="55"/>
      <c r="AB602" s="55"/>
      <c r="AC602" s="57"/>
      <c r="AD602" s="55"/>
    </row>
    <row r="603" spans="1:30" ht="22.5" customHeight="1" x14ac:dyDescent="0.25">
      <c r="A603" s="55"/>
      <c r="B603" s="54"/>
      <c r="C603" s="55"/>
      <c r="D603" s="56"/>
      <c r="E603" s="56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5"/>
      <c r="AA603" s="55"/>
      <c r="AB603" s="55"/>
      <c r="AC603" s="57"/>
      <c r="AD603" s="55"/>
    </row>
    <row r="604" spans="1:30" ht="22.5" customHeight="1" x14ac:dyDescent="0.25">
      <c r="A604" s="55"/>
      <c r="B604" s="54"/>
      <c r="C604" s="55"/>
      <c r="D604" s="56"/>
      <c r="E604" s="56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5"/>
      <c r="AA604" s="55"/>
      <c r="AB604" s="55"/>
      <c r="AC604" s="57"/>
      <c r="AD604" s="55"/>
    </row>
    <row r="605" spans="1:30" ht="22.5" customHeight="1" x14ac:dyDescent="0.25">
      <c r="A605" s="55"/>
      <c r="B605" s="54"/>
      <c r="C605" s="55"/>
      <c r="D605" s="56"/>
      <c r="E605" s="56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5"/>
      <c r="AA605" s="55"/>
      <c r="AB605" s="55"/>
      <c r="AC605" s="57"/>
      <c r="AD605" s="55"/>
    </row>
    <row r="606" spans="1:30" ht="22.5" customHeight="1" x14ac:dyDescent="0.25">
      <c r="A606" s="55"/>
      <c r="B606" s="54"/>
      <c r="C606" s="55"/>
      <c r="D606" s="56"/>
      <c r="E606" s="56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5"/>
      <c r="AA606" s="55"/>
      <c r="AB606" s="55"/>
      <c r="AC606" s="57"/>
      <c r="AD606" s="55"/>
    </row>
    <row r="607" spans="1:30" ht="22.5" customHeight="1" x14ac:dyDescent="0.25">
      <c r="A607" s="55"/>
      <c r="B607" s="54"/>
      <c r="C607" s="55"/>
      <c r="D607" s="56"/>
      <c r="E607" s="56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5"/>
      <c r="AA607" s="55"/>
      <c r="AB607" s="55"/>
      <c r="AC607" s="57"/>
      <c r="AD607" s="55"/>
    </row>
    <row r="608" spans="1:30" ht="22.5" customHeight="1" x14ac:dyDescent="0.25">
      <c r="A608" s="55"/>
      <c r="B608" s="54"/>
      <c r="C608" s="55"/>
      <c r="D608" s="56"/>
      <c r="E608" s="56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5"/>
      <c r="AA608" s="55"/>
      <c r="AB608" s="55"/>
      <c r="AC608" s="57"/>
      <c r="AD608" s="55"/>
    </row>
    <row r="609" spans="1:30" ht="22.5" customHeight="1" x14ac:dyDescent="0.25">
      <c r="A609" s="55"/>
      <c r="B609" s="54"/>
      <c r="C609" s="55"/>
      <c r="D609" s="56"/>
      <c r="E609" s="56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5"/>
      <c r="AA609" s="55"/>
      <c r="AB609" s="55"/>
      <c r="AC609" s="57"/>
      <c r="AD609" s="55"/>
    </row>
    <row r="610" spans="1:30" ht="22.5" customHeight="1" x14ac:dyDescent="0.25">
      <c r="A610" s="55"/>
      <c r="B610" s="54"/>
      <c r="C610" s="55"/>
      <c r="D610" s="56"/>
      <c r="E610" s="56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5"/>
      <c r="AA610" s="55"/>
      <c r="AB610" s="55"/>
      <c r="AC610" s="57"/>
      <c r="AD610" s="55"/>
    </row>
    <row r="611" spans="1:30" ht="22.5" customHeight="1" x14ac:dyDescent="0.25">
      <c r="A611" s="55"/>
      <c r="B611" s="54"/>
      <c r="C611" s="55"/>
      <c r="D611" s="56"/>
      <c r="E611" s="56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5"/>
      <c r="AA611" s="55"/>
      <c r="AB611" s="55"/>
      <c r="AC611" s="57"/>
      <c r="AD611" s="55"/>
    </row>
    <row r="612" spans="1:30" ht="22.5" customHeight="1" x14ac:dyDescent="0.25">
      <c r="A612" s="55"/>
      <c r="B612" s="54"/>
      <c r="C612" s="55"/>
      <c r="D612" s="56"/>
      <c r="E612" s="56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5"/>
      <c r="AA612" s="55"/>
      <c r="AB612" s="55"/>
      <c r="AC612" s="57"/>
      <c r="AD612" s="55"/>
    </row>
    <row r="613" spans="1:30" ht="22.5" customHeight="1" x14ac:dyDescent="0.25">
      <c r="A613" s="55"/>
      <c r="B613" s="54"/>
      <c r="C613" s="55"/>
      <c r="D613" s="56"/>
      <c r="E613" s="56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5"/>
      <c r="AA613" s="55"/>
      <c r="AB613" s="55"/>
      <c r="AC613" s="57"/>
      <c r="AD613" s="55"/>
    </row>
    <row r="614" spans="1:30" ht="22.5" customHeight="1" x14ac:dyDescent="0.25">
      <c r="A614" s="55"/>
      <c r="B614" s="54"/>
      <c r="C614" s="55"/>
      <c r="D614" s="56"/>
      <c r="E614" s="56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5"/>
      <c r="AA614" s="55"/>
      <c r="AB614" s="55"/>
      <c r="AC614" s="57"/>
      <c r="AD614" s="55"/>
    </row>
    <row r="615" spans="1:30" ht="22.5" customHeight="1" x14ac:dyDescent="0.25">
      <c r="A615" s="55"/>
      <c r="B615" s="54"/>
      <c r="C615" s="55"/>
      <c r="D615" s="56"/>
      <c r="E615" s="56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5"/>
      <c r="AA615" s="55"/>
      <c r="AB615" s="55"/>
      <c r="AC615" s="57"/>
      <c r="AD615" s="55"/>
    </row>
    <row r="616" spans="1:30" ht="22.5" customHeight="1" x14ac:dyDescent="0.25">
      <c r="A616" s="55"/>
      <c r="B616" s="54"/>
      <c r="C616" s="55"/>
      <c r="D616" s="56"/>
      <c r="E616" s="56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5"/>
      <c r="AA616" s="55"/>
      <c r="AB616" s="55"/>
      <c r="AC616" s="57"/>
      <c r="AD616" s="55"/>
    </row>
    <row r="617" spans="1:30" ht="22.5" customHeight="1" x14ac:dyDescent="0.25">
      <c r="A617" s="55"/>
      <c r="B617" s="54"/>
      <c r="C617" s="55"/>
      <c r="D617" s="56"/>
      <c r="E617" s="56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5"/>
      <c r="AA617" s="55"/>
      <c r="AB617" s="55"/>
      <c r="AC617" s="57"/>
      <c r="AD617" s="55"/>
    </row>
    <row r="618" spans="1:30" ht="22.5" customHeight="1" x14ac:dyDescent="0.25">
      <c r="A618" s="55"/>
      <c r="B618" s="54"/>
      <c r="C618" s="55"/>
      <c r="D618" s="56"/>
      <c r="E618" s="56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5"/>
      <c r="AA618" s="55"/>
      <c r="AB618" s="55"/>
      <c r="AC618" s="57"/>
      <c r="AD618" s="55"/>
    </row>
    <row r="619" spans="1:30" ht="22.5" customHeight="1" x14ac:dyDescent="0.25">
      <c r="A619" s="55"/>
      <c r="B619" s="54"/>
      <c r="C619" s="55"/>
      <c r="D619" s="56"/>
      <c r="E619" s="56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5"/>
      <c r="AA619" s="55"/>
      <c r="AB619" s="55"/>
      <c r="AC619" s="57"/>
      <c r="AD619" s="55"/>
    </row>
    <row r="620" spans="1:30" ht="22.5" customHeight="1" x14ac:dyDescent="0.25">
      <c r="A620" s="55"/>
      <c r="B620" s="54"/>
      <c r="C620" s="55"/>
      <c r="D620" s="56"/>
      <c r="E620" s="56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5"/>
      <c r="AA620" s="55"/>
      <c r="AB620" s="55"/>
      <c r="AC620" s="57"/>
      <c r="AD620" s="55"/>
    </row>
    <row r="621" spans="1:30" ht="22.5" customHeight="1" x14ac:dyDescent="0.25">
      <c r="A621" s="55"/>
      <c r="B621" s="54"/>
      <c r="C621" s="55"/>
      <c r="D621" s="56"/>
      <c r="E621" s="56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5"/>
      <c r="AA621" s="55"/>
      <c r="AB621" s="55"/>
      <c r="AC621" s="57"/>
      <c r="AD621" s="55"/>
    </row>
    <row r="622" spans="1:30" ht="22.5" customHeight="1" x14ac:dyDescent="0.25">
      <c r="A622" s="55"/>
      <c r="B622" s="54"/>
      <c r="C622" s="55"/>
      <c r="D622" s="56"/>
      <c r="E622" s="56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5"/>
      <c r="AA622" s="55"/>
      <c r="AB622" s="55"/>
      <c r="AC622" s="57"/>
      <c r="AD622" s="55"/>
    </row>
    <row r="623" spans="1:30" ht="22.5" customHeight="1" x14ac:dyDescent="0.25">
      <c r="A623" s="55"/>
      <c r="B623" s="54"/>
      <c r="C623" s="55"/>
      <c r="D623" s="56"/>
      <c r="E623" s="56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5"/>
      <c r="AA623" s="55"/>
      <c r="AB623" s="55"/>
      <c r="AC623" s="57"/>
      <c r="AD623" s="55"/>
    </row>
    <row r="624" spans="1:30" ht="22.5" customHeight="1" x14ac:dyDescent="0.25">
      <c r="A624" s="55"/>
      <c r="B624" s="54"/>
      <c r="C624" s="55"/>
      <c r="D624" s="56"/>
      <c r="E624" s="56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5"/>
      <c r="AA624" s="55"/>
      <c r="AB624" s="55"/>
      <c r="AC624" s="57"/>
      <c r="AD624" s="55"/>
    </row>
    <row r="625" spans="1:30" ht="22.5" customHeight="1" x14ac:dyDescent="0.25">
      <c r="A625" s="55"/>
      <c r="B625" s="54"/>
      <c r="C625" s="55"/>
      <c r="D625" s="56"/>
      <c r="E625" s="56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5"/>
      <c r="AA625" s="55"/>
      <c r="AB625" s="55"/>
      <c r="AC625" s="57"/>
      <c r="AD625" s="55"/>
    </row>
    <row r="626" spans="1:30" ht="22.5" customHeight="1" x14ac:dyDescent="0.25">
      <c r="A626" s="55"/>
      <c r="B626" s="54"/>
      <c r="C626" s="55"/>
      <c r="D626" s="56"/>
      <c r="E626" s="56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5"/>
      <c r="AA626" s="55"/>
      <c r="AB626" s="55"/>
      <c r="AC626" s="57"/>
      <c r="AD626" s="55"/>
    </row>
    <row r="627" spans="1:30" ht="22.5" customHeight="1" x14ac:dyDescent="0.25">
      <c r="A627" s="55"/>
      <c r="B627" s="54"/>
      <c r="C627" s="55"/>
      <c r="D627" s="56"/>
      <c r="E627" s="56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5"/>
      <c r="AA627" s="55"/>
      <c r="AB627" s="55"/>
      <c r="AC627" s="57"/>
      <c r="AD627" s="55"/>
    </row>
    <row r="628" spans="1:30" ht="22.5" customHeight="1" x14ac:dyDescent="0.25">
      <c r="A628" s="55"/>
      <c r="B628" s="54"/>
      <c r="C628" s="55"/>
      <c r="D628" s="56"/>
      <c r="E628" s="56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5"/>
      <c r="AA628" s="55"/>
      <c r="AB628" s="55"/>
      <c r="AC628" s="57"/>
      <c r="AD628" s="55"/>
    </row>
    <row r="629" spans="1:30" ht="22.5" customHeight="1" x14ac:dyDescent="0.25">
      <c r="A629" s="55"/>
      <c r="B629" s="54"/>
      <c r="C629" s="55"/>
      <c r="D629" s="56"/>
      <c r="E629" s="56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5"/>
      <c r="AA629" s="55"/>
      <c r="AB629" s="55"/>
      <c r="AC629" s="57"/>
      <c r="AD629" s="55"/>
    </row>
    <row r="630" spans="1:30" ht="22.5" customHeight="1" x14ac:dyDescent="0.25">
      <c r="A630" s="55"/>
      <c r="B630" s="54"/>
      <c r="C630" s="55"/>
      <c r="D630" s="56"/>
      <c r="E630" s="56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5"/>
      <c r="AA630" s="55"/>
      <c r="AB630" s="55"/>
      <c r="AC630" s="57"/>
      <c r="AD630" s="55"/>
    </row>
    <row r="631" spans="1:30" ht="22.5" customHeight="1" x14ac:dyDescent="0.25">
      <c r="A631" s="55"/>
      <c r="B631" s="54"/>
      <c r="C631" s="55"/>
      <c r="D631" s="56"/>
      <c r="E631" s="56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5"/>
      <c r="AA631" s="55"/>
      <c r="AB631" s="55"/>
      <c r="AC631" s="57"/>
      <c r="AD631" s="55"/>
    </row>
    <row r="632" spans="1:30" ht="22.5" customHeight="1" x14ac:dyDescent="0.25">
      <c r="A632" s="55"/>
      <c r="B632" s="54"/>
      <c r="C632" s="55"/>
      <c r="D632" s="56"/>
      <c r="E632" s="56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5"/>
      <c r="AA632" s="55"/>
      <c r="AB632" s="55"/>
      <c r="AC632" s="57"/>
      <c r="AD632" s="55"/>
    </row>
    <row r="633" spans="1:30" ht="22.5" customHeight="1" x14ac:dyDescent="0.25">
      <c r="A633" s="55"/>
      <c r="B633" s="54"/>
      <c r="C633" s="55"/>
      <c r="D633" s="56"/>
      <c r="E633" s="56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5"/>
      <c r="AA633" s="55"/>
      <c r="AB633" s="55"/>
      <c r="AC633" s="57"/>
      <c r="AD633" s="55"/>
    </row>
    <row r="634" spans="1:30" ht="22.5" customHeight="1" x14ac:dyDescent="0.25">
      <c r="A634" s="55"/>
      <c r="B634" s="54"/>
      <c r="C634" s="55"/>
      <c r="D634" s="56"/>
      <c r="E634" s="56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5"/>
      <c r="AA634" s="55"/>
      <c r="AB634" s="55"/>
      <c r="AC634" s="57"/>
      <c r="AD634" s="55"/>
    </row>
    <row r="635" spans="1:30" ht="22.5" customHeight="1" x14ac:dyDescent="0.25">
      <c r="A635" s="55"/>
      <c r="B635" s="54"/>
      <c r="C635" s="55"/>
      <c r="D635" s="56"/>
      <c r="E635" s="56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5"/>
      <c r="AA635" s="55"/>
      <c r="AB635" s="55"/>
      <c r="AC635" s="57"/>
      <c r="AD635" s="55"/>
    </row>
    <row r="636" spans="1:30" ht="22.5" customHeight="1" x14ac:dyDescent="0.25">
      <c r="A636" s="55"/>
      <c r="B636" s="54"/>
      <c r="C636" s="55"/>
      <c r="D636" s="56"/>
      <c r="E636" s="56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5"/>
      <c r="AA636" s="55"/>
      <c r="AB636" s="55"/>
      <c r="AC636" s="57"/>
      <c r="AD636" s="55"/>
    </row>
    <row r="637" spans="1:30" ht="22.5" customHeight="1" x14ac:dyDescent="0.25">
      <c r="A637" s="55"/>
      <c r="B637" s="54"/>
      <c r="C637" s="55"/>
      <c r="D637" s="56"/>
      <c r="E637" s="56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5"/>
      <c r="AA637" s="55"/>
      <c r="AB637" s="55"/>
      <c r="AC637" s="57"/>
      <c r="AD637" s="55"/>
    </row>
    <row r="638" spans="1:30" ht="22.5" customHeight="1" x14ac:dyDescent="0.25">
      <c r="A638" s="55"/>
      <c r="B638" s="54"/>
      <c r="C638" s="55"/>
      <c r="D638" s="56"/>
      <c r="E638" s="56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5"/>
      <c r="AA638" s="55"/>
      <c r="AB638" s="55"/>
      <c r="AC638" s="57"/>
      <c r="AD638" s="55"/>
    </row>
    <row r="639" spans="1:30" ht="22.5" customHeight="1" x14ac:dyDescent="0.25">
      <c r="A639" s="55"/>
      <c r="B639" s="54"/>
      <c r="C639" s="55"/>
      <c r="D639" s="56"/>
      <c r="E639" s="56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5"/>
      <c r="AA639" s="55"/>
      <c r="AB639" s="55"/>
      <c r="AC639" s="57"/>
      <c r="AD639" s="55"/>
    </row>
    <row r="640" spans="1:30" ht="22.5" customHeight="1" x14ac:dyDescent="0.25">
      <c r="A640" s="55"/>
      <c r="B640" s="54"/>
      <c r="C640" s="55"/>
      <c r="D640" s="56"/>
      <c r="E640" s="56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5"/>
      <c r="AA640" s="55"/>
      <c r="AB640" s="55"/>
      <c r="AC640" s="57"/>
      <c r="AD640" s="55"/>
    </row>
    <row r="641" spans="1:30" ht="22.5" customHeight="1" x14ac:dyDescent="0.25">
      <c r="A641" s="55"/>
      <c r="B641" s="54"/>
      <c r="C641" s="55"/>
      <c r="D641" s="56"/>
      <c r="E641" s="56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5"/>
      <c r="AA641" s="55"/>
      <c r="AB641" s="55"/>
      <c r="AC641" s="57"/>
      <c r="AD641" s="55"/>
    </row>
    <row r="642" spans="1:30" ht="22.5" customHeight="1" x14ac:dyDescent="0.25">
      <c r="A642" s="55"/>
      <c r="B642" s="54"/>
      <c r="C642" s="55"/>
      <c r="D642" s="56"/>
      <c r="E642" s="56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5"/>
      <c r="AA642" s="55"/>
      <c r="AB642" s="55"/>
      <c r="AC642" s="57"/>
      <c r="AD642" s="55"/>
    </row>
    <row r="643" spans="1:30" ht="22.5" customHeight="1" x14ac:dyDescent="0.25">
      <c r="A643" s="55"/>
      <c r="B643" s="54"/>
      <c r="C643" s="55"/>
      <c r="D643" s="56"/>
      <c r="E643" s="56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5"/>
      <c r="AA643" s="55"/>
      <c r="AB643" s="55"/>
      <c r="AC643" s="57"/>
      <c r="AD643" s="55"/>
    </row>
    <row r="644" spans="1:30" ht="22.5" customHeight="1" x14ac:dyDescent="0.25">
      <c r="A644" s="55"/>
      <c r="B644" s="54"/>
      <c r="C644" s="55"/>
      <c r="D644" s="56"/>
      <c r="E644" s="56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5"/>
      <c r="AA644" s="55"/>
      <c r="AB644" s="55"/>
      <c r="AC644" s="57"/>
      <c r="AD644" s="55"/>
    </row>
    <row r="645" spans="1:30" ht="22.5" customHeight="1" x14ac:dyDescent="0.25">
      <c r="A645" s="55"/>
      <c r="B645" s="54"/>
      <c r="C645" s="55"/>
      <c r="D645" s="56"/>
      <c r="E645" s="56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5"/>
      <c r="AA645" s="55"/>
      <c r="AB645" s="55"/>
      <c r="AC645" s="57"/>
      <c r="AD645" s="55"/>
    </row>
    <row r="646" spans="1:30" ht="22.5" customHeight="1" x14ac:dyDescent="0.25">
      <c r="A646" s="55"/>
      <c r="B646" s="54"/>
      <c r="C646" s="55"/>
      <c r="D646" s="56"/>
      <c r="E646" s="56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5"/>
      <c r="AA646" s="55"/>
      <c r="AB646" s="55"/>
      <c r="AC646" s="57"/>
      <c r="AD646" s="55"/>
    </row>
    <row r="647" spans="1:30" ht="22.5" customHeight="1" x14ac:dyDescent="0.25">
      <c r="A647" s="55"/>
      <c r="B647" s="54"/>
      <c r="C647" s="55"/>
      <c r="D647" s="56"/>
      <c r="E647" s="56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5"/>
      <c r="AA647" s="55"/>
      <c r="AB647" s="55"/>
      <c r="AC647" s="57"/>
      <c r="AD647" s="55"/>
    </row>
    <row r="648" spans="1:30" ht="22.5" customHeight="1" x14ac:dyDescent="0.25">
      <c r="A648" s="55"/>
      <c r="B648" s="54"/>
      <c r="C648" s="55"/>
      <c r="D648" s="56"/>
      <c r="E648" s="56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5"/>
      <c r="AA648" s="55"/>
      <c r="AB648" s="55"/>
      <c r="AC648" s="57"/>
      <c r="AD648" s="55"/>
    </row>
    <row r="649" spans="1:30" ht="22.5" customHeight="1" x14ac:dyDescent="0.25">
      <c r="A649" s="55"/>
      <c r="B649" s="54"/>
      <c r="C649" s="55"/>
      <c r="D649" s="56"/>
      <c r="E649" s="56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5"/>
      <c r="AA649" s="55"/>
      <c r="AB649" s="55"/>
      <c r="AC649" s="57"/>
      <c r="AD649" s="55"/>
    </row>
    <row r="650" spans="1:30" ht="22.5" customHeight="1" x14ac:dyDescent="0.25">
      <c r="A650" s="55"/>
      <c r="B650" s="54"/>
      <c r="C650" s="55"/>
      <c r="D650" s="56"/>
      <c r="E650" s="56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5"/>
      <c r="AA650" s="55"/>
      <c r="AB650" s="55"/>
      <c r="AC650" s="57"/>
      <c r="AD650" s="55"/>
    </row>
    <row r="651" spans="1:30" ht="22.5" customHeight="1" x14ac:dyDescent="0.25">
      <c r="A651" s="55"/>
      <c r="B651" s="54"/>
      <c r="C651" s="55"/>
      <c r="D651" s="56"/>
      <c r="E651" s="56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5"/>
      <c r="AA651" s="55"/>
      <c r="AB651" s="55"/>
      <c r="AC651" s="57"/>
      <c r="AD651" s="55"/>
    </row>
    <row r="652" spans="1:30" ht="22.5" customHeight="1" x14ac:dyDescent="0.25">
      <c r="A652" s="55"/>
      <c r="B652" s="54"/>
      <c r="C652" s="55"/>
      <c r="D652" s="56"/>
      <c r="E652" s="56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5"/>
      <c r="AA652" s="55"/>
      <c r="AB652" s="55"/>
      <c r="AC652" s="57"/>
      <c r="AD652" s="55"/>
    </row>
    <row r="653" spans="1:30" ht="22.5" customHeight="1" x14ac:dyDescent="0.25">
      <c r="A653" s="55"/>
      <c r="B653" s="54"/>
      <c r="C653" s="55"/>
      <c r="D653" s="56"/>
      <c r="E653" s="56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5"/>
      <c r="AA653" s="55"/>
      <c r="AB653" s="55"/>
      <c r="AC653" s="57"/>
      <c r="AD653" s="55"/>
    </row>
    <row r="654" spans="1:30" ht="22.5" customHeight="1" x14ac:dyDescent="0.25">
      <c r="A654" s="55"/>
      <c r="B654" s="54"/>
      <c r="C654" s="55"/>
      <c r="D654" s="56"/>
      <c r="E654" s="56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5"/>
      <c r="AA654" s="55"/>
      <c r="AB654" s="55"/>
      <c r="AC654" s="57"/>
      <c r="AD654" s="55"/>
    </row>
    <row r="655" spans="1:30" ht="22.5" customHeight="1" x14ac:dyDescent="0.25">
      <c r="A655" s="55"/>
      <c r="B655" s="54"/>
      <c r="C655" s="55"/>
      <c r="D655" s="56"/>
      <c r="E655" s="56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5"/>
      <c r="AA655" s="55"/>
      <c r="AB655" s="55"/>
      <c r="AC655" s="57"/>
      <c r="AD655" s="55"/>
    </row>
    <row r="656" spans="1:30" ht="22.5" customHeight="1" x14ac:dyDescent="0.25">
      <c r="A656" s="55"/>
      <c r="B656" s="54"/>
      <c r="C656" s="55"/>
      <c r="D656" s="56"/>
      <c r="E656" s="56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5"/>
      <c r="AA656" s="55"/>
      <c r="AB656" s="55"/>
      <c r="AC656" s="57"/>
      <c r="AD656" s="55"/>
    </row>
    <row r="657" spans="1:30" ht="22.5" customHeight="1" x14ac:dyDescent="0.25">
      <c r="A657" s="55"/>
      <c r="B657" s="54"/>
      <c r="C657" s="55"/>
      <c r="D657" s="56"/>
      <c r="E657" s="56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5"/>
      <c r="AA657" s="55"/>
      <c r="AB657" s="55"/>
      <c r="AC657" s="57"/>
      <c r="AD657" s="55"/>
    </row>
    <row r="658" spans="1:30" ht="22.5" customHeight="1" x14ac:dyDescent="0.25">
      <c r="A658" s="55"/>
      <c r="B658" s="54"/>
      <c r="C658" s="55"/>
      <c r="D658" s="56"/>
      <c r="E658" s="56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5"/>
      <c r="AA658" s="55"/>
      <c r="AB658" s="55"/>
      <c r="AC658" s="57"/>
      <c r="AD658" s="55"/>
    </row>
    <row r="659" spans="1:30" ht="22.5" customHeight="1" x14ac:dyDescent="0.25">
      <c r="A659" s="55"/>
      <c r="B659" s="54"/>
      <c r="C659" s="55"/>
      <c r="D659" s="56"/>
      <c r="E659" s="56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5"/>
      <c r="AA659" s="55"/>
      <c r="AB659" s="55"/>
      <c r="AC659" s="57"/>
      <c r="AD659" s="55"/>
    </row>
    <row r="660" spans="1:30" ht="22.5" customHeight="1" x14ac:dyDescent="0.25">
      <c r="A660" s="55"/>
      <c r="B660" s="54"/>
      <c r="C660" s="55"/>
      <c r="D660" s="56"/>
      <c r="E660" s="56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5"/>
      <c r="AA660" s="55"/>
      <c r="AB660" s="55"/>
      <c r="AC660" s="57"/>
      <c r="AD660" s="55"/>
    </row>
    <row r="661" spans="1:30" ht="22.5" customHeight="1" x14ac:dyDescent="0.25">
      <c r="A661" s="55"/>
      <c r="B661" s="54"/>
      <c r="C661" s="55"/>
      <c r="D661" s="56"/>
      <c r="E661" s="56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5"/>
      <c r="AA661" s="55"/>
      <c r="AB661" s="55"/>
      <c r="AC661" s="57"/>
      <c r="AD661" s="55"/>
    </row>
    <row r="662" spans="1:30" ht="22.5" customHeight="1" x14ac:dyDescent="0.25">
      <c r="A662" s="55"/>
      <c r="B662" s="54"/>
      <c r="C662" s="55"/>
      <c r="D662" s="56"/>
      <c r="E662" s="56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5"/>
      <c r="AA662" s="55"/>
      <c r="AB662" s="55"/>
      <c r="AC662" s="57"/>
      <c r="AD662" s="55"/>
    </row>
    <row r="663" spans="1:30" ht="22.5" customHeight="1" x14ac:dyDescent="0.25">
      <c r="A663" s="55"/>
      <c r="B663" s="54"/>
      <c r="C663" s="55"/>
      <c r="D663" s="56"/>
      <c r="E663" s="56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5"/>
      <c r="AA663" s="55"/>
      <c r="AB663" s="55"/>
      <c r="AC663" s="57"/>
      <c r="AD663" s="55"/>
    </row>
    <row r="664" spans="1:30" ht="22.5" customHeight="1" x14ac:dyDescent="0.25">
      <c r="A664" s="55"/>
      <c r="B664" s="54"/>
      <c r="C664" s="55"/>
      <c r="D664" s="56"/>
      <c r="E664" s="56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5"/>
      <c r="AA664" s="55"/>
      <c r="AB664" s="55"/>
      <c r="AC664" s="57"/>
      <c r="AD664" s="55"/>
    </row>
    <row r="665" spans="1:30" ht="22.5" customHeight="1" x14ac:dyDescent="0.25">
      <c r="A665" s="55"/>
      <c r="B665" s="54"/>
      <c r="C665" s="55"/>
      <c r="D665" s="56"/>
      <c r="E665" s="56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5"/>
      <c r="AA665" s="55"/>
      <c r="AB665" s="55"/>
      <c r="AC665" s="57"/>
      <c r="AD665" s="55"/>
    </row>
    <row r="666" spans="1:30" ht="22.5" customHeight="1" x14ac:dyDescent="0.25">
      <c r="A666" s="55"/>
      <c r="B666" s="54"/>
      <c r="C666" s="55"/>
      <c r="D666" s="56"/>
      <c r="E666" s="56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5"/>
      <c r="AA666" s="55"/>
      <c r="AB666" s="55"/>
      <c r="AC666" s="57"/>
      <c r="AD666" s="55"/>
    </row>
    <row r="667" spans="1:30" ht="22.5" customHeight="1" x14ac:dyDescent="0.25">
      <c r="A667" s="55"/>
      <c r="B667" s="54"/>
      <c r="C667" s="55"/>
      <c r="D667" s="56"/>
      <c r="E667" s="56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5"/>
      <c r="AA667" s="55"/>
      <c r="AB667" s="55"/>
      <c r="AC667" s="57"/>
      <c r="AD667" s="55"/>
    </row>
    <row r="668" spans="1:30" ht="22.5" customHeight="1" x14ac:dyDescent="0.25">
      <c r="A668" s="55"/>
      <c r="B668" s="54"/>
      <c r="C668" s="55"/>
      <c r="D668" s="56"/>
      <c r="E668" s="56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5"/>
      <c r="AA668" s="55"/>
      <c r="AB668" s="55"/>
      <c r="AC668" s="57"/>
      <c r="AD668" s="55"/>
    </row>
    <row r="669" spans="1:30" ht="22.5" customHeight="1" x14ac:dyDescent="0.25">
      <c r="A669" s="55"/>
      <c r="B669" s="54"/>
      <c r="C669" s="55"/>
      <c r="D669" s="56"/>
      <c r="E669" s="56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5"/>
      <c r="AA669" s="55"/>
      <c r="AB669" s="55"/>
      <c r="AC669" s="57"/>
      <c r="AD669" s="55"/>
    </row>
    <row r="670" spans="1:30" ht="22.5" customHeight="1" x14ac:dyDescent="0.25">
      <c r="A670" s="55"/>
      <c r="B670" s="54"/>
      <c r="C670" s="55"/>
      <c r="D670" s="56"/>
      <c r="E670" s="56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5"/>
      <c r="AA670" s="55"/>
      <c r="AB670" s="55"/>
      <c r="AC670" s="57"/>
      <c r="AD670" s="55"/>
    </row>
    <row r="671" spans="1:30" ht="22.5" customHeight="1" x14ac:dyDescent="0.25">
      <c r="A671" s="55"/>
      <c r="B671" s="54"/>
      <c r="C671" s="55"/>
      <c r="D671" s="56"/>
      <c r="E671" s="56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5"/>
      <c r="AA671" s="55"/>
      <c r="AB671" s="55"/>
      <c r="AC671" s="57"/>
      <c r="AD671" s="55"/>
    </row>
    <row r="672" spans="1:30" ht="22.5" customHeight="1" x14ac:dyDescent="0.25">
      <c r="A672" s="55"/>
      <c r="B672" s="54"/>
      <c r="C672" s="55"/>
      <c r="D672" s="56"/>
      <c r="E672" s="56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5"/>
      <c r="AA672" s="55"/>
      <c r="AB672" s="55"/>
      <c r="AC672" s="57"/>
      <c r="AD672" s="55"/>
    </row>
    <row r="673" spans="1:30" ht="22.5" customHeight="1" x14ac:dyDescent="0.25">
      <c r="A673" s="55"/>
      <c r="B673" s="54"/>
      <c r="C673" s="55"/>
      <c r="D673" s="56"/>
      <c r="E673" s="56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5"/>
      <c r="AA673" s="55"/>
      <c r="AB673" s="55"/>
      <c r="AC673" s="57"/>
      <c r="AD673" s="55"/>
    </row>
    <row r="674" spans="1:30" ht="22.5" customHeight="1" x14ac:dyDescent="0.25">
      <c r="A674" s="55"/>
      <c r="B674" s="54"/>
      <c r="C674" s="55"/>
      <c r="D674" s="56"/>
      <c r="E674" s="56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5"/>
      <c r="AA674" s="55"/>
      <c r="AB674" s="55"/>
      <c r="AC674" s="57"/>
      <c r="AD674" s="55"/>
    </row>
    <row r="675" spans="1:30" ht="22.5" customHeight="1" x14ac:dyDescent="0.25">
      <c r="A675" s="55"/>
      <c r="B675" s="54"/>
      <c r="C675" s="55"/>
      <c r="D675" s="56"/>
      <c r="E675" s="56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5"/>
      <c r="AA675" s="55"/>
      <c r="AB675" s="55"/>
      <c r="AC675" s="57"/>
      <c r="AD675" s="55"/>
    </row>
    <row r="676" spans="1:30" ht="22.5" customHeight="1" x14ac:dyDescent="0.25">
      <c r="A676" s="55"/>
      <c r="B676" s="54"/>
      <c r="C676" s="55"/>
      <c r="D676" s="56"/>
      <c r="E676" s="56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5"/>
      <c r="AA676" s="55"/>
      <c r="AB676" s="55"/>
      <c r="AC676" s="57"/>
      <c r="AD676" s="55"/>
    </row>
    <row r="677" spans="1:30" ht="22.5" customHeight="1" x14ac:dyDescent="0.25">
      <c r="A677" s="55"/>
      <c r="B677" s="54"/>
      <c r="C677" s="55"/>
      <c r="D677" s="56"/>
      <c r="E677" s="56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5"/>
      <c r="AA677" s="55"/>
      <c r="AB677" s="55"/>
      <c r="AC677" s="57"/>
      <c r="AD677" s="55"/>
    </row>
    <row r="678" spans="1:30" ht="22.5" customHeight="1" x14ac:dyDescent="0.25">
      <c r="A678" s="55"/>
      <c r="B678" s="54"/>
      <c r="C678" s="55"/>
      <c r="D678" s="56"/>
      <c r="E678" s="56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5"/>
      <c r="AA678" s="55"/>
      <c r="AB678" s="55"/>
      <c r="AC678" s="57"/>
      <c r="AD678" s="55"/>
    </row>
    <row r="679" spans="1:30" ht="22.5" customHeight="1" x14ac:dyDescent="0.25">
      <c r="A679" s="55"/>
      <c r="B679" s="54"/>
      <c r="C679" s="55"/>
      <c r="D679" s="56"/>
      <c r="E679" s="56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5"/>
      <c r="AA679" s="55"/>
      <c r="AB679" s="55"/>
      <c r="AC679" s="57"/>
      <c r="AD679" s="55"/>
    </row>
    <row r="680" spans="1:30" ht="22.5" customHeight="1" x14ac:dyDescent="0.25">
      <c r="A680" s="55"/>
      <c r="B680" s="54"/>
      <c r="C680" s="55"/>
      <c r="D680" s="56"/>
      <c r="E680" s="56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5"/>
      <c r="AA680" s="55"/>
      <c r="AB680" s="55"/>
      <c r="AC680" s="57"/>
      <c r="AD680" s="55"/>
    </row>
    <row r="681" spans="1:30" ht="22.5" customHeight="1" x14ac:dyDescent="0.25">
      <c r="A681" s="55"/>
      <c r="B681" s="54"/>
      <c r="C681" s="55"/>
      <c r="D681" s="56"/>
      <c r="E681" s="56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5"/>
      <c r="AA681" s="55"/>
      <c r="AB681" s="55"/>
      <c r="AC681" s="57"/>
      <c r="AD681" s="55"/>
    </row>
    <row r="682" spans="1:30" ht="22.5" customHeight="1" x14ac:dyDescent="0.25">
      <c r="A682" s="55"/>
      <c r="B682" s="54"/>
      <c r="C682" s="55"/>
      <c r="D682" s="56"/>
      <c r="E682" s="56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5"/>
      <c r="AA682" s="55"/>
      <c r="AB682" s="55"/>
      <c r="AC682" s="57"/>
      <c r="AD682" s="55"/>
    </row>
    <row r="683" spans="1:30" ht="22.5" customHeight="1" x14ac:dyDescent="0.25">
      <c r="A683" s="55"/>
      <c r="B683" s="54"/>
      <c r="C683" s="55"/>
      <c r="D683" s="56"/>
      <c r="E683" s="56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5"/>
      <c r="AA683" s="55"/>
      <c r="AB683" s="55"/>
      <c r="AC683" s="57"/>
      <c r="AD683" s="55"/>
    </row>
    <row r="684" spans="1:30" ht="22.5" customHeight="1" x14ac:dyDescent="0.25">
      <c r="A684" s="55"/>
      <c r="B684" s="54"/>
      <c r="C684" s="55"/>
      <c r="D684" s="56"/>
      <c r="E684" s="56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5"/>
      <c r="AA684" s="55"/>
      <c r="AB684" s="55"/>
      <c r="AC684" s="57"/>
      <c r="AD684" s="55"/>
    </row>
    <row r="685" spans="1:30" ht="22.5" customHeight="1" x14ac:dyDescent="0.25">
      <c r="A685" s="55"/>
      <c r="B685" s="54"/>
      <c r="C685" s="55"/>
      <c r="D685" s="56"/>
      <c r="E685" s="56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5"/>
      <c r="AA685" s="55"/>
      <c r="AB685" s="55"/>
      <c r="AC685" s="57"/>
      <c r="AD685" s="55"/>
    </row>
    <row r="686" spans="1:30" ht="22.5" customHeight="1" x14ac:dyDescent="0.25">
      <c r="A686" s="55"/>
      <c r="B686" s="54"/>
      <c r="C686" s="55"/>
      <c r="D686" s="56"/>
      <c r="E686" s="56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5"/>
      <c r="AA686" s="55"/>
      <c r="AB686" s="55"/>
      <c r="AC686" s="57"/>
      <c r="AD686" s="55"/>
    </row>
    <row r="687" spans="1:30" ht="22.5" customHeight="1" x14ac:dyDescent="0.25">
      <c r="A687" s="55"/>
      <c r="B687" s="54"/>
      <c r="C687" s="55"/>
      <c r="D687" s="56"/>
      <c r="E687" s="56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5"/>
      <c r="AA687" s="55"/>
      <c r="AB687" s="55"/>
      <c r="AC687" s="57"/>
      <c r="AD687" s="55"/>
    </row>
    <row r="688" spans="1:30" ht="22.5" customHeight="1" x14ac:dyDescent="0.25">
      <c r="A688" s="55"/>
      <c r="B688" s="54"/>
      <c r="C688" s="55"/>
      <c r="D688" s="56"/>
      <c r="E688" s="56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5"/>
      <c r="AA688" s="55"/>
      <c r="AB688" s="55"/>
      <c r="AC688" s="57"/>
      <c r="AD688" s="55"/>
    </row>
    <row r="689" spans="1:30" ht="22.5" customHeight="1" x14ac:dyDescent="0.25">
      <c r="A689" s="55"/>
      <c r="B689" s="54"/>
      <c r="C689" s="55"/>
      <c r="D689" s="56"/>
      <c r="E689" s="56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5"/>
      <c r="AA689" s="55"/>
      <c r="AB689" s="55"/>
      <c r="AC689" s="57"/>
      <c r="AD689" s="55"/>
    </row>
    <row r="690" spans="1:30" ht="22.5" customHeight="1" x14ac:dyDescent="0.25">
      <c r="A690" s="55"/>
      <c r="B690" s="54"/>
      <c r="C690" s="55"/>
      <c r="D690" s="56"/>
      <c r="E690" s="56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5"/>
      <c r="AA690" s="55"/>
      <c r="AB690" s="55"/>
      <c r="AC690" s="57"/>
      <c r="AD690" s="55"/>
    </row>
    <row r="691" spans="1:30" ht="22.5" customHeight="1" x14ac:dyDescent="0.25">
      <c r="A691" s="55"/>
      <c r="B691" s="54"/>
      <c r="C691" s="55"/>
      <c r="D691" s="56"/>
      <c r="E691" s="56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5"/>
      <c r="AA691" s="55"/>
      <c r="AB691" s="55"/>
      <c r="AC691" s="57"/>
      <c r="AD691" s="55"/>
    </row>
    <row r="692" spans="1:30" ht="22.5" customHeight="1" x14ac:dyDescent="0.25">
      <c r="A692" s="55"/>
      <c r="B692" s="54"/>
      <c r="C692" s="55"/>
      <c r="D692" s="56"/>
      <c r="E692" s="56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5"/>
      <c r="AA692" s="55"/>
      <c r="AB692" s="55"/>
      <c r="AC692" s="57"/>
      <c r="AD692" s="55"/>
    </row>
    <row r="693" spans="1:30" ht="22.5" customHeight="1" x14ac:dyDescent="0.25">
      <c r="A693" s="55"/>
      <c r="B693" s="54"/>
      <c r="C693" s="55"/>
      <c r="D693" s="56"/>
      <c r="E693" s="56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5"/>
      <c r="AA693" s="55"/>
      <c r="AB693" s="55"/>
      <c r="AC693" s="57"/>
      <c r="AD693" s="55"/>
    </row>
    <row r="694" spans="1:30" ht="22.5" customHeight="1" x14ac:dyDescent="0.25">
      <c r="A694" s="55"/>
      <c r="B694" s="54"/>
      <c r="C694" s="55"/>
      <c r="D694" s="56"/>
      <c r="E694" s="56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5"/>
      <c r="AA694" s="55"/>
      <c r="AB694" s="55"/>
      <c r="AC694" s="57"/>
      <c r="AD694" s="55"/>
    </row>
    <row r="695" spans="1:30" ht="22.5" customHeight="1" x14ac:dyDescent="0.25">
      <c r="A695" s="55"/>
      <c r="B695" s="54"/>
      <c r="C695" s="55"/>
      <c r="D695" s="56"/>
      <c r="E695" s="56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5"/>
      <c r="AA695" s="55"/>
      <c r="AB695" s="55"/>
      <c r="AC695" s="57"/>
      <c r="AD695" s="55"/>
    </row>
    <row r="696" spans="1:30" ht="22.5" customHeight="1" x14ac:dyDescent="0.25">
      <c r="A696" s="55"/>
      <c r="B696" s="54"/>
      <c r="C696" s="55"/>
      <c r="D696" s="56"/>
      <c r="E696" s="56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5"/>
      <c r="AA696" s="55"/>
      <c r="AB696" s="55"/>
      <c r="AC696" s="57"/>
      <c r="AD696" s="55"/>
    </row>
    <row r="697" spans="1:30" ht="22.5" customHeight="1" x14ac:dyDescent="0.25">
      <c r="A697" s="55"/>
      <c r="B697" s="54"/>
      <c r="C697" s="55"/>
      <c r="D697" s="56"/>
      <c r="E697" s="56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5"/>
      <c r="AA697" s="55"/>
      <c r="AB697" s="55"/>
      <c r="AC697" s="57"/>
      <c r="AD697" s="55"/>
    </row>
    <row r="698" spans="1:30" ht="22.5" customHeight="1" x14ac:dyDescent="0.25">
      <c r="A698" s="55"/>
      <c r="B698" s="54"/>
      <c r="C698" s="55"/>
      <c r="D698" s="56"/>
      <c r="E698" s="56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5"/>
      <c r="AA698" s="55"/>
      <c r="AB698" s="55"/>
      <c r="AC698" s="57"/>
      <c r="AD698" s="55"/>
    </row>
    <row r="699" spans="1:30" ht="22.5" customHeight="1" x14ac:dyDescent="0.25">
      <c r="A699" s="55"/>
      <c r="B699" s="54"/>
      <c r="C699" s="55"/>
      <c r="D699" s="56"/>
      <c r="E699" s="56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5"/>
      <c r="AA699" s="55"/>
      <c r="AB699" s="55"/>
      <c r="AC699" s="57"/>
      <c r="AD699" s="55"/>
    </row>
    <row r="700" spans="1:30" ht="22.5" customHeight="1" x14ac:dyDescent="0.25">
      <c r="A700" s="55"/>
      <c r="B700" s="54"/>
      <c r="C700" s="55"/>
      <c r="D700" s="56"/>
      <c r="E700" s="56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5"/>
      <c r="AA700" s="55"/>
      <c r="AB700" s="55"/>
      <c r="AC700" s="57"/>
      <c r="AD700" s="55"/>
    </row>
    <row r="701" spans="1:30" ht="22.5" customHeight="1" x14ac:dyDescent="0.25">
      <c r="A701" s="55"/>
      <c r="B701" s="54"/>
      <c r="C701" s="55"/>
      <c r="D701" s="56"/>
      <c r="E701" s="56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5"/>
      <c r="AA701" s="55"/>
      <c r="AB701" s="55"/>
      <c r="AC701" s="57"/>
      <c r="AD701" s="55"/>
    </row>
    <row r="702" spans="1:30" ht="22.5" customHeight="1" x14ac:dyDescent="0.25">
      <c r="A702" s="55"/>
      <c r="B702" s="54"/>
      <c r="C702" s="55"/>
      <c r="D702" s="56"/>
      <c r="E702" s="56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5"/>
      <c r="AA702" s="55"/>
      <c r="AB702" s="55"/>
      <c r="AC702" s="57"/>
      <c r="AD702" s="55"/>
    </row>
    <row r="703" spans="1:30" ht="22.5" customHeight="1" x14ac:dyDescent="0.25">
      <c r="A703" s="55"/>
      <c r="B703" s="54"/>
      <c r="C703" s="55"/>
      <c r="D703" s="56"/>
      <c r="E703" s="56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5"/>
      <c r="AA703" s="55"/>
      <c r="AB703" s="55"/>
      <c r="AC703" s="57"/>
      <c r="AD703" s="55"/>
    </row>
    <row r="704" spans="1:30" ht="22.5" customHeight="1" x14ac:dyDescent="0.25">
      <c r="A704" s="55"/>
      <c r="B704" s="54"/>
      <c r="C704" s="55"/>
      <c r="D704" s="56"/>
      <c r="E704" s="56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5"/>
      <c r="AA704" s="55"/>
      <c r="AB704" s="55"/>
      <c r="AC704" s="57"/>
      <c r="AD704" s="55"/>
    </row>
    <row r="705" spans="1:30" ht="22.5" customHeight="1" x14ac:dyDescent="0.25">
      <c r="A705" s="55"/>
      <c r="B705" s="54"/>
      <c r="C705" s="55"/>
      <c r="D705" s="56"/>
      <c r="E705" s="56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5"/>
      <c r="AA705" s="55"/>
      <c r="AB705" s="55"/>
      <c r="AC705" s="57"/>
      <c r="AD705" s="55"/>
    </row>
    <row r="706" spans="1:30" ht="22.5" customHeight="1" x14ac:dyDescent="0.25">
      <c r="A706" s="55"/>
      <c r="B706" s="54"/>
      <c r="C706" s="55"/>
      <c r="D706" s="56"/>
      <c r="E706" s="56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5"/>
      <c r="AA706" s="55"/>
      <c r="AB706" s="55"/>
      <c r="AC706" s="57"/>
      <c r="AD706" s="55"/>
    </row>
    <row r="707" spans="1:30" ht="22.5" customHeight="1" x14ac:dyDescent="0.25">
      <c r="A707" s="55"/>
      <c r="B707" s="54"/>
      <c r="C707" s="55"/>
      <c r="D707" s="56"/>
      <c r="E707" s="56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5"/>
      <c r="AA707" s="55"/>
      <c r="AB707" s="55"/>
      <c r="AC707" s="57"/>
      <c r="AD707" s="55"/>
    </row>
    <row r="708" spans="1:30" ht="22.5" customHeight="1" x14ac:dyDescent="0.25">
      <c r="A708" s="55"/>
      <c r="B708" s="54"/>
      <c r="C708" s="55"/>
      <c r="D708" s="56"/>
      <c r="E708" s="56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5"/>
      <c r="AA708" s="55"/>
      <c r="AB708" s="55"/>
      <c r="AC708" s="57"/>
      <c r="AD708" s="55"/>
    </row>
    <row r="709" spans="1:30" ht="22.5" customHeight="1" x14ac:dyDescent="0.25">
      <c r="A709" s="55"/>
      <c r="B709" s="54"/>
      <c r="C709" s="55"/>
      <c r="D709" s="56"/>
      <c r="E709" s="56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5"/>
      <c r="AA709" s="55"/>
      <c r="AB709" s="55"/>
      <c r="AC709" s="57"/>
      <c r="AD709" s="55"/>
    </row>
    <row r="710" spans="1:30" ht="22.5" customHeight="1" x14ac:dyDescent="0.25">
      <c r="A710" s="55"/>
      <c r="B710" s="54"/>
      <c r="C710" s="55"/>
      <c r="D710" s="56"/>
      <c r="E710" s="56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5"/>
      <c r="AA710" s="55"/>
      <c r="AB710" s="55"/>
      <c r="AC710" s="57"/>
      <c r="AD710" s="55"/>
    </row>
    <row r="711" spans="1:30" ht="22.5" customHeight="1" x14ac:dyDescent="0.25">
      <c r="A711" s="55"/>
      <c r="B711" s="54"/>
      <c r="C711" s="55"/>
      <c r="D711" s="56"/>
      <c r="E711" s="56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5"/>
      <c r="AA711" s="55"/>
      <c r="AB711" s="55"/>
      <c r="AC711" s="57"/>
      <c r="AD711" s="55"/>
    </row>
    <row r="712" spans="1:30" ht="22.5" customHeight="1" x14ac:dyDescent="0.25">
      <c r="A712" s="55"/>
      <c r="B712" s="54"/>
      <c r="C712" s="55"/>
      <c r="D712" s="56"/>
      <c r="E712" s="56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5"/>
      <c r="AA712" s="55"/>
      <c r="AB712" s="55"/>
      <c r="AC712" s="57"/>
      <c r="AD712" s="55"/>
    </row>
    <row r="713" spans="1:30" ht="22.5" customHeight="1" x14ac:dyDescent="0.25">
      <c r="A713" s="55"/>
      <c r="B713" s="54"/>
      <c r="C713" s="55"/>
      <c r="D713" s="56"/>
      <c r="E713" s="56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5"/>
      <c r="AA713" s="55"/>
      <c r="AB713" s="55"/>
      <c r="AC713" s="57"/>
      <c r="AD713" s="55"/>
    </row>
    <row r="714" spans="1:30" ht="22.5" customHeight="1" x14ac:dyDescent="0.25">
      <c r="A714" s="55"/>
      <c r="B714" s="54"/>
      <c r="C714" s="55"/>
      <c r="D714" s="56"/>
      <c r="E714" s="56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5"/>
      <c r="AA714" s="55"/>
      <c r="AB714" s="55"/>
      <c r="AC714" s="57"/>
      <c r="AD714" s="55"/>
    </row>
    <row r="715" spans="1:30" ht="22.5" customHeight="1" x14ac:dyDescent="0.25">
      <c r="A715" s="55"/>
      <c r="B715" s="54"/>
      <c r="C715" s="55"/>
      <c r="D715" s="56"/>
      <c r="E715" s="56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5"/>
      <c r="AA715" s="55"/>
      <c r="AB715" s="55"/>
      <c r="AC715" s="57"/>
      <c r="AD715" s="55"/>
    </row>
    <row r="716" spans="1:30" ht="22.5" customHeight="1" x14ac:dyDescent="0.25">
      <c r="A716" s="55"/>
      <c r="B716" s="54"/>
      <c r="C716" s="55"/>
      <c r="D716" s="56"/>
      <c r="E716" s="56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5"/>
      <c r="AA716" s="55"/>
      <c r="AB716" s="55"/>
      <c r="AC716" s="57"/>
      <c r="AD716" s="55"/>
    </row>
    <row r="717" spans="1:30" ht="22.5" customHeight="1" x14ac:dyDescent="0.25">
      <c r="A717" s="55"/>
      <c r="B717" s="54"/>
      <c r="C717" s="55"/>
      <c r="D717" s="56"/>
      <c r="E717" s="56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5"/>
      <c r="AA717" s="55"/>
      <c r="AB717" s="55"/>
      <c r="AC717" s="57"/>
      <c r="AD717" s="55"/>
    </row>
    <row r="718" spans="1:30" ht="22.5" customHeight="1" x14ac:dyDescent="0.25">
      <c r="A718" s="55"/>
      <c r="B718" s="54"/>
      <c r="C718" s="55"/>
      <c r="D718" s="56"/>
      <c r="E718" s="56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5"/>
      <c r="AA718" s="55"/>
      <c r="AB718" s="55"/>
      <c r="AC718" s="57"/>
      <c r="AD718" s="55"/>
    </row>
    <row r="719" spans="1:30" ht="22.5" customHeight="1" x14ac:dyDescent="0.25">
      <c r="A719" s="55"/>
      <c r="B719" s="54"/>
      <c r="C719" s="55"/>
      <c r="D719" s="56"/>
      <c r="E719" s="56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5"/>
      <c r="AA719" s="55"/>
      <c r="AB719" s="55"/>
      <c r="AC719" s="57"/>
      <c r="AD719" s="55"/>
    </row>
    <row r="720" spans="1:30" ht="22.5" customHeight="1" x14ac:dyDescent="0.25">
      <c r="A720" s="55"/>
      <c r="B720" s="54"/>
      <c r="C720" s="55"/>
      <c r="D720" s="56"/>
      <c r="E720" s="56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5"/>
      <c r="AA720" s="55"/>
      <c r="AB720" s="55"/>
      <c r="AC720" s="57"/>
      <c r="AD720" s="55"/>
    </row>
    <row r="721" spans="1:30" ht="22.5" customHeight="1" x14ac:dyDescent="0.25">
      <c r="A721" s="55"/>
      <c r="B721" s="54"/>
      <c r="C721" s="55"/>
      <c r="D721" s="56"/>
      <c r="E721" s="56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5"/>
      <c r="AA721" s="55"/>
      <c r="AB721" s="55"/>
      <c r="AC721" s="57"/>
      <c r="AD721" s="55"/>
    </row>
    <row r="722" spans="1:30" ht="22.5" customHeight="1" x14ac:dyDescent="0.25">
      <c r="A722" s="55"/>
      <c r="B722" s="54"/>
      <c r="C722" s="55"/>
      <c r="D722" s="56"/>
      <c r="E722" s="56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5"/>
      <c r="AA722" s="55"/>
      <c r="AB722" s="55"/>
      <c r="AC722" s="57"/>
      <c r="AD722" s="55"/>
    </row>
    <row r="723" spans="1:30" ht="22.5" customHeight="1" x14ac:dyDescent="0.25">
      <c r="A723" s="55"/>
      <c r="B723" s="54"/>
      <c r="C723" s="55"/>
      <c r="D723" s="56"/>
      <c r="E723" s="56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5"/>
      <c r="AA723" s="55"/>
      <c r="AB723" s="55"/>
      <c r="AC723" s="57"/>
      <c r="AD723" s="55"/>
    </row>
    <row r="724" spans="1:30" ht="22.5" customHeight="1" x14ac:dyDescent="0.25">
      <c r="A724" s="55"/>
      <c r="B724" s="54"/>
      <c r="C724" s="55"/>
      <c r="D724" s="56"/>
      <c r="E724" s="56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5"/>
      <c r="AA724" s="55"/>
      <c r="AB724" s="55"/>
      <c r="AC724" s="57"/>
      <c r="AD724" s="55"/>
    </row>
    <row r="725" spans="1:30" ht="22.5" customHeight="1" x14ac:dyDescent="0.25">
      <c r="A725" s="55"/>
      <c r="B725" s="54"/>
      <c r="C725" s="55"/>
      <c r="D725" s="56"/>
      <c r="E725" s="56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5"/>
      <c r="AA725" s="55"/>
      <c r="AB725" s="55"/>
      <c r="AC725" s="57"/>
      <c r="AD725" s="55"/>
    </row>
    <row r="726" spans="1:30" ht="22.5" customHeight="1" x14ac:dyDescent="0.25">
      <c r="A726" s="55"/>
      <c r="B726" s="54"/>
      <c r="C726" s="55"/>
      <c r="D726" s="56"/>
      <c r="E726" s="56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5"/>
      <c r="AA726" s="55"/>
      <c r="AB726" s="55"/>
      <c r="AC726" s="57"/>
      <c r="AD726" s="55"/>
    </row>
    <row r="727" spans="1:30" ht="22.5" customHeight="1" x14ac:dyDescent="0.25">
      <c r="A727" s="55"/>
      <c r="B727" s="54"/>
      <c r="C727" s="55"/>
      <c r="D727" s="56"/>
      <c r="E727" s="56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5"/>
      <c r="AA727" s="55"/>
      <c r="AB727" s="55"/>
      <c r="AC727" s="57"/>
      <c r="AD727" s="55"/>
    </row>
    <row r="728" spans="1:30" ht="22.5" customHeight="1" x14ac:dyDescent="0.25">
      <c r="A728" s="55"/>
      <c r="B728" s="54"/>
      <c r="C728" s="55"/>
      <c r="D728" s="56"/>
      <c r="E728" s="56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5"/>
      <c r="AA728" s="55"/>
      <c r="AB728" s="55"/>
      <c r="AC728" s="57"/>
      <c r="AD728" s="55"/>
    </row>
    <row r="729" spans="1:30" ht="22.5" customHeight="1" x14ac:dyDescent="0.25">
      <c r="A729" s="55"/>
      <c r="B729" s="54"/>
      <c r="C729" s="55"/>
      <c r="D729" s="56"/>
      <c r="E729" s="56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5"/>
      <c r="AA729" s="55"/>
      <c r="AB729" s="55"/>
      <c r="AC729" s="57"/>
      <c r="AD729" s="55"/>
    </row>
    <row r="730" spans="1:30" ht="22.5" customHeight="1" x14ac:dyDescent="0.25">
      <c r="A730" s="55"/>
      <c r="B730" s="54"/>
      <c r="C730" s="55"/>
      <c r="D730" s="56"/>
      <c r="E730" s="56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5"/>
      <c r="AA730" s="55"/>
      <c r="AB730" s="55"/>
      <c r="AC730" s="57"/>
      <c r="AD730" s="55"/>
    </row>
    <row r="731" spans="1:30" ht="22.5" customHeight="1" x14ac:dyDescent="0.25">
      <c r="A731" s="55"/>
      <c r="B731" s="54"/>
      <c r="C731" s="55"/>
      <c r="D731" s="56"/>
      <c r="E731" s="56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5"/>
      <c r="AA731" s="55"/>
      <c r="AB731" s="55"/>
      <c r="AC731" s="57"/>
      <c r="AD731" s="55"/>
    </row>
    <row r="732" spans="1:30" ht="22.5" customHeight="1" x14ac:dyDescent="0.25">
      <c r="A732" s="55"/>
      <c r="B732" s="54"/>
      <c r="C732" s="55"/>
      <c r="D732" s="56"/>
      <c r="E732" s="56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5"/>
      <c r="AA732" s="55"/>
      <c r="AB732" s="55"/>
      <c r="AC732" s="57"/>
      <c r="AD732" s="55"/>
    </row>
    <row r="733" spans="1:30" ht="22.5" customHeight="1" x14ac:dyDescent="0.25">
      <c r="A733" s="55"/>
      <c r="B733" s="54"/>
      <c r="C733" s="55"/>
      <c r="D733" s="56"/>
      <c r="E733" s="56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5"/>
      <c r="AA733" s="55"/>
      <c r="AB733" s="55"/>
      <c r="AC733" s="57"/>
      <c r="AD733" s="55"/>
    </row>
    <row r="734" spans="1:30" ht="22.5" customHeight="1" x14ac:dyDescent="0.25">
      <c r="A734" s="55"/>
      <c r="B734" s="54"/>
      <c r="C734" s="55"/>
      <c r="D734" s="56"/>
      <c r="E734" s="56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5"/>
      <c r="AA734" s="55"/>
      <c r="AB734" s="55"/>
      <c r="AC734" s="57"/>
      <c r="AD734" s="55"/>
    </row>
    <row r="735" spans="1:30" ht="22.5" customHeight="1" x14ac:dyDescent="0.25">
      <c r="A735" s="55"/>
      <c r="B735" s="54"/>
      <c r="C735" s="55"/>
      <c r="D735" s="56"/>
      <c r="E735" s="56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5"/>
      <c r="AA735" s="55"/>
      <c r="AB735" s="55"/>
      <c r="AC735" s="57"/>
      <c r="AD735" s="55"/>
    </row>
    <row r="736" spans="1:30" ht="22.5" customHeight="1" x14ac:dyDescent="0.25">
      <c r="A736" s="55"/>
      <c r="B736" s="54"/>
      <c r="C736" s="55"/>
      <c r="D736" s="56"/>
      <c r="E736" s="56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5"/>
      <c r="AA736" s="55"/>
      <c r="AB736" s="55"/>
      <c r="AC736" s="57"/>
      <c r="AD736" s="55"/>
    </row>
    <row r="737" spans="1:30" ht="22.5" customHeight="1" x14ac:dyDescent="0.25">
      <c r="A737" s="55"/>
      <c r="B737" s="54"/>
      <c r="C737" s="55"/>
      <c r="D737" s="56"/>
      <c r="E737" s="56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5"/>
      <c r="AA737" s="55"/>
      <c r="AB737" s="55"/>
      <c r="AC737" s="57"/>
      <c r="AD737" s="55"/>
    </row>
    <row r="738" spans="1:30" ht="22.5" customHeight="1" x14ac:dyDescent="0.25">
      <c r="A738" s="55"/>
      <c r="B738" s="54"/>
      <c r="C738" s="55"/>
      <c r="D738" s="56"/>
      <c r="E738" s="56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5"/>
      <c r="AA738" s="55"/>
      <c r="AB738" s="55"/>
      <c r="AC738" s="57"/>
      <c r="AD738" s="55"/>
    </row>
    <row r="739" spans="1:30" ht="22.5" customHeight="1" x14ac:dyDescent="0.25">
      <c r="A739" s="55"/>
      <c r="B739" s="54"/>
      <c r="C739" s="55"/>
      <c r="D739" s="56"/>
      <c r="E739" s="56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5"/>
      <c r="AA739" s="55"/>
      <c r="AB739" s="55"/>
      <c r="AC739" s="57"/>
      <c r="AD739" s="55"/>
    </row>
    <row r="740" spans="1:30" ht="22.5" customHeight="1" x14ac:dyDescent="0.25">
      <c r="A740" s="55"/>
      <c r="B740" s="54"/>
      <c r="C740" s="55"/>
      <c r="D740" s="56"/>
      <c r="E740" s="56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5"/>
      <c r="AA740" s="55"/>
      <c r="AB740" s="55"/>
      <c r="AC740" s="57"/>
      <c r="AD740" s="55"/>
    </row>
    <row r="741" spans="1:30" ht="22.5" customHeight="1" x14ac:dyDescent="0.25">
      <c r="A741" s="55"/>
      <c r="B741" s="54"/>
      <c r="C741" s="55"/>
      <c r="D741" s="56"/>
      <c r="E741" s="56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5"/>
      <c r="AA741" s="55"/>
      <c r="AB741" s="55"/>
      <c r="AC741" s="57"/>
      <c r="AD741" s="55"/>
    </row>
    <row r="742" spans="1:30" ht="22.5" customHeight="1" x14ac:dyDescent="0.25">
      <c r="A742" s="55"/>
      <c r="B742" s="54"/>
      <c r="C742" s="55"/>
      <c r="D742" s="56"/>
      <c r="E742" s="56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5"/>
      <c r="AA742" s="55"/>
      <c r="AB742" s="55"/>
      <c r="AC742" s="57"/>
      <c r="AD742" s="55"/>
    </row>
    <row r="743" spans="1:30" ht="22.5" customHeight="1" x14ac:dyDescent="0.25">
      <c r="A743" s="55"/>
      <c r="B743" s="54"/>
      <c r="C743" s="55"/>
      <c r="D743" s="56"/>
      <c r="E743" s="56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5"/>
      <c r="AA743" s="55"/>
      <c r="AB743" s="55"/>
      <c r="AC743" s="57"/>
      <c r="AD743" s="55"/>
    </row>
    <row r="744" spans="1:30" ht="22.5" customHeight="1" x14ac:dyDescent="0.25">
      <c r="A744" s="55"/>
      <c r="B744" s="54"/>
      <c r="C744" s="55"/>
      <c r="D744" s="56"/>
      <c r="E744" s="56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5"/>
      <c r="AA744" s="55"/>
      <c r="AB744" s="55"/>
      <c r="AC744" s="57"/>
      <c r="AD744" s="55"/>
    </row>
    <row r="745" spans="1:30" ht="22.5" customHeight="1" x14ac:dyDescent="0.25">
      <c r="A745" s="55"/>
      <c r="B745" s="54"/>
      <c r="C745" s="55"/>
      <c r="D745" s="56"/>
      <c r="E745" s="56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5"/>
      <c r="AA745" s="55"/>
      <c r="AB745" s="55"/>
      <c r="AC745" s="57"/>
      <c r="AD745" s="55"/>
    </row>
    <row r="746" spans="1:30" ht="22.5" customHeight="1" x14ac:dyDescent="0.25">
      <c r="A746" s="55"/>
      <c r="B746" s="54"/>
      <c r="C746" s="55"/>
      <c r="D746" s="56"/>
      <c r="E746" s="56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5"/>
      <c r="AA746" s="55"/>
      <c r="AB746" s="55"/>
      <c r="AC746" s="57"/>
      <c r="AD746" s="55"/>
    </row>
    <row r="747" spans="1:30" ht="22.5" customHeight="1" x14ac:dyDescent="0.25">
      <c r="A747" s="55"/>
      <c r="B747" s="54"/>
      <c r="C747" s="55"/>
      <c r="D747" s="56"/>
      <c r="E747" s="56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5"/>
      <c r="AA747" s="55"/>
      <c r="AB747" s="55"/>
      <c r="AC747" s="57"/>
      <c r="AD747" s="55"/>
    </row>
    <row r="748" spans="1:30" ht="22.5" customHeight="1" x14ac:dyDescent="0.25">
      <c r="A748" s="55"/>
      <c r="B748" s="54"/>
      <c r="C748" s="55"/>
      <c r="D748" s="56"/>
      <c r="E748" s="56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5"/>
      <c r="AA748" s="55"/>
      <c r="AB748" s="55"/>
      <c r="AC748" s="57"/>
      <c r="AD748" s="55"/>
    </row>
    <row r="749" spans="1:30" ht="22.5" customHeight="1" x14ac:dyDescent="0.25">
      <c r="A749" s="55"/>
      <c r="B749" s="54"/>
      <c r="C749" s="55"/>
      <c r="D749" s="56"/>
      <c r="E749" s="56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5"/>
      <c r="AA749" s="55"/>
      <c r="AB749" s="55"/>
      <c r="AC749" s="57"/>
      <c r="AD749" s="55"/>
    </row>
    <row r="750" spans="1:30" ht="22.5" customHeight="1" x14ac:dyDescent="0.25">
      <c r="A750" s="55"/>
      <c r="B750" s="54"/>
      <c r="C750" s="55"/>
      <c r="D750" s="56"/>
      <c r="E750" s="56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5"/>
      <c r="AA750" s="55"/>
      <c r="AB750" s="55"/>
      <c r="AC750" s="57"/>
      <c r="AD750" s="55"/>
    </row>
    <row r="751" spans="1:30" ht="22.5" customHeight="1" x14ac:dyDescent="0.25">
      <c r="A751" s="55"/>
      <c r="B751" s="54"/>
      <c r="C751" s="55"/>
      <c r="D751" s="56"/>
      <c r="E751" s="56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5"/>
      <c r="AA751" s="55"/>
      <c r="AB751" s="55"/>
      <c r="AC751" s="57"/>
      <c r="AD751" s="55"/>
    </row>
    <row r="752" spans="1:30" ht="22.5" customHeight="1" x14ac:dyDescent="0.25">
      <c r="A752" s="55"/>
      <c r="B752" s="54"/>
      <c r="C752" s="55"/>
      <c r="D752" s="56"/>
      <c r="E752" s="56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5"/>
      <c r="AA752" s="55"/>
      <c r="AB752" s="55"/>
      <c r="AC752" s="57"/>
      <c r="AD752" s="55"/>
    </row>
    <row r="753" spans="1:30" ht="22.5" customHeight="1" x14ac:dyDescent="0.25">
      <c r="A753" s="55"/>
      <c r="B753" s="54"/>
      <c r="C753" s="55"/>
      <c r="D753" s="56"/>
      <c r="E753" s="56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5"/>
      <c r="AA753" s="55"/>
      <c r="AB753" s="55"/>
      <c r="AC753" s="57"/>
      <c r="AD753" s="55"/>
    </row>
    <row r="754" spans="1:30" ht="22.5" customHeight="1" x14ac:dyDescent="0.25">
      <c r="A754" s="55"/>
      <c r="B754" s="54"/>
      <c r="C754" s="55"/>
      <c r="D754" s="56"/>
      <c r="E754" s="56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5"/>
      <c r="AA754" s="55"/>
      <c r="AB754" s="55"/>
      <c r="AC754" s="57"/>
      <c r="AD754" s="55"/>
    </row>
    <row r="755" spans="1:30" ht="22.5" customHeight="1" x14ac:dyDescent="0.25">
      <c r="A755" s="55"/>
      <c r="B755" s="54"/>
      <c r="C755" s="55"/>
      <c r="D755" s="56"/>
      <c r="E755" s="56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5"/>
      <c r="AA755" s="55"/>
      <c r="AB755" s="55"/>
      <c r="AC755" s="57"/>
      <c r="AD755" s="55"/>
    </row>
    <row r="756" spans="1:30" ht="22.5" customHeight="1" x14ac:dyDescent="0.25">
      <c r="A756" s="55"/>
      <c r="B756" s="54"/>
      <c r="C756" s="55"/>
      <c r="D756" s="56"/>
      <c r="E756" s="56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5"/>
      <c r="AA756" s="55"/>
      <c r="AB756" s="55"/>
      <c r="AC756" s="57"/>
      <c r="AD756" s="55"/>
    </row>
    <row r="757" spans="1:30" ht="22.5" customHeight="1" x14ac:dyDescent="0.25">
      <c r="A757" s="55"/>
      <c r="B757" s="54"/>
      <c r="C757" s="55"/>
      <c r="D757" s="56"/>
      <c r="E757" s="56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5"/>
      <c r="AA757" s="55"/>
      <c r="AB757" s="55"/>
      <c r="AC757" s="57"/>
      <c r="AD757" s="55"/>
    </row>
    <row r="758" spans="1:30" ht="22.5" customHeight="1" x14ac:dyDescent="0.25">
      <c r="A758" s="55"/>
      <c r="B758" s="54"/>
      <c r="C758" s="55"/>
      <c r="D758" s="56"/>
      <c r="E758" s="56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5"/>
      <c r="AA758" s="55"/>
      <c r="AB758" s="55"/>
      <c r="AC758" s="57"/>
      <c r="AD758" s="55"/>
    </row>
    <row r="759" spans="1:30" ht="22.5" customHeight="1" x14ac:dyDescent="0.25">
      <c r="A759" s="55"/>
      <c r="B759" s="54"/>
      <c r="C759" s="55"/>
      <c r="D759" s="56"/>
      <c r="E759" s="56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5"/>
      <c r="AA759" s="55"/>
      <c r="AB759" s="55"/>
      <c r="AC759" s="57"/>
      <c r="AD759" s="55"/>
    </row>
    <row r="760" spans="1:30" ht="22.5" customHeight="1" x14ac:dyDescent="0.25">
      <c r="A760" s="55"/>
      <c r="B760" s="54"/>
      <c r="C760" s="55"/>
      <c r="D760" s="56"/>
      <c r="E760" s="56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5"/>
      <c r="AA760" s="55"/>
      <c r="AB760" s="55"/>
      <c r="AC760" s="57"/>
      <c r="AD760" s="55"/>
    </row>
    <row r="761" spans="1:30" ht="22.5" customHeight="1" x14ac:dyDescent="0.25">
      <c r="A761" s="55"/>
      <c r="B761" s="54"/>
      <c r="C761" s="55"/>
      <c r="D761" s="56"/>
      <c r="E761" s="56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5"/>
      <c r="AA761" s="55"/>
      <c r="AB761" s="55"/>
      <c r="AC761" s="57"/>
      <c r="AD761" s="55"/>
    </row>
    <row r="762" spans="1:30" ht="22.5" customHeight="1" x14ac:dyDescent="0.25">
      <c r="A762" s="55"/>
      <c r="B762" s="54"/>
      <c r="C762" s="55"/>
      <c r="D762" s="56"/>
      <c r="E762" s="56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5"/>
      <c r="AA762" s="55"/>
      <c r="AB762" s="55"/>
      <c r="AC762" s="57"/>
      <c r="AD762" s="55"/>
    </row>
    <row r="763" spans="1:30" ht="22.5" customHeight="1" x14ac:dyDescent="0.25">
      <c r="A763" s="55"/>
      <c r="B763" s="54"/>
      <c r="C763" s="55"/>
      <c r="D763" s="56"/>
      <c r="E763" s="56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5"/>
      <c r="AA763" s="55"/>
      <c r="AB763" s="55"/>
      <c r="AC763" s="57"/>
      <c r="AD763" s="55"/>
    </row>
    <row r="764" spans="1:30" ht="22.5" customHeight="1" x14ac:dyDescent="0.25">
      <c r="A764" s="55"/>
      <c r="B764" s="54"/>
      <c r="C764" s="55"/>
      <c r="D764" s="56"/>
      <c r="E764" s="56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5"/>
      <c r="AA764" s="55"/>
      <c r="AB764" s="55"/>
      <c r="AC764" s="57"/>
      <c r="AD764" s="55"/>
    </row>
    <row r="765" spans="1:30" ht="22.5" customHeight="1" x14ac:dyDescent="0.25">
      <c r="A765" s="55"/>
      <c r="B765" s="54"/>
      <c r="C765" s="55"/>
      <c r="D765" s="56"/>
      <c r="E765" s="56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5"/>
      <c r="AA765" s="55"/>
      <c r="AB765" s="55"/>
      <c r="AC765" s="57"/>
      <c r="AD765" s="55"/>
    </row>
    <row r="766" spans="1:30" ht="22.5" customHeight="1" x14ac:dyDescent="0.25">
      <c r="A766" s="55"/>
      <c r="B766" s="54"/>
      <c r="C766" s="55"/>
      <c r="D766" s="56"/>
      <c r="E766" s="56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5"/>
      <c r="AA766" s="55"/>
      <c r="AB766" s="55"/>
      <c r="AC766" s="57"/>
      <c r="AD766" s="55"/>
    </row>
    <row r="767" spans="1:30" ht="22.5" customHeight="1" x14ac:dyDescent="0.25">
      <c r="A767" s="55"/>
      <c r="B767" s="54"/>
      <c r="C767" s="55"/>
      <c r="D767" s="56"/>
      <c r="E767" s="56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5"/>
      <c r="AA767" s="55"/>
      <c r="AB767" s="55"/>
      <c r="AC767" s="57"/>
      <c r="AD767" s="55"/>
    </row>
    <row r="768" spans="1:30" ht="22.5" customHeight="1" x14ac:dyDescent="0.25">
      <c r="A768" s="55"/>
      <c r="B768" s="54"/>
      <c r="C768" s="55"/>
      <c r="D768" s="56"/>
      <c r="E768" s="56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5"/>
      <c r="AA768" s="55"/>
      <c r="AB768" s="55"/>
      <c r="AC768" s="57"/>
      <c r="AD768" s="55"/>
    </row>
    <row r="769" spans="1:30" ht="22.5" customHeight="1" x14ac:dyDescent="0.25">
      <c r="A769" s="55"/>
      <c r="B769" s="54"/>
      <c r="C769" s="55"/>
      <c r="D769" s="56"/>
      <c r="E769" s="56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5"/>
      <c r="AA769" s="55"/>
      <c r="AB769" s="55"/>
      <c r="AC769" s="57"/>
      <c r="AD769" s="55"/>
    </row>
    <row r="770" spans="1:30" ht="22.5" customHeight="1" x14ac:dyDescent="0.25">
      <c r="A770" s="55"/>
      <c r="B770" s="54"/>
      <c r="C770" s="55"/>
      <c r="D770" s="56"/>
      <c r="E770" s="56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5"/>
      <c r="AA770" s="55"/>
      <c r="AB770" s="55"/>
      <c r="AC770" s="57"/>
      <c r="AD770" s="55"/>
    </row>
    <row r="771" spans="1:30" ht="22.5" customHeight="1" x14ac:dyDescent="0.25">
      <c r="A771" s="55"/>
      <c r="B771" s="54"/>
      <c r="C771" s="55"/>
      <c r="D771" s="56"/>
      <c r="E771" s="56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5"/>
      <c r="AA771" s="55"/>
      <c r="AB771" s="55"/>
      <c r="AC771" s="57"/>
      <c r="AD771" s="55"/>
    </row>
    <row r="772" spans="1:30" ht="22.5" customHeight="1" x14ac:dyDescent="0.25">
      <c r="A772" s="55"/>
      <c r="B772" s="54"/>
      <c r="C772" s="55"/>
      <c r="D772" s="56"/>
      <c r="E772" s="56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5"/>
      <c r="AA772" s="55"/>
      <c r="AB772" s="55"/>
      <c r="AC772" s="57"/>
      <c r="AD772" s="55"/>
    </row>
    <row r="773" spans="1:30" ht="22.5" customHeight="1" x14ac:dyDescent="0.25">
      <c r="A773" s="55"/>
      <c r="B773" s="54"/>
      <c r="C773" s="55"/>
      <c r="D773" s="56"/>
      <c r="E773" s="56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5"/>
      <c r="AA773" s="55"/>
      <c r="AB773" s="55"/>
      <c r="AC773" s="57"/>
      <c r="AD773" s="55"/>
    </row>
    <row r="774" spans="1:30" ht="22.5" customHeight="1" x14ac:dyDescent="0.25">
      <c r="A774" s="55"/>
      <c r="B774" s="54"/>
      <c r="C774" s="55"/>
      <c r="D774" s="56"/>
      <c r="E774" s="56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5"/>
      <c r="AA774" s="55"/>
      <c r="AB774" s="55"/>
      <c r="AC774" s="57"/>
      <c r="AD774" s="55"/>
    </row>
    <row r="775" spans="1:30" ht="22.5" customHeight="1" x14ac:dyDescent="0.25">
      <c r="A775" s="55"/>
      <c r="B775" s="54"/>
      <c r="C775" s="55"/>
      <c r="D775" s="56"/>
      <c r="E775" s="56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5"/>
      <c r="AA775" s="55"/>
      <c r="AB775" s="55"/>
      <c r="AC775" s="57"/>
      <c r="AD775" s="55"/>
    </row>
    <row r="776" spans="1:30" ht="22.5" customHeight="1" x14ac:dyDescent="0.25">
      <c r="A776" s="55"/>
      <c r="B776" s="54"/>
      <c r="C776" s="55"/>
      <c r="D776" s="56"/>
      <c r="E776" s="56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5"/>
      <c r="AA776" s="55"/>
      <c r="AB776" s="55"/>
      <c r="AC776" s="57"/>
      <c r="AD776" s="55"/>
    </row>
    <row r="777" spans="1:30" ht="22.5" customHeight="1" x14ac:dyDescent="0.25">
      <c r="A777" s="55"/>
      <c r="B777" s="54"/>
      <c r="C777" s="55"/>
      <c r="D777" s="56"/>
      <c r="E777" s="56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5"/>
      <c r="AA777" s="55"/>
      <c r="AB777" s="55"/>
      <c r="AC777" s="57"/>
      <c r="AD777" s="55"/>
    </row>
    <row r="778" spans="1:30" ht="22.5" customHeight="1" x14ac:dyDescent="0.25">
      <c r="A778" s="55"/>
      <c r="B778" s="54"/>
      <c r="C778" s="55"/>
      <c r="D778" s="56"/>
      <c r="E778" s="56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5"/>
      <c r="AA778" s="55"/>
      <c r="AB778" s="55"/>
      <c r="AC778" s="57"/>
      <c r="AD778" s="55"/>
    </row>
    <row r="779" spans="1:30" ht="22.5" customHeight="1" x14ac:dyDescent="0.25">
      <c r="A779" s="55"/>
      <c r="B779" s="54"/>
      <c r="C779" s="55"/>
      <c r="D779" s="56"/>
      <c r="E779" s="56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5"/>
      <c r="AA779" s="55"/>
      <c r="AB779" s="55"/>
      <c r="AC779" s="57"/>
      <c r="AD779" s="55"/>
    </row>
    <row r="780" spans="1:30" ht="22.5" customHeight="1" x14ac:dyDescent="0.25">
      <c r="A780" s="55"/>
      <c r="B780" s="54"/>
      <c r="C780" s="55"/>
      <c r="D780" s="56"/>
      <c r="E780" s="56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5"/>
      <c r="AA780" s="55"/>
      <c r="AB780" s="55"/>
      <c r="AC780" s="57"/>
      <c r="AD780" s="55"/>
    </row>
    <row r="781" spans="1:30" ht="22.5" customHeight="1" x14ac:dyDescent="0.25">
      <c r="A781" s="55"/>
      <c r="B781" s="54"/>
      <c r="C781" s="55"/>
      <c r="D781" s="56"/>
      <c r="E781" s="56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5"/>
      <c r="AA781" s="55"/>
      <c r="AB781" s="55"/>
      <c r="AC781" s="57"/>
      <c r="AD781" s="55"/>
    </row>
    <row r="782" spans="1:30" ht="22.5" customHeight="1" x14ac:dyDescent="0.25">
      <c r="A782" s="55"/>
      <c r="B782" s="54"/>
      <c r="C782" s="55"/>
      <c r="D782" s="56"/>
      <c r="E782" s="56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5"/>
      <c r="AA782" s="55"/>
      <c r="AB782" s="55"/>
      <c r="AC782" s="57"/>
      <c r="AD782" s="55"/>
    </row>
    <row r="783" spans="1:30" ht="22.5" customHeight="1" x14ac:dyDescent="0.25">
      <c r="A783" s="55"/>
      <c r="B783" s="54"/>
      <c r="C783" s="55"/>
      <c r="D783" s="56"/>
      <c r="E783" s="56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5"/>
      <c r="AA783" s="55"/>
      <c r="AB783" s="55"/>
      <c r="AC783" s="57"/>
      <c r="AD783" s="55"/>
    </row>
    <row r="784" spans="1:30" ht="22.5" customHeight="1" x14ac:dyDescent="0.25">
      <c r="A784" s="55"/>
      <c r="B784" s="54"/>
      <c r="C784" s="55"/>
      <c r="D784" s="56"/>
      <c r="E784" s="56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5"/>
      <c r="AA784" s="55"/>
      <c r="AB784" s="55"/>
      <c r="AC784" s="57"/>
      <c r="AD784" s="55"/>
    </row>
    <row r="785" spans="1:30" ht="22.5" customHeight="1" x14ac:dyDescent="0.25">
      <c r="A785" s="55"/>
      <c r="B785" s="54"/>
      <c r="C785" s="55"/>
      <c r="D785" s="56"/>
      <c r="E785" s="56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5"/>
      <c r="AA785" s="55"/>
      <c r="AB785" s="55"/>
      <c r="AC785" s="57"/>
      <c r="AD785" s="55"/>
    </row>
    <row r="786" spans="1:30" ht="22.5" customHeight="1" x14ac:dyDescent="0.25">
      <c r="A786" s="55"/>
      <c r="B786" s="54"/>
      <c r="C786" s="55"/>
      <c r="D786" s="56"/>
      <c r="E786" s="56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5"/>
      <c r="AA786" s="55"/>
      <c r="AB786" s="55"/>
      <c r="AC786" s="57"/>
      <c r="AD786" s="55"/>
    </row>
    <row r="787" spans="1:30" ht="22.5" customHeight="1" x14ac:dyDescent="0.25">
      <c r="A787" s="55"/>
      <c r="B787" s="54"/>
      <c r="C787" s="55"/>
      <c r="D787" s="56"/>
      <c r="E787" s="56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5"/>
      <c r="AA787" s="55"/>
      <c r="AB787" s="55"/>
      <c r="AC787" s="57"/>
      <c r="AD787" s="55"/>
    </row>
    <row r="788" spans="1:30" ht="22.5" customHeight="1" x14ac:dyDescent="0.25">
      <c r="A788" s="55"/>
      <c r="B788" s="54"/>
      <c r="C788" s="55"/>
      <c r="D788" s="56"/>
      <c r="E788" s="56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5"/>
      <c r="AA788" s="55"/>
      <c r="AB788" s="55"/>
      <c r="AC788" s="57"/>
      <c r="AD788" s="55"/>
    </row>
    <row r="789" spans="1:30" ht="22.5" customHeight="1" x14ac:dyDescent="0.25">
      <c r="A789" s="55"/>
      <c r="B789" s="54"/>
      <c r="C789" s="55"/>
      <c r="D789" s="56"/>
      <c r="E789" s="56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5"/>
      <c r="AA789" s="55"/>
      <c r="AB789" s="55"/>
      <c r="AC789" s="57"/>
      <c r="AD789" s="55"/>
    </row>
    <row r="790" spans="1:30" ht="22.5" customHeight="1" x14ac:dyDescent="0.25">
      <c r="A790" s="55"/>
      <c r="B790" s="54"/>
      <c r="C790" s="55"/>
      <c r="D790" s="56"/>
      <c r="E790" s="56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5"/>
      <c r="AA790" s="55"/>
      <c r="AB790" s="55"/>
      <c r="AC790" s="57"/>
      <c r="AD790" s="55"/>
    </row>
    <row r="791" spans="1:30" ht="22.5" customHeight="1" x14ac:dyDescent="0.25">
      <c r="A791" s="55"/>
      <c r="B791" s="54"/>
      <c r="C791" s="55"/>
      <c r="D791" s="56"/>
      <c r="E791" s="56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5"/>
      <c r="AA791" s="55"/>
      <c r="AB791" s="55"/>
      <c r="AC791" s="57"/>
      <c r="AD791" s="55"/>
    </row>
    <row r="792" spans="1:30" ht="22.5" customHeight="1" x14ac:dyDescent="0.25">
      <c r="A792" s="55"/>
      <c r="B792" s="54"/>
      <c r="C792" s="55"/>
      <c r="D792" s="56"/>
      <c r="E792" s="56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5"/>
      <c r="AA792" s="55"/>
      <c r="AB792" s="55"/>
      <c r="AC792" s="57"/>
      <c r="AD792" s="55"/>
    </row>
    <row r="793" spans="1:30" ht="22.5" customHeight="1" x14ac:dyDescent="0.25">
      <c r="A793" s="55"/>
      <c r="B793" s="54"/>
      <c r="C793" s="55"/>
      <c r="D793" s="56"/>
      <c r="E793" s="56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5"/>
      <c r="AA793" s="55"/>
      <c r="AB793" s="55"/>
      <c r="AC793" s="57"/>
      <c r="AD793" s="55"/>
    </row>
    <row r="794" spans="1:30" ht="22.5" customHeight="1" x14ac:dyDescent="0.25">
      <c r="A794" s="55"/>
      <c r="B794" s="54"/>
      <c r="C794" s="55"/>
      <c r="D794" s="56"/>
      <c r="E794" s="56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5"/>
      <c r="AA794" s="55"/>
      <c r="AB794" s="55"/>
      <c r="AC794" s="57"/>
      <c r="AD794" s="55"/>
    </row>
    <row r="795" spans="1:30" ht="22.5" customHeight="1" x14ac:dyDescent="0.25">
      <c r="A795" s="55"/>
      <c r="B795" s="54"/>
      <c r="C795" s="55"/>
      <c r="D795" s="56"/>
      <c r="E795" s="56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5"/>
      <c r="AA795" s="55"/>
      <c r="AB795" s="55"/>
      <c r="AC795" s="57"/>
      <c r="AD795" s="55"/>
    </row>
    <row r="796" spans="1:30" ht="22.5" customHeight="1" x14ac:dyDescent="0.25">
      <c r="A796" s="55"/>
      <c r="B796" s="54"/>
      <c r="C796" s="55"/>
      <c r="D796" s="56"/>
      <c r="E796" s="56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5"/>
      <c r="AA796" s="55"/>
      <c r="AB796" s="55"/>
      <c r="AC796" s="57"/>
      <c r="AD796" s="55"/>
    </row>
    <row r="797" spans="1:30" ht="22.5" customHeight="1" x14ac:dyDescent="0.25">
      <c r="A797" s="55"/>
      <c r="B797" s="54"/>
      <c r="C797" s="55"/>
      <c r="D797" s="56"/>
      <c r="E797" s="56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5"/>
      <c r="AA797" s="55"/>
      <c r="AB797" s="55"/>
      <c r="AC797" s="57"/>
      <c r="AD797" s="55"/>
    </row>
    <row r="798" spans="1:30" ht="22.5" customHeight="1" x14ac:dyDescent="0.25">
      <c r="A798" s="55"/>
      <c r="B798" s="54"/>
      <c r="C798" s="55"/>
      <c r="D798" s="56"/>
      <c r="E798" s="56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5"/>
      <c r="AA798" s="55"/>
      <c r="AB798" s="55"/>
      <c r="AC798" s="57"/>
      <c r="AD798" s="55"/>
    </row>
    <row r="799" spans="1:30" ht="22.5" customHeight="1" x14ac:dyDescent="0.25">
      <c r="A799" s="55"/>
      <c r="B799" s="54"/>
      <c r="C799" s="55"/>
      <c r="D799" s="56"/>
      <c r="E799" s="56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5"/>
      <c r="AA799" s="55"/>
      <c r="AB799" s="55"/>
      <c r="AC799" s="57"/>
      <c r="AD799" s="55"/>
    </row>
    <row r="800" spans="1:30" ht="22.5" customHeight="1" x14ac:dyDescent="0.25">
      <c r="A800" s="55"/>
      <c r="B800" s="54"/>
      <c r="C800" s="55"/>
      <c r="D800" s="56"/>
      <c r="E800" s="56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5"/>
      <c r="AA800" s="55"/>
      <c r="AB800" s="55"/>
      <c r="AC800" s="57"/>
      <c r="AD800" s="55"/>
    </row>
    <row r="801" spans="1:30" ht="22.5" customHeight="1" x14ac:dyDescent="0.25">
      <c r="A801" s="55"/>
      <c r="B801" s="54"/>
      <c r="C801" s="55"/>
      <c r="D801" s="56"/>
      <c r="E801" s="56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5"/>
      <c r="AA801" s="55"/>
      <c r="AB801" s="55"/>
      <c r="AC801" s="57"/>
      <c r="AD801" s="55"/>
    </row>
    <row r="802" spans="1:30" ht="22.5" customHeight="1" x14ac:dyDescent="0.25">
      <c r="A802" s="55"/>
      <c r="B802" s="54"/>
      <c r="C802" s="55"/>
      <c r="D802" s="56"/>
      <c r="E802" s="56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5"/>
      <c r="AA802" s="55"/>
      <c r="AB802" s="55"/>
      <c r="AC802" s="57"/>
      <c r="AD802" s="55"/>
    </row>
    <row r="803" spans="1:30" ht="22.5" customHeight="1" x14ac:dyDescent="0.25">
      <c r="A803" s="55"/>
      <c r="B803" s="54"/>
      <c r="C803" s="55"/>
      <c r="D803" s="56"/>
      <c r="E803" s="56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5"/>
      <c r="AA803" s="55"/>
      <c r="AB803" s="55"/>
      <c r="AC803" s="57"/>
      <c r="AD803" s="55"/>
    </row>
    <row r="804" spans="1:30" ht="22.5" customHeight="1" x14ac:dyDescent="0.25">
      <c r="A804" s="55"/>
      <c r="B804" s="54"/>
      <c r="C804" s="55"/>
      <c r="D804" s="56"/>
      <c r="E804" s="56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5"/>
      <c r="AA804" s="55"/>
      <c r="AB804" s="55"/>
      <c r="AC804" s="57"/>
      <c r="AD804" s="55"/>
    </row>
    <row r="805" spans="1:30" ht="22.5" customHeight="1" x14ac:dyDescent="0.25">
      <c r="A805" s="55"/>
      <c r="B805" s="54"/>
      <c r="C805" s="55"/>
      <c r="D805" s="56"/>
      <c r="E805" s="56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5"/>
      <c r="AA805" s="55"/>
      <c r="AB805" s="55"/>
      <c r="AC805" s="57"/>
      <c r="AD805" s="55"/>
    </row>
    <row r="806" spans="1:30" ht="22.5" customHeight="1" x14ac:dyDescent="0.25">
      <c r="A806" s="55"/>
      <c r="B806" s="54"/>
      <c r="C806" s="55"/>
      <c r="D806" s="56"/>
      <c r="E806" s="56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5"/>
      <c r="AA806" s="55"/>
      <c r="AB806" s="55"/>
      <c r="AC806" s="57"/>
      <c r="AD806" s="55"/>
    </row>
    <row r="807" spans="1:30" ht="22.5" customHeight="1" x14ac:dyDescent="0.25">
      <c r="A807" s="55"/>
      <c r="B807" s="54"/>
      <c r="C807" s="55"/>
      <c r="D807" s="56"/>
      <c r="E807" s="56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5"/>
      <c r="AA807" s="55"/>
      <c r="AB807" s="55"/>
      <c r="AC807" s="57"/>
      <c r="AD807" s="55"/>
    </row>
    <row r="808" spans="1:30" ht="22.5" customHeight="1" x14ac:dyDescent="0.25">
      <c r="A808" s="55"/>
      <c r="B808" s="54"/>
      <c r="C808" s="55"/>
      <c r="D808" s="56"/>
      <c r="E808" s="56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5"/>
      <c r="AA808" s="55"/>
      <c r="AB808" s="55"/>
      <c r="AC808" s="57"/>
      <c r="AD808" s="55"/>
    </row>
    <row r="809" spans="1:30" ht="22.5" customHeight="1" x14ac:dyDescent="0.25">
      <c r="A809" s="55"/>
      <c r="B809" s="54"/>
      <c r="C809" s="55"/>
      <c r="D809" s="56"/>
      <c r="E809" s="56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5"/>
      <c r="AA809" s="55"/>
      <c r="AB809" s="55"/>
      <c r="AC809" s="57"/>
      <c r="AD809" s="55"/>
    </row>
    <row r="810" spans="1:30" ht="22.5" customHeight="1" x14ac:dyDescent="0.25">
      <c r="A810" s="55"/>
      <c r="B810" s="54"/>
      <c r="C810" s="55"/>
      <c r="D810" s="56"/>
      <c r="E810" s="56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5"/>
      <c r="AA810" s="55"/>
      <c r="AB810" s="55"/>
      <c r="AC810" s="57"/>
      <c r="AD810" s="55"/>
    </row>
    <row r="811" spans="1:30" ht="22.5" customHeight="1" x14ac:dyDescent="0.25">
      <c r="A811" s="55"/>
      <c r="B811" s="54"/>
      <c r="C811" s="55"/>
      <c r="D811" s="56"/>
      <c r="E811" s="56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5"/>
      <c r="AA811" s="55"/>
      <c r="AB811" s="55"/>
      <c r="AC811" s="57"/>
      <c r="AD811" s="55"/>
    </row>
    <row r="812" spans="1:30" ht="22.5" customHeight="1" x14ac:dyDescent="0.25">
      <c r="A812" s="55"/>
      <c r="B812" s="54"/>
      <c r="C812" s="55"/>
      <c r="D812" s="56"/>
      <c r="E812" s="56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5"/>
      <c r="AA812" s="55"/>
      <c r="AB812" s="55"/>
      <c r="AC812" s="57"/>
      <c r="AD812" s="55"/>
    </row>
    <row r="813" spans="1:30" ht="22.5" customHeight="1" x14ac:dyDescent="0.25">
      <c r="A813" s="55"/>
      <c r="B813" s="54"/>
      <c r="C813" s="55"/>
      <c r="D813" s="56"/>
      <c r="E813" s="56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5"/>
      <c r="AA813" s="55"/>
      <c r="AB813" s="55"/>
      <c r="AC813" s="57"/>
      <c r="AD813" s="55"/>
    </row>
    <row r="814" spans="1:30" ht="22.5" customHeight="1" x14ac:dyDescent="0.25">
      <c r="A814" s="55"/>
      <c r="B814" s="54"/>
      <c r="C814" s="55"/>
      <c r="D814" s="56"/>
      <c r="E814" s="56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5"/>
      <c r="AA814" s="55"/>
      <c r="AB814" s="55"/>
      <c r="AC814" s="57"/>
      <c r="AD814" s="55"/>
    </row>
    <row r="815" spans="1:30" ht="22.5" customHeight="1" x14ac:dyDescent="0.25">
      <c r="A815" s="55"/>
      <c r="B815" s="54"/>
      <c r="C815" s="55"/>
      <c r="D815" s="56"/>
      <c r="E815" s="56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5"/>
      <c r="AA815" s="55"/>
      <c r="AB815" s="55"/>
      <c r="AC815" s="57"/>
      <c r="AD815" s="55"/>
    </row>
    <row r="816" spans="1:30" ht="22.5" customHeight="1" x14ac:dyDescent="0.25">
      <c r="A816" s="55"/>
      <c r="B816" s="54"/>
      <c r="C816" s="55"/>
      <c r="D816" s="56"/>
      <c r="E816" s="56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5"/>
      <c r="AA816" s="55"/>
      <c r="AB816" s="55"/>
      <c r="AC816" s="57"/>
      <c r="AD816" s="55"/>
    </row>
    <row r="817" spans="1:30" ht="22.5" customHeight="1" x14ac:dyDescent="0.25">
      <c r="A817" s="55"/>
      <c r="B817" s="54"/>
      <c r="C817" s="55"/>
      <c r="D817" s="56"/>
      <c r="E817" s="56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5"/>
      <c r="AA817" s="55"/>
      <c r="AB817" s="55"/>
      <c r="AC817" s="57"/>
      <c r="AD817" s="55"/>
    </row>
    <row r="818" spans="1:30" ht="22.5" customHeight="1" x14ac:dyDescent="0.25">
      <c r="A818" s="55"/>
      <c r="B818" s="54"/>
      <c r="C818" s="55"/>
      <c r="D818" s="56"/>
      <c r="E818" s="56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5"/>
      <c r="AA818" s="55"/>
      <c r="AB818" s="55"/>
      <c r="AC818" s="57"/>
      <c r="AD818" s="55"/>
    </row>
    <row r="819" spans="1:30" ht="22.5" customHeight="1" x14ac:dyDescent="0.25">
      <c r="A819" s="55"/>
      <c r="B819" s="54"/>
      <c r="C819" s="55"/>
      <c r="D819" s="56"/>
      <c r="E819" s="56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5"/>
      <c r="AA819" s="55"/>
      <c r="AB819" s="55"/>
      <c r="AC819" s="57"/>
      <c r="AD819" s="55"/>
    </row>
    <row r="820" spans="1:30" ht="22.5" customHeight="1" x14ac:dyDescent="0.25">
      <c r="A820" s="55"/>
      <c r="B820" s="54"/>
      <c r="C820" s="55"/>
      <c r="D820" s="56"/>
      <c r="E820" s="56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5"/>
      <c r="AA820" s="55"/>
      <c r="AB820" s="55"/>
      <c r="AC820" s="57"/>
      <c r="AD820" s="55"/>
    </row>
    <row r="821" spans="1:30" ht="22.5" customHeight="1" x14ac:dyDescent="0.25">
      <c r="A821" s="55"/>
      <c r="B821" s="54"/>
      <c r="C821" s="55"/>
      <c r="D821" s="56"/>
      <c r="E821" s="56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5"/>
      <c r="AA821" s="55"/>
      <c r="AB821" s="55"/>
      <c r="AC821" s="57"/>
      <c r="AD821" s="55"/>
    </row>
    <row r="822" spans="1:30" ht="22.5" customHeight="1" x14ac:dyDescent="0.25">
      <c r="A822" s="55"/>
      <c r="B822" s="54"/>
      <c r="C822" s="55"/>
      <c r="D822" s="56"/>
      <c r="E822" s="56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5"/>
      <c r="AA822" s="55"/>
      <c r="AB822" s="55"/>
      <c r="AC822" s="57"/>
      <c r="AD822" s="55"/>
    </row>
    <row r="823" spans="1:30" ht="22.5" customHeight="1" x14ac:dyDescent="0.25">
      <c r="A823" s="55"/>
      <c r="B823" s="54"/>
      <c r="C823" s="55"/>
      <c r="D823" s="56"/>
      <c r="E823" s="56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5"/>
      <c r="AA823" s="55"/>
      <c r="AB823" s="55"/>
      <c r="AC823" s="57"/>
      <c r="AD823" s="55"/>
    </row>
    <row r="824" spans="1:30" ht="22.5" customHeight="1" x14ac:dyDescent="0.25">
      <c r="A824" s="55"/>
      <c r="B824" s="54"/>
      <c r="C824" s="55"/>
      <c r="D824" s="56"/>
      <c r="E824" s="56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5"/>
      <c r="AA824" s="55"/>
      <c r="AB824" s="55"/>
      <c r="AC824" s="57"/>
      <c r="AD824" s="55"/>
    </row>
    <row r="825" spans="1:30" ht="22.5" customHeight="1" x14ac:dyDescent="0.25">
      <c r="A825" s="55"/>
      <c r="B825" s="54"/>
      <c r="C825" s="55"/>
      <c r="D825" s="56"/>
      <c r="E825" s="56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5"/>
      <c r="AA825" s="55"/>
      <c r="AB825" s="55"/>
      <c r="AC825" s="57"/>
      <c r="AD825" s="55"/>
    </row>
    <row r="826" spans="1:30" ht="22.5" customHeight="1" x14ac:dyDescent="0.25">
      <c r="A826" s="55"/>
      <c r="B826" s="54"/>
      <c r="C826" s="55"/>
      <c r="D826" s="56"/>
      <c r="E826" s="56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5"/>
      <c r="AA826" s="55"/>
      <c r="AB826" s="55"/>
      <c r="AC826" s="57"/>
      <c r="AD826" s="55"/>
    </row>
    <row r="827" spans="1:30" ht="22.5" customHeight="1" x14ac:dyDescent="0.25">
      <c r="A827" s="55"/>
      <c r="B827" s="54"/>
      <c r="C827" s="55"/>
      <c r="D827" s="56"/>
      <c r="E827" s="56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5"/>
      <c r="AA827" s="55"/>
      <c r="AB827" s="55"/>
      <c r="AC827" s="57"/>
      <c r="AD827" s="55"/>
    </row>
    <row r="828" spans="1:30" ht="22.5" customHeight="1" x14ac:dyDescent="0.25">
      <c r="A828" s="55"/>
      <c r="B828" s="54"/>
      <c r="C828" s="55"/>
      <c r="D828" s="56"/>
      <c r="E828" s="56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5"/>
      <c r="AA828" s="55"/>
      <c r="AB828" s="55"/>
      <c r="AC828" s="57"/>
      <c r="AD828" s="55"/>
    </row>
    <row r="829" spans="1:30" ht="22.5" customHeight="1" x14ac:dyDescent="0.25">
      <c r="A829" s="55"/>
      <c r="B829" s="54"/>
      <c r="C829" s="55"/>
      <c r="D829" s="56"/>
      <c r="E829" s="56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5"/>
      <c r="AA829" s="55"/>
      <c r="AB829" s="55"/>
      <c r="AC829" s="57"/>
      <c r="AD829" s="55"/>
    </row>
    <row r="830" spans="1:30" ht="22.5" customHeight="1" x14ac:dyDescent="0.25">
      <c r="A830" s="55"/>
      <c r="B830" s="54"/>
      <c r="C830" s="55"/>
      <c r="D830" s="56"/>
      <c r="E830" s="56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5"/>
      <c r="AA830" s="55"/>
      <c r="AB830" s="55"/>
      <c r="AC830" s="57"/>
      <c r="AD830" s="55"/>
    </row>
    <row r="831" spans="1:30" ht="22.5" customHeight="1" x14ac:dyDescent="0.25">
      <c r="A831" s="55"/>
      <c r="B831" s="54"/>
      <c r="C831" s="55"/>
      <c r="D831" s="56"/>
      <c r="E831" s="56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5"/>
      <c r="AA831" s="55"/>
      <c r="AB831" s="55"/>
      <c r="AC831" s="57"/>
      <c r="AD831" s="55"/>
    </row>
    <row r="832" spans="1:30" ht="22.5" customHeight="1" x14ac:dyDescent="0.25">
      <c r="A832" s="55"/>
      <c r="B832" s="54"/>
      <c r="C832" s="55"/>
      <c r="D832" s="56"/>
      <c r="E832" s="56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5"/>
      <c r="AA832" s="55"/>
      <c r="AB832" s="55"/>
      <c r="AC832" s="57"/>
      <c r="AD832" s="55"/>
    </row>
    <row r="833" spans="1:30" ht="22.5" customHeight="1" x14ac:dyDescent="0.25">
      <c r="A833" s="55"/>
      <c r="B833" s="54"/>
      <c r="C833" s="55"/>
      <c r="D833" s="56"/>
      <c r="E833" s="56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5"/>
      <c r="AA833" s="55"/>
      <c r="AB833" s="55"/>
      <c r="AC833" s="57"/>
      <c r="AD833" s="55"/>
    </row>
    <row r="834" spans="1:30" ht="22.5" customHeight="1" x14ac:dyDescent="0.25">
      <c r="A834" s="55"/>
      <c r="B834" s="54"/>
      <c r="C834" s="55"/>
      <c r="D834" s="56"/>
      <c r="E834" s="56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5"/>
      <c r="AA834" s="55"/>
      <c r="AB834" s="55"/>
      <c r="AC834" s="57"/>
      <c r="AD834" s="55"/>
    </row>
    <row r="835" spans="1:30" ht="22.5" customHeight="1" x14ac:dyDescent="0.25">
      <c r="A835" s="55"/>
      <c r="B835" s="54"/>
      <c r="C835" s="55"/>
      <c r="D835" s="56"/>
      <c r="E835" s="56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5"/>
      <c r="AA835" s="55"/>
      <c r="AB835" s="55"/>
      <c r="AC835" s="57"/>
      <c r="AD835" s="55"/>
    </row>
    <row r="836" spans="1:30" ht="22.5" customHeight="1" x14ac:dyDescent="0.25">
      <c r="A836" s="55"/>
      <c r="B836" s="54"/>
      <c r="C836" s="55"/>
      <c r="D836" s="56"/>
      <c r="E836" s="56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5"/>
      <c r="AA836" s="55"/>
      <c r="AB836" s="55"/>
      <c r="AC836" s="57"/>
      <c r="AD836" s="55"/>
    </row>
    <row r="837" spans="1:30" ht="22.5" customHeight="1" x14ac:dyDescent="0.25">
      <c r="A837" s="55"/>
      <c r="B837" s="54"/>
      <c r="C837" s="55"/>
      <c r="D837" s="56"/>
      <c r="E837" s="56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5"/>
      <c r="AA837" s="55"/>
      <c r="AB837" s="55"/>
      <c r="AC837" s="57"/>
      <c r="AD837" s="55"/>
    </row>
    <row r="838" spans="1:30" ht="22.5" customHeight="1" x14ac:dyDescent="0.25">
      <c r="A838" s="55"/>
      <c r="B838" s="54"/>
      <c r="C838" s="55"/>
      <c r="D838" s="56"/>
      <c r="E838" s="56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5"/>
      <c r="AA838" s="55"/>
      <c r="AB838" s="55"/>
      <c r="AC838" s="57"/>
      <c r="AD838" s="55"/>
    </row>
    <row r="839" spans="1:30" ht="22.5" customHeight="1" x14ac:dyDescent="0.25">
      <c r="A839" s="55"/>
      <c r="B839" s="54"/>
      <c r="C839" s="55"/>
      <c r="D839" s="56"/>
      <c r="E839" s="56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5"/>
      <c r="AA839" s="55"/>
      <c r="AB839" s="55"/>
      <c r="AC839" s="57"/>
      <c r="AD839" s="55"/>
    </row>
    <row r="840" spans="1:30" ht="22.5" customHeight="1" x14ac:dyDescent="0.25">
      <c r="A840" s="55"/>
      <c r="B840" s="54"/>
      <c r="C840" s="55"/>
      <c r="D840" s="56"/>
      <c r="E840" s="56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5"/>
      <c r="AA840" s="55"/>
      <c r="AB840" s="55"/>
      <c r="AC840" s="57"/>
      <c r="AD840" s="55"/>
    </row>
    <row r="841" spans="1:30" ht="22.5" customHeight="1" x14ac:dyDescent="0.25">
      <c r="A841" s="55"/>
      <c r="B841" s="54"/>
      <c r="C841" s="55"/>
      <c r="D841" s="56"/>
      <c r="E841" s="56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5"/>
      <c r="AA841" s="55"/>
      <c r="AB841" s="55"/>
      <c r="AC841" s="57"/>
      <c r="AD841" s="55"/>
    </row>
    <row r="842" spans="1:30" ht="22.5" customHeight="1" x14ac:dyDescent="0.25">
      <c r="A842" s="55"/>
      <c r="B842" s="54"/>
      <c r="C842" s="55"/>
      <c r="D842" s="56"/>
      <c r="E842" s="56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5"/>
      <c r="AA842" s="55"/>
      <c r="AB842" s="55"/>
      <c r="AC842" s="57"/>
      <c r="AD842" s="55"/>
    </row>
    <row r="843" spans="1:30" ht="22.5" customHeight="1" x14ac:dyDescent="0.25">
      <c r="A843" s="55"/>
      <c r="B843" s="54"/>
      <c r="C843" s="55"/>
      <c r="D843" s="56"/>
      <c r="E843" s="56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5"/>
      <c r="AA843" s="55"/>
      <c r="AB843" s="55"/>
      <c r="AC843" s="57"/>
      <c r="AD843" s="55"/>
    </row>
    <row r="844" spans="1:30" ht="22.5" customHeight="1" x14ac:dyDescent="0.25">
      <c r="A844" s="55"/>
      <c r="B844" s="54"/>
      <c r="C844" s="55"/>
      <c r="D844" s="56"/>
      <c r="E844" s="56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5"/>
      <c r="AA844" s="55"/>
      <c r="AB844" s="55"/>
      <c r="AC844" s="57"/>
      <c r="AD844" s="55"/>
    </row>
    <row r="845" spans="1:30" ht="22.5" customHeight="1" x14ac:dyDescent="0.25">
      <c r="A845" s="55"/>
      <c r="B845" s="54"/>
      <c r="C845" s="55"/>
      <c r="D845" s="56"/>
      <c r="E845" s="56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5"/>
      <c r="AA845" s="55"/>
      <c r="AB845" s="55"/>
      <c r="AC845" s="57"/>
      <c r="AD845" s="55"/>
    </row>
    <row r="846" spans="1:30" ht="22.5" customHeight="1" x14ac:dyDescent="0.25">
      <c r="A846" s="55"/>
      <c r="B846" s="54"/>
      <c r="C846" s="55"/>
      <c r="D846" s="56"/>
      <c r="E846" s="56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5"/>
      <c r="AA846" s="55"/>
      <c r="AB846" s="55"/>
      <c r="AC846" s="57"/>
      <c r="AD846" s="55"/>
    </row>
    <row r="847" spans="1:30" ht="22.5" customHeight="1" x14ac:dyDescent="0.25">
      <c r="A847" s="55"/>
      <c r="B847" s="54"/>
      <c r="C847" s="55"/>
      <c r="D847" s="56"/>
      <c r="E847" s="56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5"/>
      <c r="AA847" s="55"/>
      <c r="AB847" s="55"/>
      <c r="AC847" s="57"/>
      <c r="AD847" s="55"/>
    </row>
    <row r="848" spans="1:30" ht="22.5" customHeight="1" x14ac:dyDescent="0.25">
      <c r="A848" s="55"/>
      <c r="B848" s="54"/>
      <c r="C848" s="55"/>
      <c r="D848" s="56"/>
      <c r="E848" s="56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5"/>
      <c r="AA848" s="55"/>
      <c r="AB848" s="55"/>
      <c r="AC848" s="57"/>
      <c r="AD848" s="55"/>
    </row>
    <row r="849" spans="1:30" ht="22.5" customHeight="1" x14ac:dyDescent="0.25">
      <c r="A849" s="55"/>
      <c r="B849" s="54"/>
      <c r="C849" s="55"/>
      <c r="D849" s="56"/>
      <c r="E849" s="56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5"/>
      <c r="AA849" s="55"/>
      <c r="AB849" s="55"/>
      <c r="AC849" s="57"/>
      <c r="AD849" s="55"/>
    </row>
    <row r="850" spans="1:30" ht="22.5" customHeight="1" x14ac:dyDescent="0.25">
      <c r="A850" s="55"/>
      <c r="B850" s="54"/>
      <c r="C850" s="55"/>
      <c r="D850" s="56"/>
      <c r="E850" s="56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5"/>
      <c r="AA850" s="55"/>
      <c r="AB850" s="55"/>
      <c r="AC850" s="57"/>
      <c r="AD850" s="55"/>
    </row>
    <row r="851" spans="1:30" ht="22.5" customHeight="1" x14ac:dyDescent="0.25">
      <c r="A851" s="55"/>
      <c r="B851" s="54"/>
      <c r="C851" s="55"/>
      <c r="D851" s="56"/>
      <c r="E851" s="56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5"/>
      <c r="AA851" s="55"/>
      <c r="AB851" s="55"/>
      <c r="AC851" s="57"/>
      <c r="AD851" s="55"/>
    </row>
    <row r="852" spans="1:30" ht="22.5" customHeight="1" x14ac:dyDescent="0.25">
      <c r="A852" s="55"/>
      <c r="B852" s="54"/>
      <c r="C852" s="55"/>
      <c r="D852" s="56"/>
      <c r="E852" s="56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5"/>
      <c r="AA852" s="55"/>
      <c r="AB852" s="55"/>
      <c r="AC852" s="57"/>
      <c r="AD852" s="55"/>
    </row>
    <row r="853" spans="1:30" ht="22.5" customHeight="1" x14ac:dyDescent="0.25">
      <c r="A853" s="55"/>
      <c r="B853" s="54"/>
      <c r="C853" s="55"/>
      <c r="D853" s="56"/>
      <c r="E853" s="56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5"/>
      <c r="AA853" s="55"/>
      <c r="AB853" s="55"/>
      <c r="AC853" s="57"/>
      <c r="AD853" s="55"/>
    </row>
    <row r="854" spans="1:30" ht="22.5" customHeight="1" x14ac:dyDescent="0.25">
      <c r="A854" s="55"/>
      <c r="B854" s="54"/>
      <c r="C854" s="55"/>
      <c r="D854" s="56"/>
      <c r="E854" s="56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5"/>
      <c r="AA854" s="55"/>
      <c r="AB854" s="55"/>
      <c r="AC854" s="57"/>
      <c r="AD854" s="55"/>
    </row>
    <row r="855" spans="1:30" ht="22.5" customHeight="1" x14ac:dyDescent="0.25">
      <c r="A855" s="55"/>
      <c r="B855" s="54"/>
      <c r="C855" s="55"/>
      <c r="D855" s="56"/>
      <c r="E855" s="56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5"/>
      <c r="AA855" s="55"/>
      <c r="AB855" s="55"/>
      <c r="AC855" s="57"/>
      <c r="AD855" s="55"/>
    </row>
    <row r="856" spans="1:30" ht="22.5" customHeight="1" x14ac:dyDescent="0.25">
      <c r="A856" s="55"/>
      <c r="B856" s="54"/>
      <c r="C856" s="55"/>
      <c r="D856" s="56"/>
      <c r="E856" s="56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5"/>
      <c r="AA856" s="55"/>
      <c r="AB856" s="55"/>
      <c r="AC856" s="57"/>
      <c r="AD856" s="55"/>
    </row>
    <row r="857" spans="1:30" ht="22.5" customHeight="1" x14ac:dyDescent="0.25">
      <c r="A857" s="55"/>
      <c r="B857" s="54"/>
      <c r="C857" s="55"/>
      <c r="D857" s="56"/>
      <c r="E857" s="56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5"/>
      <c r="AA857" s="55"/>
      <c r="AB857" s="55"/>
      <c r="AC857" s="57"/>
      <c r="AD857" s="55"/>
    </row>
    <row r="858" spans="1:30" ht="22.5" customHeight="1" x14ac:dyDescent="0.25">
      <c r="A858" s="55"/>
      <c r="B858" s="54"/>
      <c r="C858" s="55"/>
      <c r="D858" s="56"/>
      <c r="E858" s="56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5"/>
      <c r="AA858" s="55"/>
      <c r="AB858" s="55"/>
      <c r="AC858" s="57"/>
      <c r="AD858" s="55"/>
    </row>
    <row r="859" spans="1:30" ht="22.5" customHeight="1" x14ac:dyDescent="0.25">
      <c r="A859" s="55"/>
      <c r="B859" s="54"/>
      <c r="C859" s="55"/>
      <c r="D859" s="56"/>
      <c r="E859" s="56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5"/>
      <c r="AA859" s="55"/>
      <c r="AB859" s="55"/>
      <c r="AC859" s="57"/>
      <c r="AD859" s="55"/>
    </row>
    <row r="860" spans="1:30" ht="22.5" customHeight="1" x14ac:dyDescent="0.25">
      <c r="A860" s="55"/>
      <c r="B860" s="54"/>
      <c r="C860" s="55"/>
      <c r="D860" s="56"/>
      <c r="E860" s="56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5"/>
      <c r="AA860" s="55"/>
      <c r="AB860" s="55"/>
      <c r="AC860" s="57"/>
      <c r="AD860" s="55"/>
    </row>
    <row r="861" spans="1:30" ht="22.5" customHeight="1" x14ac:dyDescent="0.25">
      <c r="A861" s="55"/>
      <c r="B861" s="54"/>
      <c r="C861" s="55"/>
      <c r="D861" s="56"/>
      <c r="E861" s="56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5"/>
      <c r="AA861" s="55"/>
      <c r="AB861" s="55"/>
      <c r="AC861" s="57"/>
      <c r="AD861" s="55"/>
    </row>
    <row r="862" spans="1:30" ht="22.5" customHeight="1" x14ac:dyDescent="0.25">
      <c r="A862" s="55"/>
      <c r="B862" s="54"/>
      <c r="C862" s="55"/>
      <c r="D862" s="56"/>
      <c r="E862" s="56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5"/>
      <c r="AA862" s="55"/>
      <c r="AB862" s="55"/>
      <c r="AC862" s="57"/>
      <c r="AD862" s="55"/>
    </row>
    <row r="863" spans="1:30" ht="22.5" customHeight="1" x14ac:dyDescent="0.25">
      <c r="A863" s="55"/>
      <c r="B863" s="54"/>
      <c r="C863" s="55"/>
      <c r="D863" s="56"/>
      <c r="E863" s="56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5"/>
      <c r="AA863" s="55"/>
      <c r="AB863" s="55"/>
      <c r="AC863" s="57"/>
      <c r="AD863" s="55"/>
    </row>
    <row r="864" spans="1:30" ht="22.5" customHeight="1" x14ac:dyDescent="0.25">
      <c r="A864" s="55"/>
      <c r="B864" s="54"/>
      <c r="C864" s="55"/>
      <c r="D864" s="56"/>
      <c r="E864" s="56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5"/>
      <c r="AA864" s="55"/>
      <c r="AB864" s="55"/>
      <c r="AC864" s="57"/>
      <c r="AD864" s="55"/>
    </row>
    <row r="865" spans="1:30" ht="22.5" customHeight="1" x14ac:dyDescent="0.25">
      <c r="A865" s="55"/>
      <c r="B865" s="54"/>
      <c r="C865" s="55"/>
      <c r="D865" s="56"/>
      <c r="E865" s="56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5"/>
      <c r="AA865" s="55"/>
      <c r="AB865" s="55"/>
      <c r="AC865" s="57"/>
      <c r="AD865" s="55"/>
    </row>
    <row r="866" spans="1:30" ht="22.5" customHeight="1" x14ac:dyDescent="0.25">
      <c r="A866" s="55"/>
      <c r="B866" s="54"/>
      <c r="C866" s="55"/>
      <c r="D866" s="56"/>
      <c r="E866" s="56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5"/>
      <c r="AA866" s="55"/>
      <c r="AB866" s="55"/>
      <c r="AC866" s="57"/>
      <c r="AD866" s="55"/>
    </row>
    <row r="867" spans="1:30" ht="22.5" customHeight="1" x14ac:dyDescent="0.25">
      <c r="A867" s="55"/>
      <c r="B867" s="54"/>
      <c r="C867" s="55"/>
      <c r="D867" s="56"/>
      <c r="E867" s="56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5"/>
      <c r="AA867" s="55"/>
      <c r="AB867" s="55"/>
      <c r="AC867" s="57"/>
      <c r="AD867" s="55"/>
    </row>
    <row r="868" spans="1:30" ht="22.5" customHeight="1" x14ac:dyDescent="0.25">
      <c r="A868" s="55"/>
      <c r="B868" s="54"/>
      <c r="C868" s="55"/>
      <c r="D868" s="56"/>
      <c r="E868" s="56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5"/>
      <c r="AA868" s="55"/>
      <c r="AB868" s="55"/>
      <c r="AC868" s="57"/>
      <c r="AD868" s="55"/>
    </row>
    <row r="869" spans="1:30" ht="22.5" customHeight="1" x14ac:dyDescent="0.25">
      <c r="A869" s="55"/>
      <c r="B869" s="54"/>
      <c r="C869" s="55"/>
      <c r="D869" s="56"/>
      <c r="E869" s="56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5"/>
      <c r="AA869" s="55"/>
      <c r="AB869" s="55"/>
      <c r="AC869" s="57"/>
      <c r="AD869" s="55"/>
    </row>
    <row r="870" spans="1:30" ht="22.5" customHeight="1" x14ac:dyDescent="0.25">
      <c r="A870" s="55"/>
      <c r="B870" s="54"/>
      <c r="C870" s="55"/>
      <c r="D870" s="56"/>
      <c r="E870" s="56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5"/>
      <c r="AA870" s="55"/>
      <c r="AB870" s="55"/>
      <c r="AC870" s="57"/>
      <c r="AD870" s="55"/>
    </row>
    <row r="871" spans="1:30" ht="22.5" customHeight="1" x14ac:dyDescent="0.25">
      <c r="A871" s="55"/>
      <c r="B871" s="54"/>
      <c r="C871" s="55"/>
      <c r="D871" s="56"/>
      <c r="E871" s="56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5"/>
      <c r="AA871" s="55"/>
      <c r="AB871" s="55"/>
      <c r="AC871" s="57"/>
      <c r="AD871" s="55"/>
    </row>
    <row r="872" spans="1:30" ht="22.5" customHeight="1" x14ac:dyDescent="0.25">
      <c r="A872" s="55"/>
      <c r="B872" s="54"/>
      <c r="C872" s="55"/>
      <c r="D872" s="56"/>
      <c r="E872" s="56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5"/>
      <c r="AA872" s="55"/>
      <c r="AB872" s="55"/>
      <c r="AC872" s="57"/>
      <c r="AD872" s="55"/>
    </row>
    <row r="873" spans="1:30" ht="22.5" customHeight="1" x14ac:dyDescent="0.25">
      <c r="A873" s="55"/>
      <c r="B873" s="54"/>
      <c r="C873" s="55"/>
      <c r="D873" s="56"/>
      <c r="E873" s="56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5"/>
      <c r="AA873" s="55"/>
      <c r="AB873" s="55"/>
      <c r="AC873" s="57"/>
      <c r="AD873" s="55"/>
    </row>
    <row r="874" spans="1:30" ht="22.5" customHeight="1" x14ac:dyDescent="0.25">
      <c r="A874" s="55"/>
      <c r="B874" s="54"/>
      <c r="C874" s="55"/>
      <c r="D874" s="56"/>
      <c r="E874" s="56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5"/>
      <c r="AA874" s="55"/>
      <c r="AB874" s="55"/>
      <c r="AC874" s="57"/>
      <c r="AD874" s="55"/>
    </row>
    <row r="875" spans="1:30" ht="22.5" customHeight="1" x14ac:dyDescent="0.25">
      <c r="A875" s="55"/>
      <c r="B875" s="54"/>
      <c r="C875" s="55"/>
      <c r="D875" s="56"/>
      <c r="E875" s="56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5"/>
      <c r="AA875" s="55"/>
      <c r="AB875" s="55"/>
      <c r="AC875" s="57"/>
      <c r="AD875" s="55"/>
    </row>
    <row r="876" spans="1:30" ht="22.5" customHeight="1" x14ac:dyDescent="0.25">
      <c r="A876" s="55"/>
      <c r="B876" s="54"/>
      <c r="C876" s="55"/>
      <c r="D876" s="56"/>
      <c r="E876" s="56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5"/>
      <c r="AA876" s="55"/>
      <c r="AB876" s="55"/>
      <c r="AC876" s="57"/>
      <c r="AD876" s="55"/>
    </row>
    <row r="877" spans="1:30" ht="22.5" customHeight="1" x14ac:dyDescent="0.25">
      <c r="A877" s="55"/>
      <c r="B877" s="54"/>
      <c r="C877" s="55"/>
      <c r="D877" s="56"/>
      <c r="E877" s="56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5"/>
      <c r="AA877" s="55"/>
      <c r="AB877" s="55"/>
      <c r="AC877" s="57"/>
      <c r="AD877" s="55"/>
    </row>
    <row r="878" spans="1:30" ht="22.5" customHeight="1" x14ac:dyDescent="0.25">
      <c r="A878" s="55"/>
      <c r="B878" s="54"/>
      <c r="C878" s="55"/>
      <c r="D878" s="56"/>
      <c r="E878" s="56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5"/>
      <c r="AA878" s="55"/>
      <c r="AB878" s="55"/>
      <c r="AC878" s="57"/>
      <c r="AD878" s="55"/>
    </row>
    <row r="879" spans="1:30" ht="22.5" customHeight="1" x14ac:dyDescent="0.25">
      <c r="A879" s="55"/>
      <c r="B879" s="54"/>
      <c r="C879" s="55"/>
      <c r="D879" s="56"/>
      <c r="E879" s="56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5"/>
      <c r="AA879" s="55"/>
      <c r="AB879" s="55"/>
      <c r="AC879" s="57"/>
      <c r="AD879" s="55"/>
    </row>
    <row r="880" spans="1:30" ht="22.5" customHeight="1" x14ac:dyDescent="0.25">
      <c r="A880" s="55"/>
      <c r="B880" s="54"/>
      <c r="C880" s="55"/>
      <c r="D880" s="56"/>
      <c r="E880" s="56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5"/>
      <c r="AA880" s="55"/>
      <c r="AB880" s="55"/>
      <c r="AC880" s="57"/>
      <c r="AD880" s="55"/>
    </row>
    <row r="881" spans="1:30" ht="22.5" customHeight="1" x14ac:dyDescent="0.25">
      <c r="A881" s="55"/>
      <c r="B881" s="54"/>
      <c r="C881" s="55"/>
      <c r="D881" s="56"/>
      <c r="E881" s="56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5"/>
      <c r="AA881" s="55"/>
      <c r="AB881" s="55"/>
      <c r="AC881" s="57"/>
      <c r="AD881" s="55"/>
    </row>
    <row r="882" spans="1:30" ht="22.5" customHeight="1" x14ac:dyDescent="0.25">
      <c r="A882" s="55"/>
      <c r="B882" s="54"/>
      <c r="C882" s="55"/>
      <c r="D882" s="56"/>
      <c r="E882" s="56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5"/>
      <c r="AA882" s="55"/>
      <c r="AB882" s="55"/>
      <c r="AC882" s="57"/>
      <c r="AD882" s="55"/>
    </row>
    <row r="883" spans="1:30" ht="22.5" customHeight="1" x14ac:dyDescent="0.25">
      <c r="A883" s="55"/>
      <c r="B883" s="54"/>
      <c r="C883" s="55"/>
      <c r="D883" s="56"/>
      <c r="E883" s="56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5"/>
      <c r="AA883" s="55"/>
      <c r="AB883" s="55"/>
      <c r="AC883" s="57"/>
      <c r="AD883" s="55"/>
    </row>
    <row r="884" spans="1:30" ht="22.5" customHeight="1" x14ac:dyDescent="0.25">
      <c r="A884" s="55"/>
      <c r="B884" s="54"/>
      <c r="C884" s="55"/>
      <c r="D884" s="56"/>
      <c r="E884" s="56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5"/>
      <c r="AA884" s="55"/>
      <c r="AB884" s="55"/>
      <c r="AC884" s="57"/>
      <c r="AD884" s="55"/>
    </row>
    <row r="885" spans="1:30" ht="22.5" customHeight="1" x14ac:dyDescent="0.25">
      <c r="A885" s="55"/>
      <c r="B885" s="54"/>
      <c r="C885" s="55"/>
      <c r="D885" s="56"/>
      <c r="E885" s="56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5"/>
      <c r="AA885" s="55"/>
      <c r="AB885" s="55"/>
      <c r="AC885" s="57"/>
      <c r="AD885" s="55"/>
    </row>
    <row r="886" spans="1:30" ht="22.5" customHeight="1" x14ac:dyDescent="0.25">
      <c r="A886" s="55"/>
      <c r="B886" s="54"/>
      <c r="C886" s="55"/>
      <c r="D886" s="56"/>
      <c r="E886" s="56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5"/>
      <c r="AA886" s="55"/>
      <c r="AB886" s="55"/>
      <c r="AC886" s="57"/>
      <c r="AD886" s="55"/>
    </row>
    <row r="887" spans="1:30" ht="22.5" customHeight="1" x14ac:dyDescent="0.25">
      <c r="A887" s="55"/>
      <c r="B887" s="54"/>
      <c r="C887" s="55"/>
      <c r="D887" s="56"/>
      <c r="E887" s="56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5"/>
      <c r="AA887" s="55"/>
      <c r="AB887" s="55"/>
      <c r="AC887" s="57"/>
      <c r="AD887" s="55"/>
    </row>
    <row r="888" spans="1:30" ht="22.5" customHeight="1" x14ac:dyDescent="0.25">
      <c r="A888" s="55"/>
      <c r="B888" s="54"/>
      <c r="C888" s="55"/>
      <c r="D888" s="56"/>
      <c r="E888" s="56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5"/>
      <c r="AA888" s="55"/>
      <c r="AB888" s="55"/>
      <c r="AC888" s="57"/>
      <c r="AD888" s="55"/>
    </row>
    <row r="889" spans="1:30" ht="22.5" customHeight="1" x14ac:dyDescent="0.25">
      <c r="A889" s="55"/>
      <c r="B889" s="54"/>
      <c r="C889" s="55"/>
      <c r="D889" s="56"/>
      <c r="E889" s="56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5"/>
      <c r="AA889" s="55"/>
      <c r="AB889" s="55"/>
      <c r="AC889" s="57"/>
      <c r="AD889" s="55"/>
    </row>
    <row r="890" spans="1:30" ht="22.5" customHeight="1" x14ac:dyDescent="0.25">
      <c r="A890" s="55"/>
      <c r="B890" s="54"/>
      <c r="C890" s="55"/>
      <c r="D890" s="56"/>
      <c r="E890" s="56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5"/>
      <c r="AA890" s="55"/>
      <c r="AB890" s="55"/>
      <c r="AC890" s="57"/>
      <c r="AD890" s="55"/>
    </row>
    <row r="891" spans="1:30" ht="22.5" customHeight="1" x14ac:dyDescent="0.25">
      <c r="A891" s="55"/>
      <c r="B891" s="54"/>
      <c r="C891" s="55"/>
      <c r="D891" s="56"/>
      <c r="E891" s="56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5"/>
      <c r="AA891" s="55"/>
      <c r="AB891" s="55"/>
      <c r="AC891" s="57"/>
      <c r="AD891" s="55"/>
    </row>
    <row r="892" spans="1:30" ht="22.5" customHeight="1" x14ac:dyDescent="0.25">
      <c r="A892" s="55"/>
      <c r="B892" s="54"/>
      <c r="C892" s="55"/>
      <c r="D892" s="56"/>
      <c r="E892" s="56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5"/>
      <c r="AA892" s="55"/>
      <c r="AB892" s="55"/>
      <c r="AC892" s="57"/>
      <c r="AD892" s="55"/>
    </row>
    <row r="893" spans="1:30" ht="22.5" customHeight="1" x14ac:dyDescent="0.25">
      <c r="A893" s="55"/>
      <c r="B893" s="54"/>
      <c r="C893" s="55"/>
      <c r="D893" s="56"/>
      <c r="E893" s="56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5"/>
      <c r="AA893" s="55"/>
      <c r="AB893" s="55"/>
      <c r="AC893" s="57"/>
      <c r="AD893" s="55"/>
    </row>
    <row r="894" spans="1:30" ht="22.5" customHeight="1" x14ac:dyDescent="0.25">
      <c r="A894" s="55"/>
      <c r="B894" s="54"/>
      <c r="C894" s="55"/>
      <c r="D894" s="56"/>
      <c r="E894" s="56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5"/>
      <c r="AA894" s="55"/>
      <c r="AB894" s="55"/>
      <c r="AC894" s="57"/>
      <c r="AD894" s="55"/>
    </row>
    <row r="895" spans="1:30" ht="22.5" customHeight="1" x14ac:dyDescent="0.25">
      <c r="A895" s="55"/>
      <c r="B895" s="54"/>
      <c r="C895" s="55"/>
      <c r="D895" s="56"/>
      <c r="E895" s="56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5"/>
      <c r="AA895" s="55"/>
      <c r="AB895" s="55"/>
      <c r="AC895" s="57"/>
      <c r="AD895" s="55"/>
    </row>
    <row r="896" spans="1:30" ht="22.5" customHeight="1" x14ac:dyDescent="0.25">
      <c r="A896" s="55"/>
      <c r="B896" s="54"/>
      <c r="C896" s="55"/>
      <c r="D896" s="56"/>
      <c r="E896" s="56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5"/>
      <c r="AA896" s="55"/>
      <c r="AB896" s="55"/>
      <c r="AC896" s="57"/>
      <c r="AD896" s="55"/>
    </row>
    <row r="897" spans="1:30" ht="22.5" customHeight="1" x14ac:dyDescent="0.25">
      <c r="A897" s="55"/>
      <c r="B897" s="54"/>
      <c r="C897" s="55"/>
      <c r="D897" s="56"/>
      <c r="E897" s="56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5"/>
      <c r="AA897" s="55"/>
      <c r="AB897" s="55"/>
      <c r="AC897" s="57"/>
      <c r="AD897" s="55"/>
    </row>
    <row r="898" spans="1:30" ht="22.5" customHeight="1" x14ac:dyDescent="0.25">
      <c r="A898" s="55"/>
      <c r="B898" s="54"/>
      <c r="C898" s="55"/>
      <c r="D898" s="56"/>
      <c r="E898" s="56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5"/>
      <c r="AA898" s="55"/>
      <c r="AB898" s="55"/>
      <c r="AC898" s="57"/>
      <c r="AD898" s="55"/>
    </row>
    <row r="899" spans="1:30" ht="22.5" customHeight="1" x14ac:dyDescent="0.25">
      <c r="A899" s="55"/>
      <c r="B899" s="54"/>
      <c r="C899" s="55"/>
      <c r="D899" s="56"/>
      <c r="E899" s="56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5"/>
      <c r="AA899" s="55"/>
      <c r="AB899" s="55"/>
      <c r="AC899" s="57"/>
      <c r="AD899" s="55"/>
    </row>
    <row r="900" spans="1:30" ht="22.5" customHeight="1" x14ac:dyDescent="0.25">
      <c r="A900" s="55"/>
      <c r="B900" s="54"/>
      <c r="C900" s="55"/>
      <c r="D900" s="56"/>
      <c r="E900" s="56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5"/>
      <c r="AA900" s="55"/>
      <c r="AB900" s="55"/>
      <c r="AC900" s="57"/>
      <c r="AD900" s="55"/>
    </row>
    <row r="901" spans="1:30" ht="22.5" customHeight="1" x14ac:dyDescent="0.25">
      <c r="A901" s="55"/>
      <c r="B901" s="54"/>
      <c r="C901" s="55"/>
      <c r="D901" s="56"/>
      <c r="E901" s="56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5"/>
      <c r="AA901" s="55"/>
      <c r="AB901" s="55"/>
      <c r="AC901" s="57"/>
      <c r="AD901" s="55"/>
    </row>
    <row r="902" spans="1:30" ht="22.5" customHeight="1" x14ac:dyDescent="0.25">
      <c r="A902" s="55"/>
      <c r="B902" s="54"/>
      <c r="C902" s="55"/>
      <c r="D902" s="56"/>
      <c r="E902" s="56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5"/>
      <c r="AA902" s="55"/>
      <c r="AB902" s="55"/>
      <c r="AC902" s="57"/>
      <c r="AD902" s="55"/>
    </row>
    <row r="903" spans="1:30" ht="22.5" customHeight="1" x14ac:dyDescent="0.25">
      <c r="A903" s="55"/>
      <c r="B903" s="54"/>
      <c r="C903" s="55"/>
      <c r="D903" s="56"/>
      <c r="E903" s="56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5"/>
      <c r="AA903" s="55"/>
      <c r="AB903" s="55"/>
      <c r="AC903" s="57"/>
      <c r="AD903" s="55"/>
    </row>
    <row r="904" spans="1:30" ht="22.5" customHeight="1" x14ac:dyDescent="0.25">
      <c r="A904" s="55"/>
      <c r="B904" s="54"/>
      <c r="C904" s="55"/>
      <c r="D904" s="56"/>
      <c r="E904" s="56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5"/>
      <c r="AA904" s="55"/>
      <c r="AB904" s="55"/>
      <c r="AC904" s="57"/>
      <c r="AD904" s="55"/>
    </row>
    <row r="905" spans="1:30" ht="22.5" customHeight="1" x14ac:dyDescent="0.25">
      <c r="A905" s="55"/>
      <c r="B905" s="54"/>
      <c r="C905" s="55"/>
      <c r="D905" s="56"/>
      <c r="E905" s="56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5"/>
      <c r="AA905" s="55"/>
      <c r="AB905" s="55"/>
      <c r="AC905" s="57"/>
      <c r="AD905" s="55"/>
    </row>
    <row r="906" spans="1:30" ht="22.5" customHeight="1" x14ac:dyDescent="0.25">
      <c r="A906" s="55"/>
      <c r="B906" s="54"/>
      <c r="C906" s="55"/>
      <c r="D906" s="56"/>
      <c r="E906" s="56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5"/>
      <c r="AA906" s="55"/>
      <c r="AB906" s="55"/>
      <c r="AC906" s="57"/>
      <c r="AD906" s="55"/>
    </row>
    <row r="907" spans="1:30" ht="22.5" customHeight="1" x14ac:dyDescent="0.25">
      <c r="A907" s="55"/>
      <c r="B907" s="54"/>
      <c r="C907" s="55"/>
      <c r="D907" s="56"/>
      <c r="E907" s="56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5"/>
      <c r="AA907" s="55"/>
      <c r="AB907" s="55"/>
      <c r="AC907" s="57"/>
      <c r="AD907" s="55"/>
    </row>
    <row r="908" spans="1:30" ht="22.5" customHeight="1" x14ac:dyDescent="0.25">
      <c r="A908" s="55"/>
      <c r="B908" s="54"/>
      <c r="C908" s="55"/>
      <c r="D908" s="56"/>
      <c r="E908" s="56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5"/>
      <c r="AA908" s="55"/>
      <c r="AB908" s="55"/>
      <c r="AC908" s="57"/>
      <c r="AD908" s="55"/>
    </row>
    <row r="909" spans="1:30" ht="22.5" customHeight="1" x14ac:dyDescent="0.25">
      <c r="A909" s="55"/>
      <c r="B909" s="54"/>
      <c r="C909" s="55"/>
      <c r="D909" s="56"/>
      <c r="E909" s="56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5"/>
      <c r="AA909" s="55"/>
      <c r="AB909" s="55"/>
      <c r="AC909" s="57"/>
      <c r="AD909" s="55"/>
    </row>
    <row r="910" spans="1:30" ht="22.5" customHeight="1" x14ac:dyDescent="0.25">
      <c r="A910" s="55"/>
      <c r="B910" s="54"/>
      <c r="C910" s="55"/>
      <c r="D910" s="56"/>
      <c r="E910" s="56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5"/>
      <c r="AA910" s="55"/>
      <c r="AB910" s="55"/>
      <c r="AC910" s="57"/>
      <c r="AD910" s="55"/>
    </row>
    <row r="911" spans="1:30" ht="22.5" customHeight="1" x14ac:dyDescent="0.25">
      <c r="A911" s="55"/>
      <c r="B911" s="54"/>
      <c r="C911" s="55"/>
      <c r="D911" s="56"/>
      <c r="E911" s="56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5"/>
      <c r="AA911" s="55"/>
      <c r="AB911" s="55"/>
      <c r="AC911" s="57"/>
      <c r="AD911" s="55"/>
    </row>
    <row r="912" spans="1:30" ht="22.5" customHeight="1" x14ac:dyDescent="0.25">
      <c r="A912" s="55"/>
      <c r="B912" s="54"/>
      <c r="C912" s="55"/>
      <c r="D912" s="56"/>
      <c r="E912" s="56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5"/>
      <c r="AA912" s="55"/>
      <c r="AB912" s="55"/>
      <c r="AC912" s="57"/>
      <c r="AD912" s="55"/>
    </row>
    <row r="913" spans="1:30" ht="22.5" customHeight="1" x14ac:dyDescent="0.25">
      <c r="A913" s="55"/>
      <c r="B913" s="54"/>
      <c r="C913" s="55"/>
      <c r="D913" s="56"/>
      <c r="E913" s="56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5"/>
      <c r="AA913" s="55"/>
      <c r="AB913" s="55"/>
      <c r="AC913" s="57"/>
      <c r="AD913" s="55"/>
    </row>
    <row r="914" spans="1:30" ht="22.5" customHeight="1" x14ac:dyDescent="0.25">
      <c r="A914" s="55"/>
      <c r="B914" s="54"/>
      <c r="C914" s="55"/>
      <c r="D914" s="56"/>
      <c r="E914" s="56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5"/>
      <c r="AA914" s="55"/>
      <c r="AB914" s="55"/>
      <c r="AC914" s="57"/>
      <c r="AD914" s="55"/>
    </row>
    <row r="915" spans="1:30" ht="22.5" customHeight="1" x14ac:dyDescent="0.25">
      <c r="A915" s="55"/>
      <c r="B915" s="54"/>
      <c r="C915" s="55"/>
      <c r="D915" s="56"/>
      <c r="E915" s="56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5"/>
      <c r="AA915" s="55"/>
      <c r="AB915" s="55"/>
      <c r="AC915" s="57"/>
      <c r="AD915" s="55"/>
    </row>
    <row r="916" spans="1:30" ht="22.5" customHeight="1" x14ac:dyDescent="0.25">
      <c r="A916" s="55"/>
      <c r="B916" s="54"/>
      <c r="C916" s="55"/>
      <c r="D916" s="56"/>
      <c r="E916" s="56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5"/>
      <c r="AA916" s="55"/>
      <c r="AB916" s="55"/>
      <c r="AC916" s="57"/>
      <c r="AD916" s="55"/>
    </row>
    <row r="917" spans="1:30" ht="22.5" customHeight="1" x14ac:dyDescent="0.25">
      <c r="A917" s="55"/>
      <c r="B917" s="54"/>
      <c r="C917" s="55"/>
      <c r="D917" s="56"/>
      <c r="E917" s="56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5"/>
      <c r="AA917" s="55"/>
      <c r="AB917" s="55"/>
      <c r="AC917" s="57"/>
      <c r="AD917" s="55"/>
    </row>
    <row r="918" spans="1:30" ht="22.5" customHeight="1" x14ac:dyDescent="0.25">
      <c r="A918" s="55"/>
      <c r="B918" s="54"/>
      <c r="C918" s="55"/>
      <c r="D918" s="56"/>
      <c r="E918" s="56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5"/>
      <c r="AA918" s="55"/>
      <c r="AB918" s="55"/>
      <c r="AC918" s="57"/>
      <c r="AD918" s="55"/>
    </row>
    <row r="919" spans="1:30" ht="22.5" customHeight="1" x14ac:dyDescent="0.25">
      <c r="A919" s="55"/>
      <c r="B919" s="54"/>
      <c r="C919" s="55"/>
      <c r="D919" s="56"/>
      <c r="E919" s="56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5"/>
      <c r="AA919" s="55"/>
      <c r="AB919" s="55"/>
      <c r="AC919" s="57"/>
      <c r="AD919" s="55"/>
    </row>
    <row r="920" spans="1:30" ht="22.5" customHeight="1" x14ac:dyDescent="0.25">
      <c r="A920" s="55"/>
      <c r="B920" s="54"/>
      <c r="C920" s="55"/>
      <c r="D920" s="56"/>
      <c r="E920" s="56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5"/>
      <c r="AA920" s="55"/>
      <c r="AB920" s="55"/>
      <c r="AC920" s="57"/>
      <c r="AD920" s="55"/>
    </row>
    <row r="921" spans="1:30" ht="22.5" customHeight="1" x14ac:dyDescent="0.25">
      <c r="A921" s="55"/>
      <c r="B921" s="54"/>
      <c r="C921" s="55"/>
      <c r="D921" s="56"/>
      <c r="E921" s="56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5"/>
      <c r="AA921" s="55"/>
      <c r="AB921" s="55"/>
      <c r="AC921" s="57"/>
      <c r="AD921" s="55"/>
    </row>
    <row r="922" spans="1:30" ht="22.5" customHeight="1" x14ac:dyDescent="0.25">
      <c r="A922" s="55"/>
      <c r="B922" s="54"/>
      <c r="C922" s="55"/>
      <c r="D922" s="56"/>
      <c r="E922" s="56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5"/>
      <c r="AA922" s="55"/>
      <c r="AB922" s="55"/>
      <c r="AC922" s="57"/>
      <c r="AD922" s="55"/>
    </row>
    <row r="923" spans="1:30" ht="22.5" customHeight="1" x14ac:dyDescent="0.25">
      <c r="A923" s="55"/>
      <c r="B923" s="54"/>
      <c r="C923" s="55"/>
      <c r="D923" s="56"/>
      <c r="E923" s="56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5"/>
      <c r="AA923" s="55"/>
      <c r="AB923" s="55"/>
      <c r="AC923" s="57"/>
      <c r="AD923" s="55"/>
    </row>
    <row r="924" spans="1:30" ht="22.5" customHeight="1" x14ac:dyDescent="0.25">
      <c r="A924" s="55"/>
      <c r="B924" s="54"/>
      <c r="C924" s="55"/>
      <c r="D924" s="56"/>
      <c r="E924" s="56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5"/>
      <c r="AA924" s="55"/>
      <c r="AB924" s="55"/>
      <c r="AC924" s="57"/>
      <c r="AD924" s="55"/>
    </row>
    <row r="925" spans="1:30" ht="22.5" customHeight="1" x14ac:dyDescent="0.25">
      <c r="A925" s="55"/>
      <c r="B925" s="54"/>
      <c r="C925" s="55"/>
      <c r="D925" s="56"/>
      <c r="E925" s="56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5"/>
      <c r="AA925" s="55"/>
      <c r="AB925" s="55"/>
      <c r="AC925" s="57"/>
      <c r="AD925" s="55"/>
    </row>
    <row r="926" spans="1:30" ht="22.5" customHeight="1" x14ac:dyDescent="0.25">
      <c r="A926" s="55"/>
      <c r="B926" s="54"/>
      <c r="C926" s="55"/>
      <c r="D926" s="56"/>
      <c r="E926" s="56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5"/>
      <c r="AA926" s="55"/>
      <c r="AB926" s="55"/>
      <c r="AC926" s="57"/>
      <c r="AD926" s="55"/>
    </row>
    <row r="927" spans="1:30" ht="22.5" customHeight="1" x14ac:dyDescent="0.25">
      <c r="A927" s="55"/>
      <c r="B927" s="54"/>
      <c r="C927" s="55"/>
      <c r="D927" s="56"/>
      <c r="E927" s="56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5"/>
      <c r="AA927" s="55"/>
      <c r="AB927" s="55"/>
      <c r="AC927" s="57"/>
      <c r="AD927" s="55"/>
    </row>
    <row r="928" spans="1:30" ht="22.5" customHeight="1" x14ac:dyDescent="0.25">
      <c r="A928" s="55"/>
      <c r="B928" s="54"/>
      <c r="C928" s="55"/>
      <c r="D928" s="56"/>
      <c r="E928" s="56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5"/>
      <c r="AA928" s="55"/>
      <c r="AB928" s="55"/>
      <c r="AC928" s="57"/>
      <c r="AD928" s="55"/>
    </row>
    <row r="929" spans="1:30" ht="22.5" customHeight="1" x14ac:dyDescent="0.25">
      <c r="A929" s="55"/>
      <c r="B929" s="54"/>
      <c r="C929" s="55"/>
      <c r="D929" s="56"/>
      <c r="E929" s="56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5"/>
      <c r="AA929" s="55"/>
      <c r="AB929" s="55"/>
      <c r="AC929" s="57"/>
      <c r="AD929" s="55"/>
    </row>
    <row r="930" spans="1:30" ht="22.5" customHeight="1" x14ac:dyDescent="0.25">
      <c r="A930" s="55"/>
      <c r="B930" s="54"/>
      <c r="C930" s="55"/>
      <c r="D930" s="56"/>
      <c r="E930" s="56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5"/>
      <c r="AA930" s="55"/>
      <c r="AB930" s="55"/>
      <c r="AC930" s="57"/>
      <c r="AD930" s="55"/>
    </row>
    <row r="931" spans="1:30" ht="22.5" customHeight="1" x14ac:dyDescent="0.25">
      <c r="A931" s="55"/>
      <c r="B931" s="54"/>
      <c r="C931" s="55"/>
      <c r="D931" s="56"/>
      <c r="E931" s="56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5"/>
      <c r="AA931" s="55"/>
      <c r="AB931" s="55"/>
      <c r="AC931" s="57"/>
      <c r="AD931" s="55"/>
    </row>
    <row r="932" spans="1:30" ht="22.5" customHeight="1" x14ac:dyDescent="0.25">
      <c r="A932" s="55"/>
      <c r="B932" s="54"/>
      <c r="C932" s="55"/>
      <c r="D932" s="56"/>
      <c r="E932" s="56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5"/>
      <c r="AA932" s="55"/>
      <c r="AB932" s="55"/>
      <c r="AC932" s="57"/>
      <c r="AD932" s="55"/>
    </row>
    <row r="933" spans="1:30" ht="22.5" customHeight="1" x14ac:dyDescent="0.25">
      <c r="A933" s="55"/>
      <c r="B933" s="54"/>
      <c r="C933" s="55"/>
      <c r="D933" s="56"/>
      <c r="E933" s="56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5"/>
      <c r="AA933" s="55"/>
      <c r="AB933" s="55"/>
      <c r="AC933" s="57"/>
      <c r="AD933" s="55"/>
    </row>
    <row r="934" spans="1:30" ht="22.5" customHeight="1" x14ac:dyDescent="0.25">
      <c r="A934" s="55"/>
      <c r="B934" s="54"/>
      <c r="C934" s="55"/>
      <c r="D934" s="56"/>
      <c r="E934" s="56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5"/>
      <c r="AA934" s="55"/>
      <c r="AB934" s="55"/>
      <c r="AC934" s="57"/>
      <c r="AD934" s="55"/>
    </row>
    <row r="935" spans="1:30" ht="22.5" customHeight="1" x14ac:dyDescent="0.25">
      <c r="A935" s="55"/>
      <c r="B935" s="54"/>
      <c r="C935" s="55"/>
      <c r="D935" s="56"/>
      <c r="E935" s="56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5"/>
      <c r="AA935" s="55"/>
      <c r="AB935" s="55"/>
      <c r="AC935" s="57"/>
      <c r="AD935" s="55"/>
    </row>
    <row r="936" spans="1:30" ht="22.5" customHeight="1" x14ac:dyDescent="0.25">
      <c r="A936" s="55"/>
      <c r="B936" s="54"/>
      <c r="C936" s="55"/>
      <c r="D936" s="56"/>
      <c r="E936" s="56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5"/>
      <c r="AA936" s="55"/>
      <c r="AB936" s="55"/>
      <c r="AC936" s="57"/>
      <c r="AD936" s="55"/>
    </row>
    <row r="937" spans="1:30" ht="22.5" customHeight="1" x14ac:dyDescent="0.25">
      <c r="A937" s="55"/>
      <c r="B937" s="54"/>
      <c r="C937" s="55"/>
      <c r="D937" s="56"/>
      <c r="E937" s="56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5"/>
      <c r="AA937" s="55"/>
      <c r="AB937" s="55"/>
      <c r="AC937" s="57"/>
      <c r="AD937" s="55"/>
    </row>
    <row r="938" spans="1:30" ht="22.5" customHeight="1" x14ac:dyDescent="0.25">
      <c r="A938" s="55"/>
      <c r="B938" s="54"/>
      <c r="C938" s="55"/>
      <c r="D938" s="56"/>
      <c r="E938" s="56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5"/>
      <c r="AA938" s="55"/>
      <c r="AB938" s="55"/>
      <c r="AC938" s="57"/>
      <c r="AD938" s="55"/>
    </row>
    <row r="939" spans="1:30" ht="22.5" customHeight="1" x14ac:dyDescent="0.25">
      <c r="A939" s="55"/>
      <c r="B939" s="54"/>
      <c r="C939" s="55"/>
      <c r="D939" s="56"/>
      <c r="E939" s="56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5"/>
      <c r="AA939" s="55"/>
      <c r="AB939" s="55"/>
      <c r="AC939" s="57"/>
      <c r="AD939" s="55"/>
    </row>
    <row r="940" spans="1:30" ht="22.5" customHeight="1" x14ac:dyDescent="0.25">
      <c r="A940" s="55"/>
      <c r="B940" s="54"/>
      <c r="C940" s="55"/>
      <c r="D940" s="56"/>
      <c r="E940" s="56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5"/>
      <c r="AA940" s="55"/>
      <c r="AB940" s="55"/>
      <c r="AC940" s="57"/>
      <c r="AD940" s="55"/>
    </row>
    <row r="941" spans="1:30" ht="22.5" customHeight="1" x14ac:dyDescent="0.25">
      <c r="A941" s="55"/>
      <c r="B941" s="54"/>
      <c r="C941" s="55"/>
      <c r="D941" s="56"/>
      <c r="E941" s="56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5"/>
      <c r="AA941" s="55"/>
      <c r="AB941" s="55"/>
      <c r="AC941" s="57"/>
      <c r="AD941" s="55"/>
    </row>
    <row r="942" spans="1:30" ht="22.5" customHeight="1" x14ac:dyDescent="0.25">
      <c r="A942" s="55"/>
      <c r="B942" s="54"/>
      <c r="C942" s="55"/>
      <c r="D942" s="56"/>
      <c r="E942" s="56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5"/>
      <c r="AA942" s="55"/>
      <c r="AB942" s="55"/>
      <c r="AC942" s="57"/>
      <c r="AD942" s="55"/>
    </row>
    <row r="943" spans="1:30" ht="22.5" customHeight="1" x14ac:dyDescent="0.25">
      <c r="A943" s="55"/>
      <c r="B943" s="54"/>
      <c r="C943" s="55"/>
      <c r="D943" s="56"/>
      <c r="E943" s="56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5"/>
      <c r="AA943" s="55"/>
      <c r="AB943" s="55"/>
      <c r="AC943" s="57"/>
      <c r="AD943" s="55"/>
    </row>
    <row r="944" spans="1:30" ht="22.5" customHeight="1" x14ac:dyDescent="0.25">
      <c r="A944" s="55"/>
      <c r="B944" s="54"/>
      <c r="C944" s="55"/>
      <c r="D944" s="56"/>
      <c r="E944" s="56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5"/>
      <c r="AA944" s="55"/>
      <c r="AB944" s="55"/>
      <c r="AC944" s="57"/>
      <c r="AD944" s="55"/>
    </row>
    <row r="945" spans="1:30" ht="22.5" customHeight="1" x14ac:dyDescent="0.25">
      <c r="A945" s="55"/>
      <c r="B945" s="54"/>
      <c r="C945" s="55"/>
      <c r="D945" s="56"/>
      <c r="E945" s="56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5"/>
      <c r="AA945" s="55"/>
      <c r="AB945" s="55"/>
      <c r="AC945" s="57"/>
      <c r="AD945" s="55"/>
    </row>
    <row r="946" spans="1:30" ht="22.5" customHeight="1" x14ac:dyDescent="0.25">
      <c r="A946" s="55"/>
      <c r="B946" s="54"/>
      <c r="C946" s="55"/>
      <c r="D946" s="56"/>
      <c r="E946" s="56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5"/>
      <c r="AA946" s="55"/>
      <c r="AB946" s="55"/>
      <c r="AC946" s="57"/>
      <c r="AD946" s="55"/>
    </row>
    <row r="947" spans="1:30" ht="22.5" customHeight="1" x14ac:dyDescent="0.25">
      <c r="A947" s="55"/>
      <c r="B947" s="54"/>
      <c r="C947" s="55"/>
      <c r="D947" s="56"/>
      <c r="E947" s="56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5"/>
      <c r="AA947" s="55"/>
      <c r="AB947" s="55"/>
      <c r="AC947" s="57"/>
      <c r="AD947" s="55"/>
    </row>
    <row r="948" spans="1:30" ht="22.5" customHeight="1" x14ac:dyDescent="0.25">
      <c r="A948" s="55"/>
      <c r="B948" s="54"/>
      <c r="C948" s="55"/>
      <c r="D948" s="56"/>
      <c r="E948" s="56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5"/>
      <c r="AA948" s="55"/>
      <c r="AB948" s="55"/>
      <c r="AC948" s="57"/>
      <c r="AD948" s="55"/>
    </row>
    <row r="949" spans="1:30" ht="22.5" customHeight="1" x14ac:dyDescent="0.25">
      <c r="A949" s="55"/>
      <c r="B949" s="54"/>
      <c r="C949" s="55"/>
      <c r="D949" s="56"/>
      <c r="E949" s="56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5"/>
      <c r="AA949" s="55"/>
      <c r="AB949" s="55"/>
      <c r="AC949" s="57"/>
      <c r="AD949" s="55"/>
    </row>
    <row r="950" spans="1:30" ht="22.5" customHeight="1" x14ac:dyDescent="0.25">
      <c r="A950" s="55"/>
      <c r="B950" s="54"/>
      <c r="C950" s="55"/>
      <c r="D950" s="56"/>
      <c r="E950" s="56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5"/>
      <c r="AA950" s="55"/>
      <c r="AB950" s="55"/>
      <c r="AC950" s="57"/>
      <c r="AD950" s="55"/>
    </row>
    <row r="951" spans="1:30" ht="22.5" customHeight="1" x14ac:dyDescent="0.25">
      <c r="A951" s="55"/>
      <c r="B951" s="54"/>
      <c r="C951" s="55"/>
      <c r="D951" s="56"/>
      <c r="E951" s="56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5"/>
      <c r="AA951" s="55"/>
      <c r="AB951" s="55"/>
      <c r="AC951" s="57"/>
      <c r="AD951" s="55"/>
    </row>
    <row r="952" spans="1:30" ht="22.5" customHeight="1" x14ac:dyDescent="0.25">
      <c r="A952" s="55"/>
      <c r="B952" s="54"/>
      <c r="C952" s="55"/>
      <c r="D952" s="56"/>
      <c r="E952" s="56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5"/>
      <c r="AA952" s="55"/>
      <c r="AB952" s="55"/>
      <c r="AC952" s="57"/>
      <c r="AD952" s="55"/>
    </row>
    <row r="953" spans="1:30" ht="22.5" customHeight="1" x14ac:dyDescent="0.25">
      <c r="A953" s="55"/>
      <c r="B953" s="54"/>
      <c r="C953" s="55"/>
      <c r="D953" s="56"/>
      <c r="E953" s="56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5"/>
      <c r="AA953" s="55"/>
      <c r="AB953" s="55"/>
      <c r="AC953" s="57"/>
      <c r="AD953" s="55"/>
    </row>
    <row r="954" spans="1:30" ht="22.5" customHeight="1" x14ac:dyDescent="0.25">
      <c r="A954" s="55"/>
      <c r="B954" s="54"/>
      <c r="C954" s="55"/>
      <c r="D954" s="56"/>
      <c r="E954" s="56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5"/>
      <c r="AA954" s="55"/>
      <c r="AB954" s="55"/>
      <c r="AC954" s="57"/>
      <c r="AD954" s="55"/>
    </row>
    <row r="955" spans="1:30" ht="22.5" customHeight="1" x14ac:dyDescent="0.25">
      <c r="A955" s="55"/>
      <c r="B955" s="54"/>
      <c r="C955" s="55"/>
      <c r="D955" s="56"/>
      <c r="E955" s="56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5"/>
      <c r="AA955" s="55"/>
      <c r="AB955" s="55"/>
      <c r="AC955" s="57"/>
      <c r="AD955" s="55"/>
    </row>
    <row r="956" spans="1:30" ht="22.5" customHeight="1" x14ac:dyDescent="0.25">
      <c r="A956" s="55"/>
      <c r="B956" s="54"/>
      <c r="C956" s="55"/>
      <c r="D956" s="56"/>
      <c r="E956" s="56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5"/>
      <c r="AA956" s="55"/>
      <c r="AB956" s="55"/>
      <c r="AC956" s="57"/>
      <c r="AD956" s="55"/>
    </row>
    <row r="957" spans="1:30" ht="22.5" customHeight="1" x14ac:dyDescent="0.25">
      <c r="A957" s="55"/>
      <c r="B957" s="54"/>
      <c r="C957" s="55"/>
      <c r="D957" s="56"/>
      <c r="E957" s="56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5"/>
      <c r="AA957" s="55"/>
      <c r="AB957" s="55"/>
      <c r="AC957" s="57"/>
      <c r="AD957" s="55"/>
    </row>
    <row r="958" spans="1:30" ht="22.5" customHeight="1" x14ac:dyDescent="0.25">
      <c r="A958" s="55"/>
      <c r="B958" s="54"/>
      <c r="C958" s="55"/>
      <c r="D958" s="56"/>
      <c r="E958" s="56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5"/>
      <c r="AA958" s="55"/>
      <c r="AB958" s="55"/>
      <c r="AC958" s="57"/>
      <c r="AD958" s="55"/>
    </row>
    <row r="959" spans="1:30" ht="22.5" customHeight="1" x14ac:dyDescent="0.25">
      <c r="A959" s="55"/>
      <c r="B959" s="54"/>
      <c r="C959" s="55"/>
      <c r="D959" s="56"/>
      <c r="E959" s="56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5"/>
      <c r="AA959" s="55"/>
      <c r="AB959" s="55"/>
      <c r="AC959" s="57"/>
      <c r="AD959" s="55"/>
    </row>
    <row r="960" spans="1:30" ht="22.5" customHeight="1" x14ac:dyDescent="0.25">
      <c r="A960" s="55"/>
      <c r="B960" s="54"/>
      <c r="C960" s="55"/>
      <c r="D960" s="56"/>
      <c r="E960" s="56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5"/>
      <c r="AA960" s="55"/>
      <c r="AB960" s="55"/>
      <c r="AC960" s="57"/>
      <c r="AD960" s="55"/>
    </row>
    <row r="961" spans="1:30" ht="22.5" customHeight="1" x14ac:dyDescent="0.25">
      <c r="A961" s="55"/>
      <c r="B961" s="54"/>
      <c r="C961" s="55"/>
      <c r="D961" s="56"/>
      <c r="E961" s="56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5"/>
      <c r="AA961" s="55"/>
      <c r="AB961" s="55"/>
      <c r="AC961" s="57"/>
      <c r="AD961" s="55"/>
    </row>
    <row r="962" spans="1:30" ht="22.5" customHeight="1" x14ac:dyDescent="0.25">
      <c r="A962" s="55"/>
      <c r="B962" s="54"/>
      <c r="C962" s="55"/>
      <c r="D962" s="56"/>
      <c r="E962" s="56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5"/>
      <c r="AA962" s="55"/>
      <c r="AB962" s="55"/>
      <c r="AC962" s="57"/>
      <c r="AD962" s="55"/>
    </row>
    <row r="963" spans="1:30" ht="22.5" customHeight="1" x14ac:dyDescent="0.25">
      <c r="A963" s="55"/>
      <c r="B963" s="54"/>
      <c r="C963" s="55"/>
      <c r="D963" s="56"/>
      <c r="E963" s="56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5"/>
      <c r="AA963" s="55"/>
      <c r="AB963" s="55"/>
      <c r="AC963" s="57"/>
      <c r="AD963" s="55"/>
    </row>
    <row r="964" spans="1:30" ht="22.5" customHeight="1" x14ac:dyDescent="0.25">
      <c r="A964" s="55"/>
      <c r="B964" s="54"/>
      <c r="C964" s="55"/>
      <c r="D964" s="56"/>
      <c r="E964" s="56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5"/>
      <c r="AA964" s="55"/>
      <c r="AB964" s="55"/>
      <c r="AC964" s="57"/>
      <c r="AD964" s="55"/>
    </row>
    <row r="965" spans="1:30" ht="22.5" customHeight="1" x14ac:dyDescent="0.25">
      <c r="A965" s="55"/>
      <c r="B965" s="54"/>
      <c r="C965" s="55"/>
      <c r="D965" s="56"/>
      <c r="E965" s="56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5"/>
      <c r="AA965" s="55"/>
      <c r="AB965" s="55"/>
      <c r="AC965" s="57"/>
      <c r="AD965" s="55"/>
    </row>
    <row r="966" spans="1:30" ht="22.5" customHeight="1" x14ac:dyDescent="0.25">
      <c r="A966" s="55"/>
      <c r="B966" s="54"/>
      <c r="C966" s="55"/>
      <c r="D966" s="56"/>
      <c r="E966" s="56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5"/>
      <c r="AA966" s="55"/>
      <c r="AB966" s="55"/>
      <c r="AC966" s="57"/>
      <c r="AD966" s="55"/>
    </row>
    <row r="967" spans="1:30" ht="22.5" customHeight="1" x14ac:dyDescent="0.25">
      <c r="A967" s="55"/>
      <c r="B967" s="54"/>
      <c r="C967" s="55"/>
      <c r="D967" s="56"/>
      <c r="E967" s="56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5"/>
      <c r="AA967" s="55"/>
      <c r="AB967" s="55"/>
      <c r="AC967" s="57"/>
      <c r="AD967" s="55"/>
    </row>
    <row r="968" spans="1:30" ht="22.5" customHeight="1" x14ac:dyDescent="0.25">
      <c r="A968" s="55"/>
      <c r="B968" s="54"/>
      <c r="C968" s="55"/>
      <c r="D968" s="56"/>
      <c r="E968" s="56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5"/>
      <c r="AA968" s="55"/>
      <c r="AB968" s="55"/>
      <c r="AC968" s="57"/>
      <c r="AD968" s="55"/>
    </row>
    <row r="969" spans="1:30" ht="22.5" customHeight="1" x14ac:dyDescent="0.25">
      <c r="A969" s="55"/>
      <c r="B969" s="54"/>
      <c r="C969" s="55"/>
      <c r="D969" s="56"/>
      <c r="E969" s="56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5"/>
      <c r="AA969" s="55"/>
      <c r="AB969" s="55"/>
      <c r="AC969" s="57"/>
      <c r="AD969" s="55"/>
    </row>
    <row r="970" spans="1:30" ht="22.5" customHeight="1" x14ac:dyDescent="0.25">
      <c r="A970" s="55"/>
      <c r="B970" s="54"/>
      <c r="C970" s="55"/>
      <c r="D970" s="56"/>
      <c r="E970" s="56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5"/>
      <c r="AA970" s="55"/>
      <c r="AB970" s="55"/>
      <c r="AC970" s="57"/>
      <c r="AD970" s="55"/>
    </row>
    <row r="971" spans="1:30" ht="22.5" customHeight="1" x14ac:dyDescent="0.25">
      <c r="A971" s="55"/>
      <c r="B971" s="54"/>
      <c r="C971" s="55"/>
      <c r="D971" s="56"/>
      <c r="E971" s="56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5"/>
      <c r="AA971" s="55"/>
      <c r="AB971" s="55"/>
      <c r="AC971" s="57"/>
      <c r="AD971" s="55"/>
    </row>
    <row r="972" spans="1:30" ht="22.5" customHeight="1" x14ac:dyDescent="0.25">
      <c r="A972" s="55"/>
      <c r="B972" s="54"/>
      <c r="C972" s="55"/>
      <c r="D972" s="56"/>
      <c r="E972" s="56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5"/>
      <c r="AA972" s="55"/>
      <c r="AB972" s="55"/>
      <c r="AC972" s="57"/>
      <c r="AD972" s="55"/>
    </row>
    <row r="973" spans="1:30" ht="22.5" customHeight="1" x14ac:dyDescent="0.25">
      <c r="A973" s="55"/>
      <c r="B973" s="54"/>
      <c r="C973" s="55"/>
      <c r="D973" s="56"/>
      <c r="E973" s="56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5"/>
      <c r="AA973" s="55"/>
      <c r="AB973" s="55"/>
      <c r="AC973" s="57"/>
      <c r="AD973" s="55"/>
    </row>
    <row r="974" spans="1:30" ht="22.5" customHeight="1" x14ac:dyDescent="0.25">
      <c r="A974" s="55"/>
      <c r="B974" s="54"/>
      <c r="C974" s="55"/>
      <c r="D974" s="56"/>
      <c r="E974" s="56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5"/>
      <c r="AA974" s="55"/>
      <c r="AB974" s="55"/>
      <c r="AC974" s="57"/>
      <c r="AD974" s="55"/>
    </row>
    <row r="975" spans="1:30" ht="22.5" customHeight="1" x14ac:dyDescent="0.25">
      <c r="A975" s="55"/>
      <c r="B975" s="54"/>
      <c r="C975" s="55"/>
      <c r="D975" s="56"/>
      <c r="E975" s="56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5"/>
      <c r="AA975" s="55"/>
      <c r="AB975" s="55"/>
      <c r="AC975" s="57"/>
      <c r="AD975" s="55"/>
    </row>
    <row r="976" spans="1:30" ht="22.5" customHeight="1" x14ac:dyDescent="0.25">
      <c r="A976" s="55"/>
      <c r="B976" s="54"/>
      <c r="C976" s="55"/>
      <c r="D976" s="56"/>
      <c r="E976" s="56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5"/>
      <c r="AA976" s="55"/>
      <c r="AB976" s="55"/>
      <c r="AC976" s="57"/>
      <c r="AD976" s="55"/>
    </row>
    <row r="977" spans="1:30" ht="22.5" customHeight="1" x14ac:dyDescent="0.25">
      <c r="A977" s="55"/>
      <c r="B977" s="54"/>
      <c r="C977" s="55"/>
      <c r="D977" s="56"/>
      <c r="E977" s="56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5"/>
      <c r="AA977" s="55"/>
      <c r="AB977" s="55"/>
      <c r="AC977" s="57"/>
      <c r="AD977" s="55"/>
    </row>
    <row r="978" spans="1:30" ht="22.5" customHeight="1" x14ac:dyDescent="0.25">
      <c r="A978" s="55"/>
      <c r="B978" s="54"/>
      <c r="C978" s="55"/>
      <c r="D978" s="56"/>
      <c r="E978" s="56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5"/>
      <c r="AA978" s="55"/>
      <c r="AB978" s="55"/>
      <c r="AC978" s="57"/>
      <c r="AD978" s="55"/>
    </row>
    <row r="979" spans="1:30" ht="22.5" customHeight="1" x14ac:dyDescent="0.25">
      <c r="A979" s="55"/>
      <c r="B979" s="54"/>
      <c r="C979" s="55"/>
      <c r="D979" s="56"/>
      <c r="E979" s="56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5"/>
      <c r="AA979" s="55"/>
      <c r="AB979" s="55"/>
      <c r="AC979" s="57"/>
      <c r="AD979" s="55"/>
    </row>
    <row r="980" spans="1:30" ht="22.5" customHeight="1" x14ac:dyDescent="0.25">
      <c r="A980" s="55"/>
      <c r="B980" s="54"/>
      <c r="C980" s="55"/>
      <c r="D980" s="56"/>
      <c r="E980" s="56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5"/>
      <c r="AA980" s="55"/>
      <c r="AB980" s="55"/>
      <c r="AC980" s="57"/>
      <c r="AD980" s="55"/>
    </row>
    <row r="981" spans="1:30" ht="22.5" customHeight="1" x14ac:dyDescent="0.25">
      <c r="A981" s="55"/>
      <c r="B981" s="54"/>
      <c r="C981" s="55"/>
      <c r="D981" s="56"/>
      <c r="E981" s="56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5"/>
      <c r="AA981" s="55"/>
      <c r="AB981" s="55"/>
      <c r="AC981" s="57"/>
      <c r="AD981" s="55"/>
    </row>
    <row r="982" spans="1:30" ht="22.5" customHeight="1" x14ac:dyDescent="0.25">
      <c r="A982" s="55"/>
      <c r="B982" s="54"/>
      <c r="C982" s="55"/>
      <c r="D982" s="56"/>
      <c r="E982" s="56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5"/>
      <c r="AA982" s="55"/>
      <c r="AB982" s="55"/>
      <c r="AC982" s="57"/>
      <c r="AD982" s="55"/>
    </row>
    <row r="983" spans="1:30" ht="22.5" customHeight="1" x14ac:dyDescent="0.25">
      <c r="A983" s="55"/>
      <c r="B983" s="54"/>
      <c r="C983" s="55"/>
      <c r="D983" s="56"/>
      <c r="E983" s="56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5"/>
      <c r="AA983" s="55"/>
      <c r="AB983" s="55"/>
      <c r="AC983" s="57"/>
      <c r="AD983" s="55"/>
    </row>
    <row r="984" spans="1:30" ht="22.5" customHeight="1" x14ac:dyDescent="0.25">
      <c r="A984" s="55"/>
      <c r="B984" s="54"/>
      <c r="C984" s="55"/>
      <c r="D984" s="56"/>
      <c r="E984" s="56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5"/>
      <c r="AA984" s="55"/>
      <c r="AB984" s="55"/>
      <c r="AC984" s="57"/>
      <c r="AD984" s="55"/>
    </row>
    <row r="985" spans="1:30" ht="22.5" customHeight="1" x14ac:dyDescent="0.25">
      <c r="A985" s="55"/>
      <c r="B985" s="54"/>
      <c r="C985" s="55"/>
      <c r="D985" s="56"/>
      <c r="E985" s="56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5"/>
      <c r="AA985" s="55"/>
      <c r="AB985" s="55"/>
      <c r="AC985" s="57"/>
      <c r="AD985" s="55"/>
    </row>
    <row r="986" spans="1:30" ht="22.5" customHeight="1" x14ac:dyDescent="0.25">
      <c r="A986" s="55"/>
      <c r="B986" s="54"/>
      <c r="C986" s="55"/>
      <c r="D986" s="56"/>
      <c r="E986" s="56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5"/>
      <c r="AA986" s="55"/>
      <c r="AB986" s="55"/>
      <c r="AC986" s="57"/>
      <c r="AD986" s="55"/>
    </row>
    <row r="987" spans="1:30" ht="22.5" customHeight="1" x14ac:dyDescent="0.25">
      <c r="A987" s="55"/>
      <c r="B987" s="54"/>
      <c r="C987" s="55"/>
      <c r="D987" s="56"/>
      <c r="E987" s="56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5"/>
      <c r="AA987" s="55"/>
      <c r="AB987" s="55"/>
      <c r="AC987" s="57"/>
      <c r="AD987" s="55"/>
    </row>
    <row r="988" spans="1:30" ht="22.5" customHeight="1" x14ac:dyDescent="0.25">
      <c r="A988" s="55"/>
      <c r="B988" s="54"/>
      <c r="C988" s="55"/>
      <c r="D988" s="56"/>
      <c r="E988" s="56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5"/>
      <c r="AA988" s="55"/>
      <c r="AB988" s="55"/>
      <c r="AC988" s="57"/>
      <c r="AD988" s="55"/>
    </row>
    <row r="989" spans="1:30" ht="22.5" customHeight="1" x14ac:dyDescent="0.25">
      <c r="A989" s="55"/>
      <c r="B989" s="54"/>
      <c r="C989" s="55"/>
      <c r="D989" s="56"/>
      <c r="E989" s="56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5"/>
      <c r="AA989" s="55"/>
      <c r="AB989" s="55"/>
      <c r="AC989" s="57"/>
      <c r="AD989" s="55"/>
    </row>
    <row r="990" spans="1:30" ht="22.5" customHeight="1" x14ac:dyDescent="0.25">
      <c r="A990" s="55"/>
      <c r="B990" s="54"/>
      <c r="C990" s="55"/>
      <c r="D990" s="56"/>
      <c r="E990" s="56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5"/>
      <c r="AA990" s="55"/>
      <c r="AB990" s="55"/>
      <c r="AC990" s="57"/>
      <c r="AD990" s="55"/>
    </row>
    <row r="991" spans="1:30" ht="22.5" customHeight="1" x14ac:dyDescent="0.25">
      <c r="A991" s="55"/>
      <c r="B991" s="54"/>
      <c r="C991" s="55"/>
      <c r="D991" s="56"/>
      <c r="E991" s="56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5"/>
      <c r="AA991" s="55"/>
      <c r="AB991" s="55"/>
      <c r="AC991" s="57"/>
      <c r="AD991" s="55"/>
    </row>
    <row r="992" spans="1:30" ht="22.5" customHeight="1" x14ac:dyDescent="0.25">
      <c r="A992" s="55"/>
      <c r="B992" s="54"/>
      <c r="C992" s="55"/>
      <c r="D992" s="56"/>
      <c r="E992" s="56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5"/>
      <c r="AA992" s="55"/>
      <c r="AB992" s="55"/>
      <c r="AC992" s="57"/>
      <c r="AD992" s="55"/>
    </row>
    <row r="993" spans="1:30" ht="22.5" customHeight="1" x14ac:dyDescent="0.25">
      <c r="A993" s="55"/>
      <c r="B993" s="54"/>
      <c r="C993" s="55"/>
      <c r="D993" s="56"/>
      <c r="E993" s="56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5"/>
      <c r="AA993" s="55"/>
      <c r="AB993" s="55"/>
      <c r="AC993" s="57"/>
      <c r="AD993" s="55"/>
    </row>
    <row r="994" spans="1:30" ht="22.5" customHeight="1" x14ac:dyDescent="0.25">
      <c r="A994" s="55"/>
      <c r="B994" s="54"/>
      <c r="C994" s="55"/>
      <c r="D994" s="56"/>
      <c r="E994" s="56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5"/>
      <c r="AA994" s="55"/>
      <c r="AB994" s="55"/>
      <c r="AC994" s="57"/>
      <c r="AD994" s="55"/>
    </row>
    <row r="995" spans="1:30" ht="22.5" customHeight="1" x14ac:dyDescent="0.25">
      <c r="A995" s="55"/>
      <c r="B995" s="54"/>
      <c r="C995" s="55"/>
      <c r="D995" s="56"/>
      <c r="E995" s="56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5"/>
      <c r="AA995" s="55"/>
      <c r="AB995" s="55"/>
      <c r="AC995" s="57"/>
      <c r="AD995" s="55"/>
    </row>
    <row r="996" spans="1:30" ht="22.5" customHeight="1" x14ac:dyDescent="0.25">
      <c r="A996" s="55"/>
      <c r="B996" s="54"/>
      <c r="C996" s="55"/>
      <c r="D996" s="56"/>
      <c r="E996" s="56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5"/>
      <c r="AA996" s="55"/>
      <c r="AB996" s="55"/>
      <c r="AC996" s="57"/>
      <c r="AD996" s="55"/>
    </row>
    <row r="997" spans="1:30" ht="22.5" customHeight="1" x14ac:dyDescent="0.25">
      <c r="A997" s="55"/>
      <c r="B997" s="54"/>
      <c r="C997" s="55"/>
      <c r="D997" s="56"/>
      <c r="E997" s="56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5"/>
      <c r="AA997" s="55"/>
      <c r="AB997" s="55"/>
      <c r="AC997" s="57"/>
      <c r="AD997" s="55"/>
    </row>
    <row r="998" spans="1:30" ht="22.5" customHeight="1" x14ac:dyDescent="0.25">
      <c r="A998" s="55"/>
      <c r="B998" s="54"/>
      <c r="C998" s="55"/>
      <c r="D998" s="56"/>
      <c r="E998" s="56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5"/>
      <c r="AA998" s="55"/>
      <c r="AB998" s="55"/>
      <c r="AC998" s="57"/>
      <c r="AD998" s="55"/>
    </row>
    <row r="999" spans="1:30" ht="22.5" customHeight="1" x14ac:dyDescent="0.25">
      <c r="A999" s="55"/>
      <c r="B999" s="54"/>
      <c r="C999" s="55"/>
      <c r="D999" s="56"/>
      <c r="E999" s="56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5"/>
      <c r="AA999" s="55"/>
      <c r="AB999" s="55"/>
      <c r="AC999" s="57"/>
      <c r="AD999" s="55"/>
    </row>
    <row r="1000" spans="1:30" ht="22.5" customHeight="1" x14ac:dyDescent="0.25">
      <c r="A1000" s="55"/>
      <c r="B1000" s="54"/>
      <c r="C1000" s="55"/>
      <c r="D1000" s="56"/>
      <c r="E1000" s="56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5"/>
      <c r="AA1000" s="55"/>
      <c r="AB1000" s="55"/>
      <c r="AC1000" s="57"/>
      <c r="AD1000" s="55"/>
    </row>
  </sheetData>
  <mergeCells count="192">
    <mergeCell ref="AB44:AB45"/>
    <mergeCell ref="AC44:AC45"/>
    <mergeCell ref="Z42:Z43"/>
    <mergeCell ref="AA42:AA43"/>
    <mergeCell ref="AB42:AB43"/>
    <mergeCell ref="AC42:AC43"/>
    <mergeCell ref="AD42:AD43"/>
    <mergeCell ref="Z44:Z45"/>
    <mergeCell ref="AA44:AA45"/>
    <mergeCell ref="AB40:AB41"/>
    <mergeCell ref="AC40:AC41"/>
    <mergeCell ref="Z38:Z39"/>
    <mergeCell ref="AA38:AA39"/>
    <mergeCell ref="AB38:AB39"/>
    <mergeCell ref="AC38:AC39"/>
    <mergeCell ref="AD38:AD39"/>
    <mergeCell ref="Z40:Z41"/>
    <mergeCell ref="AA40:AA41"/>
    <mergeCell ref="AD40:AD41"/>
    <mergeCell ref="Z18:Z19"/>
    <mergeCell ref="Z20:Z21"/>
    <mergeCell ref="AA20:AA21"/>
    <mergeCell ref="AB20:AB21"/>
    <mergeCell ref="AC20:AC21"/>
    <mergeCell ref="AD20:AD21"/>
    <mergeCell ref="Z22:Z23"/>
    <mergeCell ref="AB28:AB29"/>
    <mergeCell ref="AC28:AC29"/>
    <mergeCell ref="Z26:Z27"/>
    <mergeCell ref="AA26:AA27"/>
    <mergeCell ref="AB26:AB27"/>
    <mergeCell ref="AC26:AC27"/>
    <mergeCell ref="AD26:AD27"/>
    <mergeCell ref="Z28:Z29"/>
    <mergeCell ref="AA28:AA29"/>
    <mergeCell ref="AD28:AD29"/>
    <mergeCell ref="Z12:Z13"/>
    <mergeCell ref="AA12:AA13"/>
    <mergeCell ref="AB12:AB13"/>
    <mergeCell ref="AC12:AC13"/>
    <mergeCell ref="AD12:AD13"/>
    <mergeCell ref="Z14:Z15"/>
    <mergeCell ref="AC14:AC15"/>
    <mergeCell ref="AD14:AD15"/>
    <mergeCell ref="AC16:AC17"/>
    <mergeCell ref="AD16:AD17"/>
    <mergeCell ref="AA14:AA15"/>
    <mergeCell ref="AB14:AB15"/>
    <mergeCell ref="Z16:Z17"/>
    <mergeCell ref="AA16:AA17"/>
    <mergeCell ref="AB16:AB17"/>
    <mergeCell ref="Z6:Z7"/>
    <mergeCell ref="AA6:AA7"/>
    <mergeCell ref="AB6:AB7"/>
    <mergeCell ref="AC6:AC7"/>
    <mergeCell ref="AD6:AD7"/>
    <mergeCell ref="B4:B5"/>
    <mergeCell ref="B6:B7"/>
    <mergeCell ref="B8:B9"/>
    <mergeCell ref="B10:B11"/>
    <mergeCell ref="Z8:Z9"/>
    <mergeCell ref="AA8:AA9"/>
    <mergeCell ref="AB8:AB9"/>
    <mergeCell ref="AC8:AC9"/>
    <mergeCell ref="AD8:AD9"/>
    <mergeCell ref="AA10:AA11"/>
    <mergeCell ref="AD10:AD11"/>
    <mergeCell ref="Z10:Z11"/>
    <mergeCell ref="R4:U4"/>
    <mergeCell ref="B2:AC2"/>
    <mergeCell ref="B3:AD3"/>
    <mergeCell ref="C4:C5"/>
    <mergeCell ref="D4:D5"/>
    <mergeCell ref="F4:I4"/>
    <mergeCell ref="J4:M4"/>
    <mergeCell ref="AD4:AD5"/>
    <mergeCell ref="V4:Y4"/>
    <mergeCell ref="Z4:AC4"/>
    <mergeCell ref="B64:B65"/>
    <mergeCell ref="B32:B33"/>
    <mergeCell ref="B34:B35"/>
    <mergeCell ref="B36:B37"/>
    <mergeCell ref="B38:B39"/>
    <mergeCell ref="B40:B41"/>
    <mergeCell ref="B42:B43"/>
    <mergeCell ref="B44:B45"/>
    <mergeCell ref="N4:Q4"/>
    <mergeCell ref="B12:B13"/>
    <mergeCell ref="B14:B15"/>
    <mergeCell ref="B16:B17"/>
    <mergeCell ref="B46:B47"/>
    <mergeCell ref="B48:B49"/>
    <mergeCell ref="B50:B51"/>
    <mergeCell ref="B52:B53"/>
    <mergeCell ref="B54:B55"/>
    <mergeCell ref="B56:B57"/>
    <mergeCell ref="Z60:Z61"/>
    <mergeCell ref="AA60:AA61"/>
    <mergeCell ref="AB60:AB61"/>
    <mergeCell ref="AC60:AC61"/>
    <mergeCell ref="AD60:AD61"/>
    <mergeCell ref="Z62:Z63"/>
    <mergeCell ref="B18:B19"/>
    <mergeCell ref="B20:B21"/>
    <mergeCell ref="B22:B23"/>
    <mergeCell ref="B24:B25"/>
    <mergeCell ref="B26:B27"/>
    <mergeCell ref="B28:B29"/>
    <mergeCell ref="B30:B31"/>
    <mergeCell ref="B58:B59"/>
    <mergeCell ref="B60:B61"/>
    <mergeCell ref="B62:B63"/>
    <mergeCell ref="Z52:Z53"/>
    <mergeCell ref="AA52:AA53"/>
    <mergeCell ref="AB52:AB53"/>
    <mergeCell ref="Z56:Z57"/>
    <mergeCell ref="AA56:AA57"/>
    <mergeCell ref="AB56:AB57"/>
    <mergeCell ref="AC56:AC57"/>
    <mergeCell ref="AD56:AD57"/>
    <mergeCell ref="AA62:AA63"/>
    <mergeCell ref="AB62:AB63"/>
    <mergeCell ref="Z64:Z65"/>
    <mergeCell ref="AA64:AA65"/>
    <mergeCell ref="AB64:AB65"/>
    <mergeCell ref="AC62:AC63"/>
    <mergeCell ref="AD62:AD63"/>
    <mergeCell ref="AC64:AC65"/>
    <mergeCell ref="AD64:AD65"/>
    <mergeCell ref="Z36:Z37"/>
    <mergeCell ref="Z46:Z47"/>
    <mergeCell ref="Z48:Z49"/>
    <mergeCell ref="AA48:AA49"/>
    <mergeCell ref="AB48:AB49"/>
    <mergeCell ref="AC48:AC49"/>
    <mergeCell ref="AD48:AD49"/>
    <mergeCell ref="AB58:AB59"/>
    <mergeCell ref="AC58:AC59"/>
    <mergeCell ref="Z50:Z51"/>
    <mergeCell ref="AA50:AA51"/>
    <mergeCell ref="AB50:AB51"/>
    <mergeCell ref="AC50:AC51"/>
    <mergeCell ref="AD50:AD51"/>
    <mergeCell ref="AA58:AA59"/>
    <mergeCell ref="AD58:AD59"/>
    <mergeCell ref="Z58:Z59"/>
    <mergeCell ref="AC52:AC53"/>
    <mergeCell ref="AD52:AD53"/>
    <mergeCell ref="Z54:Z55"/>
    <mergeCell ref="AA54:AA55"/>
    <mergeCell ref="AB54:AB55"/>
    <mergeCell ref="AC54:AC55"/>
    <mergeCell ref="AD54:AD55"/>
    <mergeCell ref="AA46:AA47"/>
    <mergeCell ref="AB46:AB47"/>
    <mergeCell ref="AC46:AC47"/>
    <mergeCell ref="AD46:AD47"/>
    <mergeCell ref="AB10:AB11"/>
    <mergeCell ref="AC10:AC11"/>
    <mergeCell ref="AA36:AA37"/>
    <mergeCell ref="AB36:AB37"/>
    <mergeCell ref="AC36:AC37"/>
    <mergeCell ref="AD36:AD37"/>
    <mergeCell ref="AD44:AD45"/>
    <mergeCell ref="AC18:AC19"/>
    <mergeCell ref="AD18:AD19"/>
    <mergeCell ref="AA18:AA19"/>
    <mergeCell ref="AB18:AB19"/>
    <mergeCell ref="AC22:AC23"/>
    <mergeCell ref="AD22:AD23"/>
    <mergeCell ref="AB32:AB33"/>
    <mergeCell ref="AC32:AC33"/>
    <mergeCell ref="AA30:AA31"/>
    <mergeCell ref="AB30:AB31"/>
    <mergeCell ref="AC30:AC31"/>
    <mergeCell ref="AD30:AD31"/>
    <mergeCell ref="AA32:AA33"/>
    <mergeCell ref="Z34:Z35"/>
    <mergeCell ref="AA34:AA35"/>
    <mergeCell ref="AB34:AB35"/>
    <mergeCell ref="AC34:AC35"/>
    <mergeCell ref="AD34:AD35"/>
    <mergeCell ref="AA22:AA23"/>
    <mergeCell ref="AB22:AB23"/>
    <mergeCell ref="Z24:Z25"/>
    <mergeCell ref="AA24:AA25"/>
    <mergeCell ref="AB24:AB25"/>
    <mergeCell ref="AC24:AC25"/>
    <mergeCell ref="AD24:AD25"/>
    <mergeCell ref="Z30:Z31"/>
    <mergeCell ref="Z32:Z33"/>
    <mergeCell ref="AD32:AD33"/>
  </mergeCells>
  <conditionalFormatting sqref="AD6:AD65">
    <cfRule type="cellIs" dxfId="9" priority="5" operator="equal">
      <formula>0</formula>
    </cfRule>
  </conditionalFormatting>
  <conditionalFormatting sqref="Y6:Y65">
    <cfRule type="top10" dxfId="8" priority="4" rank="1"/>
  </conditionalFormatting>
  <conditionalFormatting sqref="W6:W65">
    <cfRule type="top10" dxfId="7" priority="3" rank="1"/>
  </conditionalFormatting>
  <conditionalFormatting sqref="V6:V65">
    <cfRule type="top10" dxfId="6" priority="2" rank="1"/>
  </conditionalFormatting>
  <conditionalFormatting sqref="X6:X65">
    <cfRule type="top10" dxfId="5" priority="1" bottom="1" rank="1"/>
  </conditionalFormatting>
  <printOptions horizontalCentered="1" gridLines="1"/>
  <pageMargins left="0.19685039370078741" right="0.19685039370078741" top="0.19685039370078741" bottom="0.19685039370078741" header="0" footer="0"/>
  <pageSetup paperSize="9" scale="68" fitToHeight="0" orientation="landscape" r:id="rId1"/>
  <headerFooter>
    <oddHeader>&amp;CLiberecký krajský kuželkářský svaz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opLeftCell="B3" workbookViewId="0">
      <selection activeCell="D41" sqref="D41"/>
    </sheetView>
  </sheetViews>
  <sheetFormatPr defaultColWidth="14.42578125" defaultRowHeight="15" customHeight="1" x14ac:dyDescent="0.2"/>
  <cols>
    <col min="1" max="1" width="9.140625" hidden="1" customWidth="1"/>
    <col min="2" max="2" width="4.5703125" customWidth="1"/>
    <col min="3" max="3" width="24.7109375" customWidth="1"/>
    <col min="4" max="4" width="26.7109375" customWidth="1"/>
    <col min="5" max="5" width="3.7109375" customWidth="1"/>
    <col min="6" max="28" width="7" customWidth="1"/>
    <col min="29" max="29" width="9.7109375" customWidth="1"/>
    <col min="30" max="30" width="6.28515625" customWidth="1"/>
  </cols>
  <sheetData>
    <row r="1" spans="1:30" ht="22.5" hidden="1" customHeight="1" x14ac:dyDescent="0.2">
      <c r="A1" s="55"/>
      <c r="B1" s="54"/>
      <c r="C1" s="55">
        <v>4</v>
      </c>
      <c r="D1" s="56">
        <v>5</v>
      </c>
      <c r="E1" s="55">
        <v>6</v>
      </c>
      <c r="F1" s="56">
        <v>7</v>
      </c>
      <c r="G1" s="55">
        <v>8</v>
      </c>
      <c r="H1" s="56">
        <v>9</v>
      </c>
      <c r="I1" s="55">
        <v>10</v>
      </c>
      <c r="J1" s="56">
        <v>11</v>
      </c>
      <c r="K1" s="55">
        <v>12</v>
      </c>
      <c r="L1" s="56">
        <v>13</v>
      </c>
      <c r="M1" s="55">
        <v>14</v>
      </c>
      <c r="N1" s="56">
        <v>15</v>
      </c>
      <c r="O1" s="55">
        <v>16</v>
      </c>
      <c r="P1" s="56">
        <v>17</v>
      </c>
      <c r="Q1" s="55">
        <v>18</v>
      </c>
      <c r="R1" s="56">
        <v>19</v>
      </c>
      <c r="S1" s="55">
        <v>20</v>
      </c>
      <c r="T1" s="56">
        <v>21</v>
      </c>
      <c r="U1" s="55">
        <v>22</v>
      </c>
      <c r="V1" s="56">
        <v>23</v>
      </c>
      <c r="W1" s="55">
        <v>24</v>
      </c>
      <c r="X1" s="56">
        <v>25</v>
      </c>
      <c r="Y1" s="55">
        <v>26</v>
      </c>
      <c r="Z1" s="56">
        <v>27</v>
      </c>
      <c r="AA1" s="55">
        <v>28</v>
      </c>
      <c r="AB1" s="56">
        <v>29</v>
      </c>
      <c r="AC1" s="55">
        <v>30</v>
      </c>
      <c r="AD1" s="56">
        <v>31</v>
      </c>
    </row>
    <row r="2" spans="1:30" ht="24" hidden="1" customHeight="1" x14ac:dyDescent="0.3">
      <c r="A2" s="55"/>
      <c r="B2" s="148" t="s">
        <v>75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"/>
    </row>
    <row r="3" spans="1:30" ht="24" customHeight="1" thickBot="1" x14ac:dyDescent="0.35">
      <c r="A3" s="55"/>
      <c r="B3" s="117" t="str">
        <f>+smíšené!A1</f>
        <v>Memoriál Václava Bíny 2024 - 2x120 HS - smíšené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1:30" ht="18" customHeight="1" x14ac:dyDescent="0.2">
      <c r="A4" s="55"/>
      <c r="B4" s="119" t="s">
        <v>1</v>
      </c>
      <c r="C4" s="120" t="s">
        <v>3</v>
      </c>
      <c r="D4" s="121" t="s">
        <v>4</v>
      </c>
      <c r="E4" s="3" t="s">
        <v>5</v>
      </c>
      <c r="F4" s="123" t="s">
        <v>6</v>
      </c>
      <c r="G4" s="124"/>
      <c r="H4" s="124"/>
      <c r="I4" s="125"/>
      <c r="J4" s="123" t="s">
        <v>7</v>
      </c>
      <c r="K4" s="124"/>
      <c r="L4" s="124"/>
      <c r="M4" s="125"/>
      <c r="N4" s="123" t="s">
        <v>8</v>
      </c>
      <c r="O4" s="124"/>
      <c r="P4" s="124"/>
      <c r="Q4" s="125"/>
      <c r="R4" s="123" t="s">
        <v>9</v>
      </c>
      <c r="S4" s="124"/>
      <c r="T4" s="124"/>
      <c r="U4" s="125"/>
      <c r="V4" s="123" t="s">
        <v>10</v>
      </c>
      <c r="W4" s="124"/>
      <c r="X4" s="124"/>
      <c r="Y4" s="125"/>
      <c r="Z4" s="123" t="s">
        <v>11</v>
      </c>
      <c r="AA4" s="124"/>
      <c r="AB4" s="124"/>
      <c r="AC4" s="125"/>
      <c r="AD4" s="130" t="s">
        <v>12</v>
      </c>
    </row>
    <row r="5" spans="1:30" ht="15.75" customHeight="1" thickBot="1" x14ac:dyDescent="0.25">
      <c r="A5" s="55"/>
      <c r="B5" s="104"/>
      <c r="C5" s="113"/>
      <c r="D5" s="122"/>
      <c r="E5" s="5" t="s">
        <v>13</v>
      </c>
      <c r="F5" s="6" t="s">
        <v>14</v>
      </c>
      <c r="G5" s="7" t="s">
        <v>15</v>
      </c>
      <c r="H5" s="7" t="s">
        <v>16</v>
      </c>
      <c r="I5" s="8" t="s">
        <v>17</v>
      </c>
      <c r="J5" s="6" t="s">
        <v>14</v>
      </c>
      <c r="K5" s="7" t="s">
        <v>15</v>
      </c>
      <c r="L5" s="7" t="s">
        <v>16</v>
      </c>
      <c r="M5" s="8" t="s">
        <v>17</v>
      </c>
      <c r="N5" s="6" t="s">
        <v>14</v>
      </c>
      <c r="O5" s="7" t="s">
        <v>15</v>
      </c>
      <c r="P5" s="7" t="s">
        <v>16</v>
      </c>
      <c r="Q5" s="8" t="s">
        <v>17</v>
      </c>
      <c r="R5" s="6" t="s">
        <v>14</v>
      </c>
      <c r="S5" s="7" t="s">
        <v>15</v>
      </c>
      <c r="T5" s="7" t="s">
        <v>16</v>
      </c>
      <c r="U5" s="8" t="s">
        <v>17</v>
      </c>
      <c r="V5" s="6" t="s">
        <v>14</v>
      </c>
      <c r="W5" s="7" t="s">
        <v>15</v>
      </c>
      <c r="X5" s="7" t="s">
        <v>16</v>
      </c>
      <c r="Y5" s="8" t="s">
        <v>18</v>
      </c>
      <c r="Z5" s="6" t="s">
        <v>14</v>
      </c>
      <c r="AA5" s="7" t="s">
        <v>15</v>
      </c>
      <c r="AB5" s="7" t="s">
        <v>16</v>
      </c>
      <c r="AC5" s="8" t="s">
        <v>18</v>
      </c>
      <c r="AD5" s="104"/>
    </row>
    <row r="6" spans="1:30" ht="15" customHeight="1" x14ac:dyDescent="0.25">
      <c r="A6" s="55">
        <f>+B6</f>
        <v>1</v>
      </c>
      <c r="B6" s="116">
        <v>1</v>
      </c>
      <c r="C6" s="151" t="str">
        <f t="shared" ref="C6:Y6" ca="1" si="0">IF(ISERROR(VLOOKUP($A6,INDIRECT($B$2&amp;"!$a4:$ae63",TRUE),C$1,FALSE)),"",VLOOKUP($A6,INDIRECT($B$2&amp;"!$a4:$ae63",TRUE),C$1,FALSE))</f>
        <v>Pešková Žaneta</v>
      </c>
      <c r="D6" s="81" t="str">
        <f t="shared" ca="1" si="0"/>
        <v>TJ Spartak Trhové Sviny</v>
      </c>
      <c r="E6" s="82">
        <f t="shared" ca="1" si="0"/>
        <v>1</v>
      </c>
      <c r="F6" s="83">
        <f t="shared" ca="1" si="0"/>
        <v>101</v>
      </c>
      <c r="G6" s="84">
        <f t="shared" ca="1" si="0"/>
        <v>35</v>
      </c>
      <c r="H6" s="84">
        <f t="shared" ca="1" si="0"/>
        <v>2</v>
      </c>
      <c r="I6" s="85">
        <f t="shared" ca="1" si="0"/>
        <v>136</v>
      </c>
      <c r="J6" s="83">
        <f t="shared" ca="1" si="0"/>
        <v>88</v>
      </c>
      <c r="K6" s="84">
        <f t="shared" ca="1" si="0"/>
        <v>36</v>
      </c>
      <c r="L6" s="84">
        <f t="shared" ca="1" si="0"/>
        <v>3</v>
      </c>
      <c r="M6" s="85">
        <f t="shared" ca="1" si="0"/>
        <v>124</v>
      </c>
      <c r="N6" s="83">
        <f t="shared" ca="1" si="0"/>
        <v>76</v>
      </c>
      <c r="O6" s="84">
        <f t="shared" ca="1" si="0"/>
        <v>54</v>
      </c>
      <c r="P6" s="84">
        <f t="shared" ca="1" si="0"/>
        <v>0</v>
      </c>
      <c r="Q6" s="85">
        <f t="shared" ca="1" si="0"/>
        <v>130</v>
      </c>
      <c r="R6" s="83">
        <f t="shared" ca="1" si="0"/>
        <v>92</v>
      </c>
      <c r="S6" s="84">
        <f t="shared" ca="1" si="0"/>
        <v>44</v>
      </c>
      <c r="T6" s="84">
        <f t="shared" ca="1" si="0"/>
        <v>1</v>
      </c>
      <c r="U6" s="85">
        <f t="shared" ca="1" si="0"/>
        <v>136</v>
      </c>
      <c r="V6" s="86">
        <f t="shared" ca="1" si="0"/>
        <v>357</v>
      </c>
      <c r="W6" s="86">
        <f t="shared" ca="1" si="0"/>
        <v>169</v>
      </c>
      <c r="X6" s="86">
        <f t="shared" ca="1" si="0"/>
        <v>6</v>
      </c>
      <c r="Y6" s="86">
        <f t="shared" ca="1" si="0"/>
        <v>526</v>
      </c>
      <c r="Z6" s="146">
        <f t="shared" ref="Z6:AB6" ca="1" si="1">SUM(V6:V7)</f>
        <v>731</v>
      </c>
      <c r="AA6" s="134">
        <f t="shared" ca="1" si="1"/>
        <v>348</v>
      </c>
      <c r="AB6" s="142">
        <f t="shared" ca="1" si="1"/>
        <v>11</v>
      </c>
      <c r="AC6" s="138">
        <f ca="1">SUM(Z6:AA7)</f>
        <v>1079</v>
      </c>
      <c r="AD6" s="140">
        <f ca="1">IF(ISERROR(VLOOKUP($A6,INDIRECT($B$2&amp;"!$a4:$ae63",TRUE),AD$1,FALSE)),"",VLOOKUP($A6,INDIRECT($B$2&amp;"!$a4:$ae63",TRUE),AD$1,FALSE))</f>
        <v>0</v>
      </c>
    </row>
    <row r="7" spans="1:30" ht="15" customHeight="1" thickBot="1" x14ac:dyDescent="0.3">
      <c r="A7" s="55">
        <f>+B6+0.1</f>
        <v>1.1000000000000001</v>
      </c>
      <c r="B7" s="104"/>
      <c r="C7" s="152" t="str">
        <f t="shared" ref="C7:Y7" ca="1" si="2">IF(ISERROR(VLOOKUP($A7,INDIRECT($B$2&amp;"!$a4:$ae63",TRUE),C$1,FALSE)),"",VLOOKUP($A7,INDIRECT($B$2&amp;"!$a4:$ae63",TRUE),C$1,FALSE))</f>
        <v>Reban Jiří</v>
      </c>
      <c r="D7" s="88" t="str">
        <f t="shared" ca="1" si="2"/>
        <v>TJ Spartak Trhové Sviny</v>
      </c>
      <c r="E7" s="89">
        <f t="shared" ca="1" si="2"/>
        <v>2</v>
      </c>
      <c r="F7" s="90">
        <f t="shared" ca="1" si="2"/>
        <v>81</v>
      </c>
      <c r="G7" s="91">
        <f t="shared" ca="1" si="2"/>
        <v>54</v>
      </c>
      <c r="H7" s="91">
        <f t="shared" ca="1" si="2"/>
        <v>0</v>
      </c>
      <c r="I7" s="92">
        <f t="shared" ca="1" si="2"/>
        <v>135</v>
      </c>
      <c r="J7" s="90">
        <f t="shared" ca="1" si="2"/>
        <v>98</v>
      </c>
      <c r="K7" s="91">
        <f t="shared" ca="1" si="2"/>
        <v>36</v>
      </c>
      <c r="L7" s="91">
        <f t="shared" ca="1" si="2"/>
        <v>3</v>
      </c>
      <c r="M7" s="92">
        <f t="shared" ca="1" si="2"/>
        <v>134</v>
      </c>
      <c r="N7" s="90">
        <f t="shared" ca="1" si="2"/>
        <v>97</v>
      </c>
      <c r="O7" s="91">
        <f t="shared" ca="1" si="2"/>
        <v>53</v>
      </c>
      <c r="P7" s="91">
        <f t="shared" ca="1" si="2"/>
        <v>2</v>
      </c>
      <c r="Q7" s="92">
        <f t="shared" ca="1" si="2"/>
        <v>150</v>
      </c>
      <c r="R7" s="90">
        <f t="shared" ca="1" si="2"/>
        <v>98</v>
      </c>
      <c r="S7" s="91">
        <f t="shared" ca="1" si="2"/>
        <v>36</v>
      </c>
      <c r="T7" s="91">
        <f t="shared" ca="1" si="2"/>
        <v>0</v>
      </c>
      <c r="U7" s="92">
        <f t="shared" ca="1" si="2"/>
        <v>134</v>
      </c>
      <c r="V7" s="93">
        <f t="shared" ca="1" si="2"/>
        <v>374</v>
      </c>
      <c r="W7" s="94">
        <f t="shared" ca="1" si="2"/>
        <v>179</v>
      </c>
      <c r="X7" s="94">
        <f t="shared" ca="1" si="2"/>
        <v>5</v>
      </c>
      <c r="Y7" s="92">
        <f t="shared" ca="1" si="2"/>
        <v>553</v>
      </c>
      <c r="Z7" s="147"/>
      <c r="AA7" s="145"/>
      <c r="AB7" s="143"/>
      <c r="AC7" s="144"/>
      <c r="AD7" s="141"/>
    </row>
    <row r="8" spans="1:30" ht="15" customHeight="1" x14ac:dyDescent="0.25">
      <c r="A8" s="55">
        <f>+B8</f>
        <v>2</v>
      </c>
      <c r="B8" s="116">
        <v>2</v>
      </c>
      <c r="C8" s="153" t="str">
        <f t="shared" ref="C8:Y8" ca="1" si="3">IF(ISERROR(VLOOKUP($A8,INDIRECT($B$2&amp;"!$a4:$ae63",TRUE),C$1,FALSE)),"",VLOOKUP($A8,INDIRECT($B$2&amp;"!$a4:$ae63",TRUE),C$1,FALSE))</f>
        <v>Hlisnikovský Petr</v>
      </c>
      <c r="D8" s="81" t="str">
        <f t="shared" ca="1" si="3"/>
        <v>TJ Nové Město na Moravě</v>
      </c>
      <c r="E8" s="82">
        <f t="shared" ca="1" si="3"/>
        <v>3</v>
      </c>
      <c r="F8" s="83">
        <f t="shared" ca="1" si="3"/>
        <v>92</v>
      </c>
      <c r="G8" s="84">
        <f t="shared" ca="1" si="3"/>
        <v>53</v>
      </c>
      <c r="H8" s="84">
        <f t="shared" ca="1" si="3"/>
        <v>1</v>
      </c>
      <c r="I8" s="85">
        <f t="shared" ca="1" si="3"/>
        <v>145</v>
      </c>
      <c r="J8" s="83">
        <f t="shared" ca="1" si="3"/>
        <v>93</v>
      </c>
      <c r="K8" s="84">
        <f t="shared" ca="1" si="3"/>
        <v>44</v>
      </c>
      <c r="L8" s="84">
        <f t="shared" ca="1" si="3"/>
        <v>3</v>
      </c>
      <c r="M8" s="85">
        <f t="shared" ca="1" si="3"/>
        <v>137</v>
      </c>
      <c r="N8" s="83">
        <f t="shared" ca="1" si="3"/>
        <v>86</v>
      </c>
      <c r="O8" s="84">
        <f t="shared" ca="1" si="3"/>
        <v>33</v>
      </c>
      <c r="P8" s="84">
        <f t="shared" ca="1" si="3"/>
        <v>4</v>
      </c>
      <c r="Q8" s="85">
        <f t="shared" ca="1" si="3"/>
        <v>119</v>
      </c>
      <c r="R8" s="83">
        <f t="shared" ca="1" si="3"/>
        <v>94</v>
      </c>
      <c r="S8" s="84">
        <f t="shared" ca="1" si="3"/>
        <v>60</v>
      </c>
      <c r="T8" s="84">
        <f t="shared" ca="1" si="3"/>
        <v>1</v>
      </c>
      <c r="U8" s="85">
        <f t="shared" ca="1" si="3"/>
        <v>154</v>
      </c>
      <c r="V8" s="86">
        <f t="shared" ca="1" si="3"/>
        <v>365</v>
      </c>
      <c r="W8" s="86">
        <f t="shared" ca="1" si="3"/>
        <v>190</v>
      </c>
      <c r="X8" s="86">
        <f t="shared" ca="1" si="3"/>
        <v>9</v>
      </c>
      <c r="Y8" s="86">
        <f t="shared" ca="1" si="3"/>
        <v>555</v>
      </c>
      <c r="Z8" s="132">
        <f t="shared" ref="Z8:AB8" ca="1" si="4">SUM(V8:V9)</f>
        <v>708</v>
      </c>
      <c r="AA8" s="134">
        <f t="shared" ca="1" si="4"/>
        <v>370</v>
      </c>
      <c r="AB8" s="136">
        <f t="shared" ca="1" si="4"/>
        <v>16</v>
      </c>
      <c r="AC8" s="138">
        <f ca="1">SUM(Z8:AA9)</f>
        <v>1078</v>
      </c>
      <c r="AD8" s="140" t="str">
        <f ca="1">IF(ISERROR(VLOOKUP($A8,INDIRECT($B$2&amp;"!$a4:$ae63",TRUE),AD$1,FALSE)),"",VLOOKUP($A8,INDIRECT($B$2&amp;"!$a4:$ae63",TRUE),AD$1,FALSE))</f>
        <v>T V</v>
      </c>
    </row>
    <row r="9" spans="1:30" ht="15" customHeight="1" thickBot="1" x14ac:dyDescent="0.3">
      <c r="A9" s="55">
        <f>+B8+0.1</f>
        <v>2.1</v>
      </c>
      <c r="B9" s="104"/>
      <c r="C9" s="154" t="str">
        <f t="shared" ref="C9:Y9" ca="1" si="5">IF(ISERROR(VLOOKUP($A9,INDIRECT($B$2&amp;"!$a4:$ae63",TRUE),C$1,FALSE)),"",VLOOKUP($A9,INDIRECT($B$2&amp;"!$a4:$ae63",TRUE),C$1,FALSE))</f>
        <v>Concepcion Lenka</v>
      </c>
      <c r="D9" s="88" t="str">
        <f t="shared" ca="1" si="5"/>
        <v>TJ Třebíč</v>
      </c>
      <c r="E9" s="89">
        <f t="shared" ca="1" si="5"/>
        <v>4</v>
      </c>
      <c r="F9" s="90">
        <f t="shared" ca="1" si="5"/>
        <v>99</v>
      </c>
      <c r="G9" s="91">
        <f t="shared" ca="1" si="5"/>
        <v>60</v>
      </c>
      <c r="H9" s="91">
        <f t="shared" ca="1" si="5"/>
        <v>3</v>
      </c>
      <c r="I9" s="92">
        <f t="shared" ca="1" si="5"/>
        <v>159</v>
      </c>
      <c r="J9" s="90">
        <f t="shared" ca="1" si="5"/>
        <v>83</v>
      </c>
      <c r="K9" s="91">
        <f t="shared" ca="1" si="5"/>
        <v>45</v>
      </c>
      <c r="L9" s="91">
        <f t="shared" ca="1" si="5"/>
        <v>0</v>
      </c>
      <c r="M9" s="92">
        <f t="shared" ca="1" si="5"/>
        <v>128</v>
      </c>
      <c r="N9" s="90">
        <f t="shared" ca="1" si="5"/>
        <v>83</v>
      </c>
      <c r="O9" s="91">
        <f t="shared" ca="1" si="5"/>
        <v>25</v>
      </c>
      <c r="P9" s="91">
        <f t="shared" ca="1" si="5"/>
        <v>4</v>
      </c>
      <c r="Q9" s="92">
        <f t="shared" ca="1" si="5"/>
        <v>108</v>
      </c>
      <c r="R9" s="90">
        <f t="shared" ca="1" si="5"/>
        <v>78</v>
      </c>
      <c r="S9" s="91">
        <f t="shared" ca="1" si="5"/>
        <v>50</v>
      </c>
      <c r="T9" s="91">
        <f t="shared" ca="1" si="5"/>
        <v>0</v>
      </c>
      <c r="U9" s="92">
        <f t="shared" ca="1" si="5"/>
        <v>128</v>
      </c>
      <c r="V9" s="93">
        <f t="shared" ca="1" si="5"/>
        <v>343</v>
      </c>
      <c r="W9" s="94">
        <f t="shared" ca="1" si="5"/>
        <v>180</v>
      </c>
      <c r="X9" s="94">
        <f t="shared" ca="1" si="5"/>
        <v>7</v>
      </c>
      <c r="Y9" s="92">
        <f t="shared" ca="1" si="5"/>
        <v>523</v>
      </c>
      <c r="Z9" s="133"/>
      <c r="AA9" s="135"/>
      <c r="AB9" s="137"/>
      <c r="AC9" s="139"/>
      <c r="AD9" s="141"/>
    </row>
    <row r="10" spans="1:30" ht="15" customHeight="1" x14ac:dyDescent="0.25">
      <c r="A10" s="55">
        <f>+B10</f>
        <v>3</v>
      </c>
      <c r="B10" s="116">
        <v>3</v>
      </c>
      <c r="C10" s="151" t="str">
        <f t="shared" ref="C10:Y10" ca="1" si="6">IF(ISERROR(VLOOKUP($A10,INDIRECT($B$2&amp;"!$a4:$ae63",TRUE),C$1,FALSE)),"",VLOOKUP($A10,INDIRECT($B$2&amp;"!$a4:$ae63",TRUE),C$1,FALSE))</f>
        <v>Drápelová Barbora</v>
      </c>
      <c r="D10" s="81" t="str">
        <f t="shared" ca="1" si="6"/>
        <v>amatéři Starý Pelhřimov</v>
      </c>
      <c r="E10" s="82">
        <f t="shared" ca="1" si="6"/>
        <v>1</v>
      </c>
      <c r="F10" s="83">
        <f t="shared" ca="1" si="6"/>
        <v>89</v>
      </c>
      <c r="G10" s="84">
        <f t="shared" ca="1" si="6"/>
        <v>25</v>
      </c>
      <c r="H10" s="84">
        <f t="shared" ca="1" si="6"/>
        <v>3</v>
      </c>
      <c r="I10" s="85">
        <f t="shared" ca="1" si="6"/>
        <v>114</v>
      </c>
      <c r="J10" s="83">
        <f t="shared" ca="1" si="6"/>
        <v>87</v>
      </c>
      <c r="K10" s="84">
        <f t="shared" ca="1" si="6"/>
        <v>32</v>
      </c>
      <c r="L10" s="84">
        <f t="shared" ca="1" si="6"/>
        <v>2</v>
      </c>
      <c r="M10" s="85">
        <f t="shared" ca="1" si="6"/>
        <v>119</v>
      </c>
      <c r="N10" s="83">
        <f t="shared" ca="1" si="6"/>
        <v>90</v>
      </c>
      <c r="O10" s="84">
        <f t="shared" ca="1" si="6"/>
        <v>27</v>
      </c>
      <c r="P10" s="84">
        <f t="shared" ca="1" si="6"/>
        <v>6</v>
      </c>
      <c r="Q10" s="85">
        <f t="shared" ca="1" si="6"/>
        <v>117</v>
      </c>
      <c r="R10" s="83">
        <f t="shared" ca="1" si="6"/>
        <v>86</v>
      </c>
      <c r="S10" s="84">
        <f t="shared" ca="1" si="6"/>
        <v>45</v>
      </c>
      <c r="T10" s="84">
        <f t="shared" ca="1" si="6"/>
        <v>1</v>
      </c>
      <c r="U10" s="85">
        <f t="shared" ca="1" si="6"/>
        <v>131</v>
      </c>
      <c r="V10" s="86">
        <f t="shared" ca="1" si="6"/>
        <v>352</v>
      </c>
      <c r="W10" s="86">
        <f t="shared" ca="1" si="6"/>
        <v>129</v>
      </c>
      <c r="X10" s="86">
        <f t="shared" ca="1" si="6"/>
        <v>12</v>
      </c>
      <c r="Y10" s="86">
        <f t="shared" ca="1" si="6"/>
        <v>481</v>
      </c>
      <c r="Z10" s="146">
        <f t="shared" ref="Z10:AB10" ca="1" si="7">SUM(V10:V11)</f>
        <v>731</v>
      </c>
      <c r="AA10" s="134">
        <f t="shared" ca="1" si="7"/>
        <v>330</v>
      </c>
      <c r="AB10" s="142">
        <f t="shared" ca="1" si="7"/>
        <v>14</v>
      </c>
      <c r="AC10" s="138">
        <f ca="1">SUM(Z10:AA11)</f>
        <v>1061</v>
      </c>
      <c r="AD10" s="140">
        <f ca="1">IF(ISERROR(VLOOKUP($A10,INDIRECT($B$2&amp;"!$a4:$ae63",TRUE),AD$1,FALSE)),"",VLOOKUP($A10,INDIRECT($B$2&amp;"!$a4:$ae63",TRUE),AD$1,FALSE))</f>
        <v>0</v>
      </c>
    </row>
    <row r="11" spans="1:30" ht="15" customHeight="1" thickBot="1" x14ac:dyDescent="0.3">
      <c r="A11" s="55">
        <f>+B10+0.1</f>
        <v>3.1</v>
      </c>
      <c r="B11" s="104"/>
      <c r="C11" s="152" t="str">
        <f t="shared" ref="C11:Y11" ca="1" si="8">IF(ISERROR(VLOOKUP($A11,INDIRECT($B$2&amp;"!$a4:$ae63",TRUE),C$1,FALSE)),"",VLOOKUP($A11,INDIRECT($B$2&amp;"!$a4:$ae63",TRUE),C$1,FALSE))</f>
        <v>Novotný Václav</v>
      </c>
      <c r="D11" s="88" t="str">
        <f t="shared" ca="1" si="8"/>
        <v>TJ Spartak Pelhřimov</v>
      </c>
      <c r="E11" s="89">
        <f t="shared" ca="1" si="8"/>
        <v>2</v>
      </c>
      <c r="F11" s="90">
        <f t="shared" ca="1" si="8"/>
        <v>91</v>
      </c>
      <c r="G11" s="91">
        <f t="shared" ca="1" si="8"/>
        <v>50</v>
      </c>
      <c r="H11" s="91">
        <f t="shared" ca="1" si="8"/>
        <v>0</v>
      </c>
      <c r="I11" s="92">
        <f t="shared" ca="1" si="8"/>
        <v>141</v>
      </c>
      <c r="J11" s="90">
        <f t="shared" ca="1" si="8"/>
        <v>98</v>
      </c>
      <c r="K11" s="91">
        <f t="shared" ca="1" si="8"/>
        <v>52</v>
      </c>
      <c r="L11" s="91">
        <f t="shared" ca="1" si="8"/>
        <v>1</v>
      </c>
      <c r="M11" s="92">
        <f t="shared" ca="1" si="8"/>
        <v>150</v>
      </c>
      <c r="N11" s="90">
        <f t="shared" ca="1" si="8"/>
        <v>96</v>
      </c>
      <c r="O11" s="91">
        <f t="shared" ca="1" si="8"/>
        <v>50</v>
      </c>
      <c r="P11" s="91">
        <f t="shared" ca="1" si="8"/>
        <v>0</v>
      </c>
      <c r="Q11" s="92">
        <f t="shared" ca="1" si="8"/>
        <v>146</v>
      </c>
      <c r="R11" s="90">
        <f t="shared" ca="1" si="8"/>
        <v>94</v>
      </c>
      <c r="S11" s="91">
        <f t="shared" ca="1" si="8"/>
        <v>49</v>
      </c>
      <c r="T11" s="91">
        <f t="shared" ca="1" si="8"/>
        <v>1</v>
      </c>
      <c r="U11" s="92">
        <f t="shared" ca="1" si="8"/>
        <v>143</v>
      </c>
      <c r="V11" s="93">
        <f t="shared" ca="1" si="8"/>
        <v>379</v>
      </c>
      <c r="W11" s="94">
        <f t="shared" ca="1" si="8"/>
        <v>201</v>
      </c>
      <c r="X11" s="94">
        <f t="shared" ca="1" si="8"/>
        <v>2</v>
      </c>
      <c r="Y11" s="92">
        <f t="shared" ca="1" si="8"/>
        <v>580</v>
      </c>
      <c r="Z11" s="147"/>
      <c r="AA11" s="145"/>
      <c r="AB11" s="143"/>
      <c r="AC11" s="144"/>
      <c r="AD11" s="141"/>
    </row>
    <row r="12" spans="1:30" ht="14.25" customHeight="1" x14ac:dyDescent="0.25">
      <c r="A12" s="55">
        <f>+B12</f>
        <v>4</v>
      </c>
      <c r="B12" s="116">
        <v>4</v>
      </c>
      <c r="C12" s="153" t="str">
        <f t="shared" ref="C12:Y12" ca="1" si="9">IF(ISERROR(VLOOKUP($A12,INDIRECT($B$2&amp;"!$a4:$ae63",TRUE),C$1,FALSE)),"",VLOOKUP($A12,INDIRECT($B$2&amp;"!$a4:$ae63",TRUE),C$1,FALSE))</f>
        <v>Zeman Petr</v>
      </c>
      <c r="D12" s="81" t="str">
        <f t="shared" ca="1" si="9"/>
        <v>TJ BOPO Třebíč</v>
      </c>
      <c r="E12" s="82">
        <f t="shared" ca="1" si="9"/>
        <v>1</v>
      </c>
      <c r="F12" s="83">
        <f t="shared" ca="1" si="9"/>
        <v>80</v>
      </c>
      <c r="G12" s="84">
        <f t="shared" ca="1" si="9"/>
        <v>35</v>
      </c>
      <c r="H12" s="84">
        <f t="shared" ca="1" si="9"/>
        <v>3</v>
      </c>
      <c r="I12" s="85">
        <f t="shared" ca="1" si="9"/>
        <v>115</v>
      </c>
      <c r="J12" s="83">
        <f t="shared" ca="1" si="9"/>
        <v>84</v>
      </c>
      <c r="K12" s="84">
        <f t="shared" ca="1" si="9"/>
        <v>27</v>
      </c>
      <c r="L12" s="84">
        <f t="shared" ca="1" si="9"/>
        <v>5</v>
      </c>
      <c r="M12" s="85">
        <f t="shared" ca="1" si="9"/>
        <v>111</v>
      </c>
      <c r="N12" s="83">
        <f t="shared" ca="1" si="9"/>
        <v>102</v>
      </c>
      <c r="O12" s="84">
        <f t="shared" ca="1" si="9"/>
        <v>53</v>
      </c>
      <c r="P12" s="84">
        <f t="shared" ca="1" si="9"/>
        <v>1</v>
      </c>
      <c r="Q12" s="85">
        <f t="shared" ca="1" si="9"/>
        <v>155</v>
      </c>
      <c r="R12" s="83">
        <f t="shared" ca="1" si="9"/>
        <v>91</v>
      </c>
      <c r="S12" s="84">
        <f t="shared" ca="1" si="9"/>
        <v>43</v>
      </c>
      <c r="T12" s="84">
        <f t="shared" ca="1" si="9"/>
        <v>3</v>
      </c>
      <c r="U12" s="85">
        <f t="shared" ca="1" si="9"/>
        <v>134</v>
      </c>
      <c r="V12" s="86">
        <f t="shared" ca="1" si="9"/>
        <v>357</v>
      </c>
      <c r="W12" s="86">
        <f t="shared" ca="1" si="9"/>
        <v>158</v>
      </c>
      <c r="X12" s="86">
        <f t="shared" ca="1" si="9"/>
        <v>12</v>
      </c>
      <c r="Y12" s="86">
        <f t="shared" ca="1" si="9"/>
        <v>515</v>
      </c>
      <c r="Z12" s="132">
        <f t="shared" ref="Z12:AB12" ca="1" si="10">SUM(V12:V13)</f>
        <v>720</v>
      </c>
      <c r="AA12" s="134">
        <f t="shared" ca="1" si="10"/>
        <v>334</v>
      </c>
      <c r="AB12" s="136">
        <f t="shared" ca="1" si="10"/>
        <v>19</v>
      </c>
      <c r="AC12" s="138">
        <f ca="1">SUM(Z12:AA13)</f>
        <v>1054</v>
      </c>
      <c r="AD12" s="140" t="str">
        <f ca="1">IF(ISERROR(VLOOKUP($A12,INDIRECT($B$2&amp;"!$a4:$ae63",TRUE),AD$1,FALSE)),"",VLOOKUP($A12,INDIRECT($B$2&amp;"!$a4:$ae63",TRUE),AD$1,FALSE))</f>
        <v>TV</v>
      </c>
    </row>
    <row r="13" spans="1:30" ht="15" customHeight="1" thickBot="1" x14ac:dyDescent="0.3">
      <c r="A13" s="55">
        <f>+B12+0.1</f>
        <v>4.0999999999999996</v>
      </c>
      <c r="B13" s="104"/>
      <c r="C13" s="154" t="str">
        <f t="shared" ref="C13:Y13" ca="1" si="11">IF(ISERROR(VLOOKUP($A13,INDIRECT($B$2&amp;"!$a4:$ae63",TRUE),C$1,FALSE)),"",VLOOKUP($A13,INDIRECT($B$2&amp;"!$a4:$ae63",TRUE),C$1,FALSE))</f>
        <v>Zemanová Markéta</v>
      </c>
      <c r="D13" s="88" t="str">
        <f t="shared" ca="1" si="11"/>
        <v>TJ BOPO Třebíč</v>
      </c>
      <c r="E13" s="89">
        <f t="shared" ca="1" si="11"/>
        <v>2</v>
      </c>
      <c r="F13" s="90">
        <f t="shared" ca="1" si="11"/>
        <v>93</v>
      </c>
      <c r="G13" s="91">
        <f t="shared" ca="1" si="11"/>
        <v>35</v>
      </c>
      <c r="H13" s="91">
        <f t="shared" ca="1" si="11"/>
        <v>3</v>
      </c>
      <c r="I13" s="92">
        <f t="shared" ca="1" si="11"/>
        <v>128</v>
      </c>
      <c r="J13" s="90">
        <f t="shared" ca="1" si="11"/>
        <v>107</v>
      </c>
      <c r="K13" s="91">
        <f t="shared" ca="1" si="11"/>
        <v>44</v>
      </c>
      <c r="L13" s="91">
        <f t="shared" ca="1" si="11"/>
        <v>2</v>
      </c>
      <c r="M13" s="92">
        <f t="shared" ca="1" si="11"/>
        <v>151</v>
      </c>
      <c r="N13" s="90">
        <f t="shared" ca="1" si="11"/>
        <v>88</v>
      </c>
      <c r="O13" s="91">
        <f t="shared" ca="1" si="11"/>
        <v>44</v>
      </c>
      <c r="P13" s="91">
        <f t="shared" ca="1" si="11"/>
        <v>2</v>
      </c>
      <c r="Q13" s="92">
        <f t="shared" ca="1" si="11"/>
        <v>132</v>
      </c>
      <c r="R13" s="90">
        <f t="shared" ca="1" si="11"/>
        <v>75</v>
      </c>
      <c r="S13" s="91">
        <f t="shared" ca="1" si="11"/>
        <v>53</v>
      </c>
      <c r="T13" s="91">
        <f t="shared" ca="1" si="11"/>
        <v>0</v>
      </c>
      <c r="U13" s="92">
        <f t="shared" ca="1" si="11"/>
        <v>128</v>
      </c>
      <c r="V13" s="93">
        <f t="shared" ca="1" si="11"/>
        <v>363</v>
      </c>
      <c r="W13" s="94">
        <f t="shared" ca="1" si="11"/>
        <v>176</v>
      </c>
      <c r="X13" s="94">
        <f t="shared" ca="1" si="11"/>
        <v>7</v>
      </c>
      <c r="Y13" s="92">
        <f t="shared" ca="1" si="11"/>
        <v>539</v>
      </c>
      <c r="Z13" s="133"/>
      <c r="AA13" s="135"/>
      <c r="AB13" s="137"/>
      <c r="AC13" s="139"/>
      <c r="AD13" s="141"/>
    </row>
    <row r="14" spans="1:30" ht="15" customHeight="1" x14ac:dyDescent="0.25">
      <c r="A14" s="55">
        <f>+B14</f>
        <v>5</v>
      </c>
      <c r="B14" s="116">
        <v>5</v>
      </c>
      <c r="C14" s="151" t="str">
        <f t="shared" ref="C14:Y14" ca="1" si="12">IF(ISERROR(VLOOKUP($A14,INDIRECT($B$2&amp;"!$a4:$ae63",TRUE),C$1,FALSE)),"",VLOOKUP($A14,INDIRECT($B$2&amp;"!$a4:$ae63",TRUE),C$1,FALSE))</f>
        <v>Kříhová Tereza</v>
      </c>
      <c r="D14" s="81" t="str">
        <f t="shared" ca="1" si="12"/>
        <v>TJ Sokol Nové Hrady</v>
      </c>
      <c r="E14" s="82">
        <f t="shared" ca="1" si="12"/>
        <v>1</v>
      </c>
      <c r="F14" s="83">
        <f t="shared" ca="1" si="12"/>
        <v>88</v>
      </c>
      <c r="G14" s="84">
        <f t="shared" ca="1" si="12"/>
        <v>63</v>
      </c>
      <c r="H14" s="84">
        <f t="shared" ca="1" si="12"/>
        <v>1</v>
      </c>
      <c r="I14" s="85">
        <f t="shared" ca="1" si="12"/>
        <v>151</v>
      </c>
      <c r="J14" s="83">
        <f t="shared" ca="1" si="12"/>
        <v>80</v>
      </c>
      <c r="K14" s="84">
        <f t="shared" ca="1" si="12"/>
        <v>36</v>
      </c>
      <c r="L14" s="84">
        <f t="shared" ca="1" si="12"/>
        <v>0</v>
      </c>
      <c r="M14" s="85">
        <f t="shared" ca="1" si="12"/>
        <v>116</v>
      </c>
      <c r="N14" s="83">
        <f t="shared" ca="1" si="12"/>
        <v>91</v>
      </c>
      <c r="O14" s="84">
        <f t="shared" ca="1" si="12"/>
        <v>44</v>
      </c>
      <c r="P14" s="84">
        <f t="shared" ca="1" si="12"/>
        <v>1</v>
      </c>
      <c r="Q14" s="85">
        <f t="shared" ca="1" si="12"/>
        <v>135</v>
      </c>
      <c r="R14" s="83">
        <f t="shared" ca="1" si="12"/>
        <v>93</v>
      </c>
      <c r="S14" s="84">
        <f t="shared" ca="1" si="12"/>
        <v>45</v>
      </c>
      <c r="T14" s="84">
        <f t="shared" ca="1" si="12"/>
        <v>1</v>
      </c>
      <c r="U14" s="85">
        <f t="shared" ca="1" si="12"/>
        <v>138</v>
      </c>
      <c r="V14" s="86">
        <f t="shared" ca="1" si="12"/>
        <v>352</v>
      </c>
      <c r="W14" s="86">
        <f t="shared" ca="1" si="12"/>
        <v>188</v>
      </c>
      <c r="X14" s="86">
        <f t="shared" ca="1" si="12"/>
        <v>3</v>
      </c>
      <c r="Y14" s="86">
        <f t="shared" ca="1" si="12"/>
        <v>540</v>
      </c>
      <c r="Z14" s="146">
        <f t="shared" ref="Z14:AB14" ca="1" si="13">SUM(V14:V15)</f>
        <v>704</v>
      </c>
      <c r="AA14" s="134">
        <f t="shared" ca="1" si="13"/>
        <v>348</v>
      </c>
      <c r="AB14" s="142">
        <f t="shared" ca="1" si="13"/>
        <v>6</v>
      </c>
      <c r="AC14" s="138">
        <f ca="1">SUM(Z14:AA15)</f>
        <v>1052</v>
      </c>
      <c r="AD14" s="140" t="str">
        <f ca="1">IF(ISERROR(VLOOKUP($A14,INDIRECT($B$2&amp;"!$a4:$ae63",TRUE),AD$1,FALSE)),"",VLOOKUP($A14,INDIRECT($B$2&amp;"!$a4:$ae63",TRUE),AD$1,FALSE))</f>
        <v>T V</v>
      </c>
    </row>
    <row r="15" spans="1:30" ht="15" customHeight="1" thickBot="1" x14ac:dyDescent="0.3">
      <c r="A15" s="55">
        <f>+B14+0.1</f>
        <v>5.0999999999999996</v>
      </c>
      <c r="B15" s="104"/>
      <c r="C15" s="152" t="str">
        <f t="shared" ref="C15:Y15" ca="1" si="14">IF(ISERROR(VLOOKUP($A15,INDIRECT($B$2&amp;"!$a4:$ae63",TRUE),C$1,FALSE)),"",VLOOKUP($A15,INDIRECT($B$2&amp;"!$a4:$ae63",TRUE),C$1,FALSE))</f>
        <v>Kříha Vojtěch</v>
      </c>
      <c r="D15" s="88" t="str">
        <f t="shared" ca="1" si="14"/>
        <v>TJ Sokol Nové Hrady</v>
      </c>
      <c r="E15" s="89">
        <f t="shared" ca="1" si="14"/>
        <v>2</v>
      </c>
      <c r="F15" s="90">
        <f t="shared" ca="1" si="14"/>
        <v>82</v>
      </c>
      <c r="G15" s="91">
        <f t="shared" ca="1" si="14"/>
        <v>26</v>
      </c>
      <c r="H15" s="91">
        <f t="shared" ca="1" si="14"/>
        <v>1</v>
      </c>
      <c r="I15" s="92">
        <f t="shared" ca="1" si="14"/>
        <v>108</v>
      </c>
      <c r="J15" s="90">
        <f t="shared" ca="1" si="14"/>
        <v>92</v>
      </c>
      <c r="K15" s="91">
        <f t="shared" ca="1" si="14"/>
        <v>45</v>
      </c>
      <c r="L15" s="91">
        <f t="shared" ca="1" si="14"/>
        <v>0</v>
      </c>
      <c r="M15" s="92">
        <f t="shared" ca="1" si="14"/>
        <v>137</v>
      </c>
      <c r="N15" s="90">
        <f t="shared" ca="1" si="14"/>
        <v>92</v>
      </c>
      <c r="O15" s="91">
        <f t="shared" ca="1" si="14"/>
        <v>45</v>
      </c>
      <c r="P15" s="91">
        <f t="shared" ca="1" si="14"/>
        <v>1</v>
      </c>
      <c r="Q15" s="92">
        <f t="shared" ca="1" si="14"/>
        <v>137</v>
      </c>
      <c r="R15" s="90">
        <f t="shared" ca="1" si="14"/>
        <v>86</v>
      </c>
      <c r="S15" s="91">
        <f t="shared" ca="1" si="14"/>
        <v>44</v>
      </c>
      <c r="T15" s="91">
        <f t="shared" ca="1" si="14"/>
        <v>1</v>
      </c>
      <c r="U15" s="92">
        <f t="shared" ca="1" si="14"/>
        <v>130</v>
      </c>
      <c r="V15" s="93">
        <f t="shared" ca="1" si="14"/>
        <v>352</v>
      </c>
      <c r="W15" s="94">
        <f t="shared" ca="1" si="14"/>
        <v>160</v>
      </c>
      <c r="X15" s="94">
        <f t="shared" ca="1" si="14"/>
        <v>3</v>
      </c>
      <c r="Y15" s="92">
        <f t="shared" ca="1" si="14"/>
        <v>512</v>
      </c>
      <c r="Z15" s="147"/>
      <c r="AA15" s="145"/>
      <c r="AB15" s="143"/>
      <c r="AC15" s="144"/>
      <c r="AD15" s="141"/>
    </row>
    <row r="16" spans="1:30" ht="15" customHeight="1" x14ac:dyDescent="0.25">
      <c r="A16" s="55">
        <f>+B16</f>
        <v>6</v>
      </c>
      <c r="B16" s="116">
        <v>6</v>
      </c>
      <c r="C16" s="153" t="str">
        <f t="shared" ref="C16:Y16" ca="1" si="15">IF(ISERROR(VLOOKUP($A16,INDIRECT($B$2&amp;"!$a4:$ae63",TRUE),C$1,FALSE)),"",VLOOKUP($A16,INDIRECT($B$2&amp;"!$a4:$ae63",TRUE),C$1,FALSE))</f>
        <v>Vytisková Zdeňka</v>
      </c>
      <c r="D16" s="81" t="str">
        <f t="shared" ca="1" si="15"/>
        <v>TJ Spartak Pelhřimov</v>
      </c>
      <c r="E16" s="82">
        <f t="shared" ca="1" si="15"/>
        <v>1</v>
      </c>
      <c r="F16" s="83">
        <f t="shared" ca="1" si="15"/>
        <v>94</v>
      </c>
      <c r="G16" s="84">
        <f t="shared" ca="1" si="15"/>
        <v>43</v>
      </c>
      <c r="H16" s="84">
        <f t="shared" ca="1" si="15"/>
        <v>2</v>
      </c>
      <c r="I16" s="85">
        <f t="shared" ca="1" si="15"/>
        <v>137</v>
      </c>
      <c r="J16" s="83">
        <f t="shared" ca="1" si="15"/>
        <v>79</v>
      </c>
      <c r="K16" s="84">
        <f t="shared" ca="1" si="15"/>
        <v>35</v>
      </c>
      <c r="L16" s="84">
        <f t="shared" ca="1" si="15"/>
        <v>1</v>
      </c>
      <c r="M16" s="85">
        <f t="shared" ca="1" si="15"/>
        <v>114</v>
      </c>
      <c r="N16" s="83">
        <f t="shared" ca="1" si="15"/>
        <v>80</v>
      </c>
      <c r="O16" s="84">
        <f t="shared" ca="1" si="15"/>
        <v>36</v>
      </c>
      <c r="P16" s="84">
        <f t="shared" ca="1" si="15"/>
        <v>2</v>
      </c>
      <c r="Q16" s="85">
        <f t="shared" ca="1" si="15"/>
        <v>116</v>
      </c>
      <c r="R16" s="83">
        <f t="shared" ca="1" si="15"/>
        <v>88</v>
      </c>
      <c r="S16" s="84">
        <f t="shared" ca="1" si="15"/>
        <v>35</v>
      </c>
      <c r="T16" s="84">
        <f t="shared" ca="1" si="15"/>
        <v>3</v>
      </c>
      <c r="U16" s="85">
        <f t="shared" ca="1" si="15"/>
        <v>123</v>
      </c>
      <c r="V16" s="86">
        <f t="shared" ca="1" si="15"/>
        <v>341</v>
      </c>
      <c r="W16" s="86">
        <f t="shared" ca="1" si="15"/>
        <v>149</v>
      </c>
      <c r="X16" s="86">
        <f t="shared" ca="1" si="15"/>
        <v>8</v>
      </c>
      <c r="Y16" s="86">
        <f t="shared" ca="1" si="15"/>
        <v>490</v>
      </c>
      <c r="Z16" s="132">
        <f t="shared" ref="Z16:AB16" ca="1" si="16">SUM(V16:V17)</f>
        <v>715</v>
      </c>
      <c r="AA16" s="134">
        <f t="shared" ca="1" si="16"/>
        <v>326</v>
      </c>
      <c r="AB16" s="136">
        <f t="shared" ca="1" si="16"/>
        <v>12</v>
      </c>
      <c r="AC16" s="138">
        <f ca="1">SUM(Z16:AA17)</f>
        <v>1041</v>
      </c>
      <c r="AD16" s="140" t="str">
        <f ca="1">IF(ISERROR(VLOOKUP($A16,INDIRECT($B$2&amp;"!$a4:$ae63",TRUE),AD$1,FALSE)),"",VLOOKUP($A16,INDIRECT($B$2&amp;"!$a4:$ae63",TRUE),AD$1,FALSE))</f>
        <v>TV</v>
      </c>
    </row>
    <row r="17" spans="1:30" ht="15" customHeight="1" thickBot="1" x14ac:dyDescent="0.3">
      <c r="A17" s="55">
        <f>+B16+0.1</f>
        <v>6.1</v>
      </c>
      <c r="B17" s="104"/>
      <c r="C17" s="154" t="str">
        <f t="shared" ref="C17:Y17" ca="1" si="17">IF(ISERROR(VLOOKUP($A17,INDIRECT($B$2&amp;"!$a4:$ae63",TRUE),C$1,FALSE)),"",VLOOKUP($A17,INDIRECT($B$2&amp;"!$a4:$ae63",TRUE),C$1,FALSE))</f>
        <v>Novotný Václav</v>
      </c>
      <c r="D17" s="88" t="str">
        <f t="shared" ca="1" si="17"/>
        <v>TJ Spartak Pelhřimov</v>
      </c>
      <c r="E17" s="89">
        <f t="shared" ca="1" si="17"/>
        <v>2</v>
      </c>
      <c r="F17" s="90">
        <f t="shared" ca="1" si="17"/>
        <v>77</v>
      </c>
      <c r="G17" s="91">
        <f t="shared" ca="1" si="17"/>
        <v>36</v>
      </c>
      <c r="H17" s="91">
        <f t="shared" ca="1" si="17"/>
        <v>1</v>
      </c>
      <c r="I17" s="92">
        <f t="shared" ca="1" si="17"/>
        <v>113</v>
      </c>
      <c r="J17" s="90">
        <f t="shared" ca="1" si="17"/>
        <v>94</v>
      </c>
      <c r="K17" s="91">
        <f t="shared" ca="1" si="17"/>
        <v>45</v>
      </c>
      <c r="L17" s="91">
        <f t="shared" ca="1" si="17"/>
        <v>0</v>
      </c>
      <c r="M17" s="92">
        <f t="shared" ca="1" si="17"/>
        <v>139</v>
      </c>
      <c r="N17" s="90">
        <f t="shared" ca="1" si="17"/>
        <v>101</v>
      </c>
      <c r="O17" s="91">
        <f t="shared" ca="1" si="17"/>
        <v>36</v>
      </c>
      <c r="P17" s="91">
        <f t="shared" ca="1" si="17"/>
        <v>2</v>
      </c>
      <c r="Q17" s="92">
        <f t="shared" ca="1" si="17"/>
        <v>137</v>
      </c>
      <c r="R17" s="90">
        <f t="shared" ca="1" si="17"/>
        <v>102</v>
      </c>
      <c r="S17" s="91">
        <f t="shared" ca="1" si="17"/>
        <v>60</v>
      </c>
      <c r="T17" s="91">
        <f t="shared" ca="1" si="17"/>
        <v>1</v>
      </c>
      <c r="U17" s="92">
        <f t="shared" ca="1" si="17"/>
        <v>162</v>
      </c>
      <c r="V17" s="93">
        <f t="shared" ca="1" si="17"/>
        <v>374</v>
      </c>
      <c r="W17" s="94">
        <f t="shared" ca="1" si="17"/>
        <v>177</v>
      </c>
      <c r="X17" s="94">
        <f t="shared" ca="1" si="17"/>
        <v>4</v>
      </c>
      <c r="Y17" s="92">
        <f t="shared" ca="1" si="17"/>
        <v>551</v>
      </c>
      <c r="Z17" s="133"/>
      <c r="AA17" s="135"/>
      <c r="AB17" s="137"/>
      <c r="AC17" s="139"/>
      <c r="AD17" s="141"/>
    </row>
    <row r="18" spans="1:30" ht="15" customHeight="1" x14ac:dyDescent="0.25">
      <c r="A18" s="55">
        <f>+B18</f>
        <v>7</v>
      </c>
      <c r="B18" s="116">
        <v>7</v>
      </c>
      <c r="C18" s="151" t="str">
        <f t="shared" ref="C18:Y18" ca="1" si="18">IF(ISERROR(VLOOKUP($A18,INDIRECT($B$2&amp;"!$a4:$ae63",TRUE),C$1,FALSE)),"",VLOOKUP($A18,INDIRECT($B$2&amp;"!$a4:$ae63",TRUE),C$1,FALSE))</f>
        <v>Šuterová Michaela</v>
      </c>
      <c r="D18" s="81" t="str">
        <f t="shared" ca="1" si="18"/>
        <v>Jiskra Kovářská</v>
      </c>
      <c r="E18" s="82">
        <f t="shared" ca="1" si="18"/>
        <v>3</v>
      </c>
      <c r="F18" s="83">
        <f t="shared" ca="1" si="18"/>
        <v>98</v>
      </c>
      <c r="G18" s="84">
        <f t="shared" ca="1" si="18"/>
        <v>59</v>
      </c>
      <c r="H18" s="84">
        <f t="shared" ca="1" si="18"/>
        <v>1</v>
      </c>
      <c r="I18" s="85">
        <f t="shared" ca="1" si="18"/>
        <v>157</v>
      </c>
      <c r="J18" s="83">
        <f t="shared" ca="1" si="18"/>
        <v>90</v>
      </c>
      <c r="K18" s="84">
        <f t="shared" ca="1" si="18"/>
        <v>42</v>
      </c>
      <c r="L18" s="84">
        <f t="shared" ca="1" si="18"/>
        <v>1</v>
      </c>
      <c r="M18" s="85">
        <f t="shared" ca="1" si="18"/>
        <v>132</v>
      </c>
      <c r="N18" s="83">
        <f t="shared" ca="1" si="18"/>
        <v>94</v>
      </c>
      <c r="O18" s="84">
        <f t="shared" ca="1" si="18"/>
        <v>27</v>
      </c>
      <c r="P18" s="84">
        <f t="shared" ca="1" si="18"/>
        <v>3</v>
      </c>
      <c r="Q18" s="85">
        <f t="shared" ca="1" si="18"/>
        <v>121</v>
      </c>
      <c r="R18" s="83">
        <f t="shared" ca="1" si="18"/>
        <v>79</v>
      </c>
      <c r="S18" s="84">
        <f t="shared" ca="1" si="18"/>
        <v>36</v>
      </c>
      <c r="T18" s="84">
        <f t="shared" ca="1" si="18"/>
        <v>2</v>
      </c>
      <c r="U18" s="85">
        <f t="shared" ca="1" si="18"/>
        <v>115</v>
      </c>
      <c r="V18" s="86">
        <f t="shared" ca="1" si="18"/>
        <v>361</v>
      </c>
      <c r="W18" s="86">
        <f t="shared" ca="1" si="18"/>
        <v>164</v>
      </c>
      <c r="X18" s="86">
        <f t="shared" ca="1" si="18"/>
        <v>7</v>
      </c>
      <c r="Y18" s="86">
        <f t="shared" ca="1" si="18"/>
        <v>525</v>
      </c>
      <c r="Z18" s="146">
        <f t="shared" ref="Z18:AB18" ca="1" si="19">SUM(V18:V19)</f>
        <v>714</v>
      </c>
      <c r="AA18" s="134">
        <f t="shared" ca="1" si="19"/>
        <v>326</v>
      </c>
      <c r="AB18" s="142">
        <f t="shared" ca="1" si="19"/>
        <v>20</v>
      </c>
      <c r="AC18" s="138">
        <f ca="1">SUM(Z18:AA19)</f>
        <v>1040</v>
      </c>
      <c r="AD18" s="140">
        <f ca="1">IF(ISERROR(VLOOKUP($A18,INDIRECT($B$2&amp;"!$a4:$ae63",TRUE),AD$1,FALSE)),"",VLOOKUP($A18,INDIRECT($B$2&amp;"!$a4:$ae63",TRUE),AD$1,FALSE))</f>
        <v>0</v>
      </c>
    </row>
    <row r="19" spans="1:30" ht="15" customHeight="1" thickBot="1" x14ac:dyDescent="0.3">
      <c r="A19" s="55">
        <f>+B18+0.1</f>
        <v>7.1</v>
      </c>
      <c r="B19" s="104"/>
      <c r="C19" s="152" t="str">
        <f t="shared" ref="C19:Y19" ca="1" si="20">IF(ISERROR(VLOOKUP($A19,INDIRECT($B$2&amp;"!$a4:$ae63",TRUE),C$1,FALSE)),"",VLOOKUP($A19,INDIRECT($B$2&amp;"!$a4:$ae63",TRUE),C$1,FALSE))</f>
        <v>Škurla Eugen</v>
      </c>
      <c r="D19" s="88" t="str">
        <f t="shared" ca="1" si="20"/>
        <v>TJ Lokomotiva Ústí nad Labem</v>
      </c>
      <c r="E19" s="89">
        <f t="shared" ca="1" si="20"/>
        <v>4</v>
      </c>
      <c r="F19" s="90">
        <f t="shared" ca="1" si="20"/>
        <v>88</v>
      </c>
      <c r="G19" s="91">
        <f t="shared" ca="1" si="20"/>
        <v>47</v>
      </c>
      <c r="H19" s="91">
        <f t="shared" ca="1" si="20"/>
        <v>1</v>
      </c>
      <c r="I19" s="92">
        <f t="shared" ca="1" si="20"/>
        <v>135</v>
      </c>
      <c r="J19" s="90">
        <f t="shared" ca="1" si="20"/>
        <v>80</v>
      </c>
      <c r="K19" s="91">
        <f t="shared" ca="1" si="20"/>
        <v>22</v>
      </c>
      <c r="L19" s="91">
        <f t="shared" ca="1" si="20"/>
        <v>6</v>
      </c>
      <c r="M19" s="92">
        <f t="shared" ca="1" si="20"/>
        <v>102</v>
      </c>
      <c r="N19" s="90">
        <f t="shared" ca="1" si="20"/>
        <v>93</v>
      </c>
      <c r="O19" s="91">
        <f t="shared" ca="1" si="20"/>
        <v>39</v>
      </c>
      <c r="P19" s="91">
        <f t="shared" ca="1" si="20"/>
        <v>4</v>
      </c>
      <c r="Q19" s="92">
        <f t="shared" ca="1" si="20"/>
        <v>132</v>
      </c>
      <c r="R19" s="90">
        <f t="shared" ca="1" si="20"/>
        <v>92</v>
      </c>
      <c r="S19" s="91">
        <f t="shared" ca="1" si="20"/>
        <v>54</v>
      </c>
      <c r="T19" s="91">
        <f t="shared" ca="1" si="20"/>
        <v>2</v>
      </c>
      <c r="U19" s="92">
        <f t="shared" ca="1" si="20"/>
        <v>146</v>
      </c>
      <c r="V19" s="93">
        <f t="shared" ca="1" si="20"/>
        <v>353</v>
      </c>
      <c r="W19" s="94">
        <f t="shared" ca="1" si="20"/>
        <v>162</v>
      </c>
      <c r="X19" s="94">
        <f t="shared" ca="1" si="20"/>
        <v>13</v>
      </c>
      <c r="Y19" s="92">
        <f t="shared" ca="1" si="20"/>
        <v>515</v>
      </c>
      <c r="Z19" s="147"/>
      <c r="AA19" s="145"/>
      <c r="AB19" s="143"/>
      <c r="AC19" s="144"/>
      <c r="AD19" s="141"/>
    </row>
    <row r="20" spans="1:30" ht="15" customHeight="1" x14ac:dyDescent="0.25">
      <c r="A20" s="55">
        <f>+B20</f>
        <v>8</v>
      </c>
      <c r="B20" s="116">
        <v>8</v>
      </c>
      <c r="C20" s="153" t="str">
        <f t="shared" ref="C20:Y20" ca="1" si="21">IF(ISERROR(VLOOKUP($A20,INDIRECT($B$2&amp;"!$a4:$ae63",TRUE),C$1,FALSE)),"",VLOOKUP($A20,INDIRECT($B$2&amp;"!$a4:$ae63",TRUE),C$1,FALSE))</f>
        <v>Kroupová Gabriela</v>
      </c>
      <c r="D20" s="81" t="str">
        <f t="shared" ca="1" si="21"/>
        <v>TJ Spartak Trhové Sviny</v>
      </c>
      <c r="E20" s="82">
        <f t="shared" ca="1" si="21"/>
        <v>4</v>
      </c>
      <c r="F20" s="83">
        <f t="shared" ca="1" si="21"/>
        <v>84</v>
      </c>
      <c r="G20" s="84">
        <f t="shared" ca="1" si="21"/>
        <v>40</v>
      </c>
      <c r="H20" s="84">
        <f t="shared" ca="1" si="21"/>
        <v>1</v>
      </c>
      <c r="I20" s="85">
        <f t="shared" ca="1" si="21"/>
        <v>124</v>
      </c>
      <c r="J20" s="83">
        <f t="shared" ca="1" si="21"/>
        <v>87</v>
      </c>
      <c r="K20" s="84">
        <f t="shared" ca="1" si="21"/>
        <v>43</v>
      </c>
      <c r="L20" s="84">
        <f t="shared" ca="1" si="21"/>
        <v>2</v>
      </c>
      <c r="M20" s="85">
        <f t="shared" ca="1" si="21"/>
        <v>130</v>
      </c>
      <c r="N20" s="83">
        <f t="shared" ca="1" si="21"/>
        <v>84</v>
      </c>
      <c r="O20" s="84">
        <f t="shared" ca="1" si="21"/>
        <v>33</v>
      </c>
      <c r="P20" s="84">
        <f t="shared" ca="1" si="21"/>
        <v>2</v>
      </c>
      <c r="Q20" s="85">
        <f t="shared" ca="1" si="21"/>
        <v>117</v>
      </c>
      <c r="R20" s="83">
        <f t="shared" ca="1" si="21"/>
        <v>90</v>
      </c>
      <c r="S20" s="84">
        <f t="shared" ca="1" si="21"/>
        <v>33</v>
      </c>
      <c r="T20" s="84">
        <f t="shared" ca="1" si="21"/>
        <v>1</v>
      </c>
      <c r="U20" s="85">
        <f t="shared" ca="1" si="21"/>
        <v>123</v>
      </c>
      <c r="V20" s="86">
        <f t="shared" ca="1" si="21"/>
        <v>345</v>
      </c>
      <c r="W20" s="86">
        <f t="shared" ca="1" si="21"/>
        <v>149</v>
      </c>
      <c r="X20" s="86">
        <f t="shared" ca="1" si="21"/>
        <v>6</v>
      </c>
      <c r="Y20" s="86">
        <f t="shared" ca="1" si="21"/>
        <v>494</v>
      </c>
      <c r="Z20" s="132">
        <f t="shared" ref="Z20:AB20" ca="1" si="22">SUM(V20:V21)</f>
        <v>700</v>
      </c>
      <c r="AA20" s="134">
        <f t="shared" ca="1" si="22"/>
        <v>315</v>
      </c>
      <c r="AB20" s="136">
        <f t="shared" ca="1" si="22"/>
        <v>12</v>
      </c>
      <c r="AC20" s="138">
        <f ca="1">SUM(Z20:AA21)</f>
        <v>1015</v>
      </c>
      <c r="AD20" s="140">
        <f ca="1">IF(ISERROR(VLOOKUP($A20,INDIRECT($B$2&amp;"!$a4:$ae63",TRUE),AD$1,FALSE)),"",VLOOKUP($A20,INDIRECT($B$2&amp;"!$a4:$ae63",TRUE),AD$1,FALSE))</f>
        <v>0</v>
      </c>
    </row>
    <row r="21" spans="1:30" ht="15" customHeight="1" thickBot="1" x14ac:dyDescent="0.3">
      <c r="A21" s="55">
        <f>+B20+0.1</f>
        <v>8.1</v>
      </c>
      <c r="B21" s="104"/>
      <c r="C21" s="154" t="str">
        <f t="shared" ref="C21:Y21" ca="1" si="23">IF(ISERROR(VLOOKUP($A21,INDIRECT($B$2&amp;"!$a4:$ae63",TRUE),C$1,FALSE)),"",VLOOKUP($A21,INDIRECT($B$2&amp;"!$a4:$ae63",TRUE),C$1,FALSE))</f>
        <v>Zeman Pavel</v>
      </c>
      <c r="D21" s="88" t="str">
        <f t="shared" ca="1" si="23"/>
        <v>TJ Spartak Trhové Sviny</v>
      </c>
      <c r="E21" s="89">
        <f t="shared" ca="1" si="23"/>
        <v>3</v>
      </c>
      <c r="F21" s="90">
        <f t="shared" ca="1" si="23"/>
        <v>80</v>
      </c>
      <c r="G21" s="91">
        <f t="shared" ca="1" si="23"/>
        <v>45</v>
      </c>
      <c r="H21" s="91">
        <f t="shared" ca="1" si="23"/>
        <v>1</v>
      </c>
      <c r="I21" s="92">
        <f t="shared" ca="1" si="23"/>
        <v>125</v>
      </c>
      <c r="J21" s="90">
        <f t="shared" ca="1" si="23"/>
        <v>90</v>
      </c>
      <c r="K21" s="91">
        <f t="shared" ca="1" si="23"/>
        <v>34</v>
      </c>
      <c r="L21" s="91">
        <f t="shared" ca="1" si="23"/>
        <v>3</v>
      </c>
      <c r="M21" s="92">
        <f t="shared" ca="1" si="23"/>
        <v>124</v>
      </c>
      <c r="N21" s="90">
        <f t="shared" ca="1" si="23"/>
        <v>99</v>
      </c>
      <c r="O21" s="91">
        <f t="shared" ca="1" si="23"/>
        <v>45</v>
      </c>
      <c r="P21" s="91">
        <f t="shared" ca="1" si="23"/>
        <v>1</v>
      </c>
      <c r="Q21" s="92">
        <f t="shared" ca="1" si="23"/>
        <v>144</v>
      </c>
      <c r="R21" s="90">
        <f t="shared" ca="1" si="23"/>
        <v>86</v>
      </c>
      <c r="S21" s="91">
        <f t="shared" ca="1" si="23"/>
        <v>42</v>
      </c>
      <c r="T21" s="91">
        <f t="shared" ca="1" si="23"/>
        <v>1</v>
      </c>
      <c r="U21" s="92">
        <f t="shared" ca="1" si="23"/>
        <v>128</v>
      </c>
      <c r="V21" s="93">
        <f t="shared" ca="1" si="23"/>
        <v>355</v>
      </c>
      <c r="W21" s="94">
        <f t="shared" ca="1" si="23"/>
        <v>166</v>
      </c>
      <c r="X21" s="94">
        <f t="shared" ca="1" si="23"/>
        <v>6</v>
      </c>
      <c r="Y21" s="92">
        <f t="shared" ca="1" si="23"/>
        <v>521</v>
      </c>
      <c r="Z21" s="133"/>
      <c r="AA21" s="135"/>
      <c r="AB21" s="137"/>
      <c r="AC21" s="139"/>
      <c r="AD21" s="141"/>
    </row>
    <row r="22" spans="1:30" ht="15" customHeight="1" x14ac:dyDescent="0.25">
      <c r="A22" s="55">
        <f>+B22</f>
        <v>9</v>
      </c>
      <c r="B22" s="116">
        <v>9</v>
      </c>
      <c r="C22" s="151" t="str">
        <f t="shared" ref="C22:Y22" ca="1" si="24">IF(ISERROR(VLOOKUP($A22,INDIRECT($B$2&amp;"!$a4:$ae63",TRUE),C$1,FALSE)),"",VLOOKUP($A22,INDIRECT($B$2&amp;"!$a4:$ae63",TRUE),C$1,FALSE))</f>
        <v>Němečková Varonika</v>
      </c>
      <c r="D22" s="81" t="str">
        <f t="shared" ca="1" si="24"/>
        <v>amatéři Město Pelhřimov</v>
      </c>
      <c r="E22" s="82">
        <f t="shared" ca="1" si="24"/>
        <v>1</v>
      </c>
      <c r="F22" s="83">
        <f t="shared" ca="1" si="24"/>
        <v>85</v>
      </c>
      <c r="G22" s="84">
        <f t="shared" ca="1" si="24"/>
        <v>36</v>
      </c>
      <c r="H22" s="84">
        <f t="shared" ca="1" si="24"/>
        <v>4</v>
      </c>
      <c r="I22" s="85">
        <f t="shared" ca="1" si="24"/>
        <v>121</v>
      </c>
      <c r="J22" s="83">
        <f t="shared" ca="1" si="24"/>
        <v>81</v>
      </c>
      <c r="K22" s="84">
        <f t="shared" ca="1" si="24"/>
        <v>25</v>
      </c>
      <c r="L22" s="84">
        <f t="shared" ca="1" si="24"/>
        <v>7</v>
      </c>
      <c r="M22" s="85">
        <f t="shared" ca="1" si="24"/>
        <v>106</v>
      </c>
      <c r="N22" s="83">
        <f t="shared" ca="1" si="24"/>
        <v>88</v>
      </c>
      <c r="O22" s="84">
        <f t="shared" ca="1" si="24"/>
        <v>25</v>
      </c>
      <c r="P22" s="84">
        <f t="shared" ca="1" si="24"/>
        <v>6</v>
      </c>
      <c r="Q22" s="85">
        <f t="shared" ca="1" si="24"/>
        <v>113</v>
      </c>
      <c r="R22" s="83">
        <f t="shared" ca="1" si="24"/>
        <v>73</v>
      </c>
      <c r="S22" s="84">
        <f t="shared" ca="1" si="24"/>
        <v>45</v>
      </c>
      <c r="T22" s="84">
        <f t="shared" ca="1" si="24"/>
        <v>1</v>
      </c>
      <c r="U22" s="85">
        <f t="shared" ca="1" si="24"/>
        <v>118</v>
      </c>
      <c r="V22" s="86">
        <f t="shared" ca="1" si="24"/>
        <v>327</v>
      </c>
      <c r="W22" s="86">
        <f t="shared" ca="1" si="24"/>
        <v>131</v>
      </c>
      <c r="X22" s="86">
        <f t="shared" ca="1" si="24"/>
        <v>18</v>
      </c>
      <c r="Y22" s="86">
        <f t="shared" ca="1" si="24"/>
        <v>458</v>
      </c>
      <c r="Z22" s="146">
        <f t="shared" ref="Z22:AB22" ca="1" si="25">SUM(V22:V23)</f>
        <v>703</v>
      </c>
      <c r="AA22" s="134">
        <f t="shared" ca="1" si="25"/>
        <v>306</v>
      </c>
      <c r="AB22" s="142">
        <f t="shared" ca="1" si="25"/>
        <v>22</v>
      </c>
      <c r="AC22" s="138">
        <f ca="1">SUM(Z22:AA23)</f>
        <v>1009</v>
      </c>
      <c r="AD22" s="140">
        <f ca="1">IF(ISERROR(VLOOKUP($A22,INDIRECT($B$2&amp;"!$a4:$ae63",TRUE),AD$1,FALSE)),"",VLOOKUP($A22,INDIRECT($B$2&amp;"!$a4:$ae63",TRUE),AD$1,FALSE))</f>
        <v>0</v>
      </c>
    </row>
    <row r="23" spans="1:30" ht="15" customHeight="1" thickBot="1" x14ac:dyDescent="0.3">
      <c r="A23" s="55">
        <f>+B22+0.1</f>
        <v>9.1</v>
      </c>
      <c r="B23" s="104"/>
      <c r="C23" s="152" t="str">
        <f t="shared" ref="C23:Y23" ca="1" si="26">IF(ISERROR(VLOOKUP($A23,INDIRECT($B$2&amp;"!$a4:$ae63",TRUE),C$1,FALSE)),"",VLOOKUP($A23,INDIRECT($B$2&amp;"!$a4:$ae63",TRUE),C$1,FALSE))</f>
        <v>Rozkošný Jiří</v>
      </c>
      <c r="D23" s="88" t="str">
        <f t="shared" ca="1" si="26"/>
        <v>Pelhřimovská sportovní</v>
      </c>
      <c r="E23" s="89">
        <f t="shared" ca="1" si="26"/>
        <v>2</v>
      </c>
      <c r="F23" s="90">
        <f t="shared" ca="1" si="26"/>
        <v>84</v>
      </c>
      <c r="G23" s="91">
        <f t="shared" ca="1" si="26"/>
        <v>43</v>
      </c>
      <c r="H23" s="91">
        <f t="shared" ca="1" si="26"/>
        <v>2</v>
      </c>
      <c r="I23" s="92">
        <f t="shared" ca="1" si="26"/>
        <v>127</v>
      </c>
      <c r="J23" s="90">
        <f t="shared" ca="1" si="26"/>
        <v>99</v>
      </c>
      <c r="K23" s="91">
        <f t="shared" ca="1" si="26"/>
        <v>44</v>
      </c>
      <c r="L23" s="91">
        <f t="shared" ca="1" si="26"/>
        <v>1</v>
      </c>
      <c r="M23" s="92">
        <f t="shared" ca="1" si="26"/>
        <v>143</v>
      </c>
      <c r="N23" s="90">
        <f t="shared" ca="1" si="26"/>
        <v>99</v>
      </c>
      <c r="O23" s="91">
        <f t="shared" ca="1" si="26"/>
        <v>54</v>
      </c>
      <c r="P23" s="91">
        <f t="shared" ca="1" si="26"/>
        <v>0</v>
      </c>
      <c r="Q23" s="92">
        <f t="shared" ca="1" si="26"/>
        <v>153</v>
      </c>
      <c r="R23" s="90">
        <f t="shared" ca="1" si="26"/>
        <v>94</v>
      </c>
      <c r="S23" s="91">
        <f t="shared" ca="1" si="26"/>
        <v>34</v>
      </c>
      <c r="T23" s="91">
        <f t="shared" ca="1" si="26"/>
        <v>1</v>
      </c>
      <c r="U23" s="92">
        <f t="shared" ca="1" si="26"/>
        <v>128</v>
      </c>
      <c r="V23" s="93">
        <f t="shared" ca="1" si="26"/>
        <v>376</v>
      </c>
      <c r="W23" s="94">
        <f t="shared" ca="1" si="26"/>
        <v>175</v>
      </c>
      <c r="X23" s="94">
        <f t="shared" ca="1" si="26"/>
        <v>4</v>
      </c>
      <c r="Y23" s="92">
        <f t="shared" ca="1" si="26"/>
        <v>551</v>
      </c>
      <c r="Z23" s="147"/>
      <c r="AA23" s="145"/>
      <c r="AB23" s="143"/>
      <c r="AC23" s="144"/>
      <c r="AD23" s="141"/>
    </row>
    <row r="24" spans="1:30" ht="14.25" customHeight="1" x14ac:dyDescent="0.25">
      <c r="A24" s="55">
        <f>+B24</f>
        <v>10</v>
      </c>
      <c r="B24" s="116">
        <v>10</v>
      </c>
      <c r="C24" s="153" t="str">
        <f t="shared" ref="C24:Y24" ca="1" si="27">IF(ISERROR(VLOOKUP($A24,INDIRECT($B$2&amp;"!$a4:$ae63",TRUE),C$1,FALSE)),"",VLOOKUP($A24,INDIRECT($B$2&amp;"!$a4:$ae63",TRUE),C$1,FALSE))</f>
        <v>Dalecký Lukáš</v>
      </c>
      <c r="D24" s="81" t="str">
        <f t="shared" ca="1" si="27"/>
        <v>SK Přelouč</v>
      </c>
      <c r="E24" s="82">
        <f t="shared" ca="1" si="27"/>
        <v>3</v>
      </c>
      <c r="F24" s="83">
        <f t="shared" ca="1" si="27"/>
        <v>91</v>
      </c>
      <c r="G24" s="84">
        <f t="shared" ca="1" si="27"/>
        <v>34</v>
      </c>
      <c r="H24" s="84">
        <f t="shared" ca="1" si="27"/>
        <v>2</v>
      </c>
      <c r="I24" s="85">
        <f t="shared" ca="1" si="27"/>
        <v>125</v>
      </c>
      <c r="J24" s="83">
        <f t="shared" ca="1" si="27"/>
        <v>82</v>
      </c>
      <c r="K24" s="84">
        <f t="shared" ca="1" si="27"/>
        <v>44</v>
      </c>
      <c r="L24" s="84">
        <f t="shared" ca="1" si="27"/>
        <v>1</v>
      </c>
      <c r="M24" s="85">
        <f t="shared" ca="1" si="27"/>
        <v>126</v>
      </c>
      <c r="N24" s="83">
        <f t="shared" ca="1" si="27"/>
        <v>87</v>
      </c>
      <c r="O24" s="84">
        <f t="shared" ca="1" si="27"/>
        <v>45</v>
      </c>
      <c r="P24" s="84">
        <f t="shared" ca="1" si="27"/>
        <v>1</v>
      </c>
      <c r="Q24" s="85">
        <f t="shared" ca="1" si="27"/>
        <v>132</v>
      </c>
      <c r="R24" s="83">
        <f t="shared" ca="1" si="27"/>
        <v>90</v>
      </c>
      <c r="S24" s="84">
        <f t="shared" ca="1" si="27"/>
        <v>35</v>
      </c>
      <c r="T24" s="84">
        <f t="shared" ca="1" si="27"/>
        <v>2</v>
      </c>
      <c r="U24" s="85">
        <f t="shared" ca="1" si="27"/>
        <v>125</v>
      </c>
      <c r="V24" s="86">
        <f t="shared" ca="1" si="27"/>
        <v>350</v>
      </c>
      <c r="W24" s="86">
        <f t="shared" ca="1" si="27"/>
        <v>158</v>
      </c>
      <c r="X24" s="86">
        <f t="shared" ca="1" si="27"/>
        <v>6</v>
      </c>
      <c r="Y24" s="86">
        <f t="shared" ca="1" si="27"/>
        <v>508</v>
      </c>
      <c r="Z24" s="132">
        <f t="shared" ref="Z24:AB24" ca="1" si="28">SUM(V24:V25)</f>
        <v>660</v>
      </c>
      <c r="AA24" s="134">
        <f t="shared" ca="1" si="28"/>
        <v>328</v>
      </c>
      <c r="AB24" s="136">
        <f t="shared" ca="1" si="28"/>
        <v>11</v>
      </c>
      <c r="AC24" s="138">
        <f ca="1">SUM(Z24:AA25)</f>
        <v>988</v>
      </c>
      <c r="AD24" s="140">
        <f ca="1">IF(ISERROR(VLOOKUP($A24,INDIRECT($B$2&amp;"!$a4:$ae63",TRUE),AD$1,FALSE)),"",VLOOKUP($A24,INDIRECT($B$2&amp;"!$a4:$ae63",TRUE),AD$1,FALSE))</f>
        <v>0</v>
      </c>
    </row>
    <row r="25" spans="1:30" ht="15" customHeight="1" thickBot="1" x14ac:dyDescent="0.3">
      <c r="A25" s="55">
        <f>+B24+0.1</f>
        <v>10.1</v>
      </c>
      <c r="B25" s="104"/>
      <c r="C25" s="154" t="str">
        <f t="shared" ref="C25:Y25" ca="1" si="29">IF(ISERROR(VLOOKUP($A25,INDIRECT($B$2&amp;"!$a4:$ae63",TRUE),C$1,FALSE)),"",VLOOKUP($A25,INDIRECT($B$2&amp;"!$a4:$ae63",TRUE),C$1,FALSE))</f>
        <v>Dalecká Tereza</v>
      </c>
      <c r="D25" s="88" t="str">
        <f t="shared" ca="1" si="29"/>
        <v>SK Přelouč</v>
      </c>
      <c r="E25" s="89">
        <f t="shared" ca="1" si="29"/>
        <v>4</v>
      </c>
      <c r="F25" s="90">
        <f t="shared" ca="1" si="29"/>
        <v>71</v>
      </c>
      <c r="G25" s="91">
        <f t="shared" ca="1" si="29"/>
        <v>42</v>
      </c>
      <c r="H25" s="91">
        <f t="shared" ca="1" si="29"/>
        <v>3</v>
      </c>
      <c r="I25" s="92">
        <f t="shared" ca="1" si="29"/>
        <v>113</v>
      </c>
      <c r="J25" s="90">
        <f t="shared" ca="1" si="29"/>
        <v>79</v>
      </c>
      <c r="K25" s="91">
        <f t="shared" ca="1" si="29"/>
        <v>39</v>
      </c>
      <c r="L25" s="91">
        <f t="shared" ca="1" si="29"/>
        <v>1</v>
      </c>
      <c r="M25" s="92">
        <f t="shared" ca="1" si="29"/>
        <v>118</v>
      </c>
      <c r="N25" s="90">
        <f t="shared" ca="1" si="29"/>
        <v>71</v>
      </c>
      <c r="O25" s="91">
        <f t="shared" ca="1" si="29"/>
        <v>39</v>
      </c>
      <c r="P25" s="91">
        <f t="shared" ca="1" si="29"/>
        <v>0</v>
      </c>
      <c r="Q25" s="92">
        <f t="shared" ca="1" si="29"/>
        <v>110</v>
      </c>
      <c r="R25" s="90">
        <f t="shared" ca="1" si="29"/>
        <v>89</v>
      </c>
      <c r="S25" s="91">
        <f t="shared" ca="1" si="29"/>
        <v>50</v>
      </c>
      <c r="T25" s="91">
        <f t="shared" ca="1" si="29"/>
        <v>1</v>
      </c>
      <c r="U25" s="92">
        <f t="shared" ca="1" si="29"/>
        <v>139</v>
      </c>
      <c r="V25" s="93">
        <f t="shared" ca="1" si="29"/>
        <v>310</v>
      </c>
      <c r="W25" s="94">
        <f t="shared" ca="1" si="29"/>
        <v>170</v>
      </c>
      <c r="X25" s="94">
        <f t="shared" ca="1" si="29"/>
        <v>5</v>
      </c>
      <c r="Y25" s="92">
        <f t="shared" ca="1" si="29"/>
        <v>480</v>
      </c>
      <c r="Z25" s="133"/>
      <c r="AA25" s="135"/>
      <c r="AB25" s="137"/>
      <c r="AC25" s="139"/>
      <c r="AD25" s="141"/>
    </row>
    <row r="26" spans="1:30" ht="15" customHeight="1" x14ac:dyDescent="0.25">
      <c r="A26" s="55">
        <f>+B26</f>
        <v>11</v>
      </c>
      <c r="B26" s="116">
        <v>11</v>
      </c>
      <c r="C26" s="151" t="str">
        <f t="shared" ref="C26:Y26" ca="1" si="30">IF(ISERROR(VLOOKUP($A26,INDIRECT($B$2&amp;"!$a4:$ae63",TRUE),C$1,FALSE)),"",VLOOKUP($A26,INDIRECT($B$2&amp;"!$a4:$ae63",TRUE),C$1,FALSE))</f>
        <v>Hillay Radek</v>
      </c>
      <c r="D26" s="81" t="str">
        <f t="shared" ca="1" si="30"/>
        <v>amatéři Telč</v>
      </c>
      <c r="E26" s="82">
        <f t="shared" ca="1" si="30"/>
        <v>1</v>
      </c>
      <c r="F26" s="83">
        <f t="shared" ca="1" si="30"/>
        <v>77</v>
      </c>
      <c r="G26" s="84">
        <f t="shared" ca="1" si="30"/>
        <v>16</v>
      </c>
      <c r="H26" s="84">
        <f t="shared" ca="1" si="30"/>
        <v>8</v>
      </c>
      <c r="I26" s="85">
        <f t="shared" ca="1" si="30"/>
        <v>93</v>
      </c>
      <c r="J26" s="83">
        <f t="shared" ca="1" si="30"/>
        <v>100</v>
      </c>
      <c r="K26" s="84">
        <f t="shared" ca="1" si="30"/>
        <v>45</v>
      </c>
      <c r="L26" s="84">
        <f t="shared" ca="1" si="30"/>
        <v>0</v>
      </c>
      <c r="M26" s="85">
        <f t="shared" ca="1" si="30"/>
        <v>145</v>
      </c>
      <c r="N26" s="83">
        <f t="shared" ca="1" si="30"/>
        <v>80</v>
      </c>
      <c r="O26" s="84">
        <f t="shared" ca="1" si="30"/>
        <v>53</v>
      </c>
      <c r="P26" s="84">
        <f t="shared" ca="1" si="30"/>
        <v>0</v>
      </c>
      <c r="Q26" s="85">
        <f t="shared" ca="1" si="30"/>
        <v>133</v>
      </c>
      <c r="R26" s="83">
        <f t="shared" ca="1" si="30"/>
        <v>93</v>
      </c>
      <c r="S26" s="84">
        <f t="shared" ca="1" si="30"/>
        <v>50</v>
      </c>
      <c r="T26" s="84">
        <f t="shared" ca="1" si="30"/>
        <v>1</v>
      </c>
      <c r="U26" s="85">
        <f t="shared" ca="1" si="30"/>
        <v>143</v>
      </c>
      <c r="V26" s="86">
        <f t="shared" ca="1" si="30"/>
        <v>350</v>
      </c>
      <c r="W26" s="86">
        <f t="shared" ca="1" si="30"/>
        <v>164</v>
      </c>
      <c r="X26" s="86">
        <f t="shared" ca="1" si="30"/>
        <v>9</v>
      </c>
      <c r="Y26" s="86">
        <f t="shared" ca="1" si="30"/>
        <v>514</v>
      </c>
      <c r="Z26" s="146">
        <f t="shared" ref="Z26:AB26" ca="1" si="31">SUM(V26:V27)</f>
        <v>689</v>
      </c>
      <c r="AA26" s="134">
        <f t="shared" ca="1" si="31"/>
        <v>293</v>
      </c>
      <c r="AB26" s="142">
        <f t="shared" ca="1" si="31"/>
        <v>23</v>
      </c>
      <c r="AC26" s="138">
        <f ca="1">SUM(Z26:AA27)</f>
        <v>982</v>
      </c>
      <c r="AD26" s="140">
        <f ca="1">IF(ISERROR(VLOOKUP($A26,INDIRECT($B$2&amp;"!$a4:$ae63",TRUE),AD$1,FALSE)),"",VLOOKUP($A26,INDIRECT($B$2&amp;"!$a4:$ae63",TRUE),AD$1,FALSE))</f>
        <v>0</v>
      </c>
    </row>
    <row r="27" spans="1:30" ht="15" customHeight="1" thickBot="1" x14ac:dyDescent="0.3">
      <c r="A27" s="55">
        <f>+B26+0.1</f>
        <v>11.1</v>
      </c>
      <c r="B27" s="104"/>
      <c r="C27" s="152" t="str">
        <f t="shared" ref="C27:Y27" ca="1" si="32">IF(ISERROR(VLOOKUP($A27,INDIRECT($B$2&amp;"!$a4:$ae63",TRUE),C$1,FALSE)),"",VLOOKUP($A27,INDIRECT($B$2&amp;"!$a4:$ae63",TRUE),C$1,FALSE))</f>
        <v>Hillayová Marcela</v>
      </c>
      <c r="D27" s="88" t="str">
        <f t="shared" ca="1" si="32"/>
        <v>amatéři Telč</v>
      </c>
      <c r="E27" s="89">
        <f t="shared" ca="1" si="32"/>
        <v>2</v>
      </c>
      <c r="F27" s="90">
        <f t="shared" ca="1" si="32"/>
        <v>88</v>
      </c>
      <c r="G27" s="91">
        <f t="shared" ca="1" si="32"/>
        <v>26</v>
      </c>
      <c r="H27" s="91">
        <f t="shared" ca="1" si="32"/>
        <v>3</v>
      </c>
      <c r="I27" s="92">
        <f t="shared" ca="1" si="32"/>
        <v>114</v>
      </c>
      <c r="J27" s="90">
        <f t="shared" ca="1" si="32"/>
        <v>82</v>
      </c>
      <c r="K27" s="91">
        <f t="shared" ca="1" si="32"/>
        <v>36</v>
      </c>
      <c r="L27" s="91">
        <f t="shared" ca="1" si="32"/>
        <v>3</v>
      </c>
      <c r="M27" s="92">
        <f t="shared" ca="1" si="32"/>
        <v>118</v>
      </c>
      <c r="N27" s="90">
        <f t="shared" ca="1" si="32"/>
        <v>79</v>
      </c>
      <c r="O27" s="91">
        <f t="shared" ca="1" si="32"/>
        <v>34</v>
      </c>
      <c r="P27" s="91">
        <f t="shared" ca="1" si="32"/>
        <v>4</v>
      </c>
      <c r="Q27" s="92">
        <f t="shared" ca="1" si="32"/>
        <v>113</v>
      </c>
      <c r="R27" s="90">
        <f t="shared" ca="1" si="32"/>
        <v>90</v>
      </c>
      <c r="S27" s="91">
        <f t="shared" ca="1" si="32"/>
        <v>33</v>
      </c>
      <c r="T27" s="91">
        <f t="shared" ca="1" si="32"/>
        <v>4</v>
      </c>
      <c r="U27" s="92">
        <f t="shared" ca="1" si="32"/>
        <v>123</v>
      </c>
      <c r="V27" s="93">
        <f t="shared" ca="1" si="32"/>
        <v>339</v>
      </c>
      <c r="W27" s="94">
        <f t="shared" ca="1" si="32"/>
        <v>129</v>
      </c>
      <c r="X27" s="94">
        <f t="shared" ca="1" si="32"/>
        <v>14</v>
      </c>
      <c r="Y27" s="92">
        <f t="shared" ca="1" si="32"/>
        <v>468</v>
      </c>
      <c r="Z27" s="147"/>
      <c r="AA27" s="145"/>
      <c r="AB27" s="143"/>
      <c r="AC27" s="144"/>
      <c r="AD27" s="141"/>
    </row>
    <row r="28" spans="1:30" ht="15" customHeight="1" x14ac:dyDescent="0.25">
      <c r="A28" s="55">
        <f>+B28</f>
        <v>12</v>
      </c>
      <c r="B28" s="116">
        <v>12</v>
      </c>
      <c r="C28" s="153" t="str">
        <f t="shared" ref="C28:Y28" ca="1" si="33">IF(ISERROR(VLOOKUP($A28,INDIRECT($B$2&amp;"!$a4:$ae63",TRUE),C$1,FALSE)),"",VLOOKUP($A28,INDIRECT($B$2&amp;"!$a4:$ae63",TRUE),C$1,FALSE))</f>
        <v>Melicharová Lucie</v>
      </c>
      <c r="D28" s="81" t="str">
        <f t="shared" ca="1" si="33"/>
        <v>dorost TJ Spartak Pelhřimov</v>
      </c>
      <c r="E28" s="82">
        <f t="shared" ca="1" si="33"/>
        <v>1</v>
      </c>
      <c r="F28" s="83">
        <f t="shared" ca="1" si="33"/>
        <v>79</v>
      </c>
      <c r="G28" s="84">
        <f t="shared" ca="1" si="33"/>
        <v>39</v>
      </c>
      <c r="H28" s="84">
        <f t="shared" ca="1" si="33"/>
        <v>2</v>
      </c>
      <c r="I28" s="85">
        <f t="shared" ca="1" si="33"/>
        <v>118</v>
      </c>
      <c r="J28" s="83">
        <f t="shared" ca="1" si="33"/>
        <v>75</v>
      </c>
      <c r="K28" s="84">
        <f t="shared" ca="1" si="33"/>
        <v>35</v>
      </c>
      <c r="L28" s="84">
        <f t="shared" ca="1" si="33"/>
        <v>4</v>
      </c>
      <c r="M28" s="85">
        <f t="shared" ca="1" si="33"/>
        <v>110</v>
      </c>
      <c r="N28" s="83">
        <f t="shared" ca="1" si="33"/>
        <v>73</v>
      </c>
      <c r="O28" s="84">
        <f t="shared" ca="1" si="33"/>
        <v>34</v>
      </c>
      <c r="P28" s="84">
        <f t="shared" ca="1" si="33"/>
        <v>4</v>
      </c>
      <c r="Q28" s="85">
        <f t="shared" ca="1" si="33"/>
        <v>107</v>
      </c>
      <c r="R28" s="83">
        <f t="shared" ca="1" si="33"/>
        <v>86</v>
      </c>
      <c r="S28" s="84">
        <f t="shared" ca="1" si="33"/>
        <v>26</v>
      </c>
      <c r="T28" s="84">
        <f t="shared" ca="1" si="33"/>
        <v>5</v>
      </c>
      <c r="U28" s="85">
        <f t="shared" ca="1" si="33"/>
        <v>112</v>
      </c>
      <c r="V28" s="86">
        <f t="shared" ca="1" si="33"/>
        <v>313</v>
      </c>
      <c r="W28" s="86">
        <f t="shared" ca="1" si="33"/>
        <v>134</v>
      </c>
      <c r="X28" s="86">
        <f t="shared" ca="1" si="33"/>
        <v>15</v>
      </c>
      <c r="Y28" s="86">
        <f t="shared" ca="1" si="33"/>
        <v>447</v>
      </c>
      <c r="Z28" s="132">
        <f t="shared" ref="Z28:AB28" ca="1" si="34">SUM(V28:V29)</f>
        <v>663</v>
      </c>
      <c r="AA28" s="134">
        <f t="shared" ca="1" si="34"/>
        <v>301</v>
      </c>
      <c r="AB28" s="136">
        <f t="shared" ca="1" si="34"/>
        <v>20</v>
      </c>
      <c r="AC28" s="138">
        <f ca="1">SUM(Z28:AA29)</f>
        <v>964</v>
      </c>
      <c r="AD28" s="140">
        <f ca="1">IF(ISERROR(VLOOKUP($A28,INDIRECT($B$2&amp;"!$a4:$ae63",TRUE),AD$1,FALSE)),"",VLOOKUP($A28,INDIRECT($B$2&amp;"!$a4:$ae63",TRUE),AD$1,FALSE))</f>
        <v>0</v>
      </c>
    </row>
    <row r="29" spans="1:30" ht="15" customHeight="1" thickBot="1" x14ac:dyDescent="0.3">
      <c r="A29" s="55">
        <f>+B28+0.1</f>
        <v>12.1</v>
      </c>
      <c r="B29" s="104"/>
      <c r="C29" s="154" t="str">
        <f t="shared" ref="C29:Y29" ca="1" si="35">IF(ISERROR(VLOOKUP($A29,INDIRECT($B$2&amp;"!$a4:$ae63",TRUE),C$1,FALSE)),"",VLOOKUP($A29,INDIRECT($B$2&amp;"!$a4:$ae63",TRUE),C$1,FALSE))</f>
        <v>Melichar Lukáš ml.</v>
      </c>
      <c r="D29" s="88" t="str">
        <f t="shared" ca="1" si="35"/>
        <v>dorost TJ Spartak Pelhřimov</v>
      </c>
      <c r="E29" s="89">
        <f t="shared" ca="1" si="35"/>
        <v>2</v>
      </c>
      <c r="F29" s="90">
        <f t="shared" ca="1" si="35"/>
        <v>88</v>
      </c>
      <c r="G29" s="91">
        <f t="shared" ca="1" si="35"/>
        <v>43</v>
      </c>
      <c r="H29" s="91">
        <f t="shared" ca="1" si="35"/>
        <v>1</v>
      </c>
      <c r="I29" s="92">
        <f t="shared" ca="1" si="35"/>
        <v>131</v>
      </c>
      <c r="J29" s="90">
        <f t="shared" ca="1" si="35"/>
        <v>84</v>
      </c>
      <c r="K29" s="91">
        <f t="shared" ca="1" si="35"/>
        <v>45</v>
      </c>
      <c r="L29" s="91">
        <f t="shared" ca="1" si="35"/>
        <v>1</v>
      </c>
      <c r="M29" s="92">
        <f t="shared" ca="1" si="35"/>
        <v>129</v>
      </c>
      <c r="N29" s="90">
        <f t="shared" ca="1" si="35"/>
        <v>87</v>
      </c>
      <c r="O29" s="91">
        <f t="shared" ca="1" si="35"/>
        <v>34</v>
      </c>
      <c r="P29" s="91">
        <f t="shared" ca="1" si="35"/>
        <v>2</v>
      </c>
      <c r="Q29" s="92">
        <f t="shared" ca="1" si="35"/>
        <v>121</v>
      </c>
      <c r="R29" s="90">
        <f t="shared" ca="1" si="35"/>
        <v>91</v>
      </c>
      <c r="S29" s="91">
        <f t="shared" ca="1" si="35"/>
        <v>45</v>
      </c>
      <c r="T29" s="91">
        <f t="shared" ca="1" si="35"/>
        <v>1</v>
      </c>
      <c r="U29" s="92">
        <f t="shared" ca="1" si="35"/>
        <v>136</v>
      </c>
      <c r="V29" s="93">
        <f t="shared" ca="1" si="35"/>
        <v>350</v>
      </c>
      <c r="W29" s="94">
        <f t="shared" ca="1" si="35"/>
        <v>167</v>
      </c>
      <c r="X29" s="94">
        <f t="shared" ca="1" si="35"/>
        <v>5</v>
      </c>
      <c r="Y29" s="92">
        <f t="shared" ca="1" si="35"/>
        <v>517</v>
      </c>
      <c r="Z29" s="133"/>
      <c r="AA29" s="135"/>
      <c r="AB29" s="137"/>
      <c r="AC29" s="139"/>
      <c r="AD29" s="141"/>
    </row>
    <row r="30" spans="1:30" ht="15" customHeight="1" x14ac:dyDescent="0.25">
      <c r="A30" s="55">
        <f>+B30</f>
        <v>13</v>
      </c>
      <c r="B30" s="116">
        <v>13</v>
      </c>
      <c r="C30" s="151" t="str">
        <f t="shared" ref="C30:Y30" ca="1" si="36">IF(ISERROR(VLOOKUP($A30,INDIRECT($B$2&amp;"!$a4:$ae63",TRUE),C$1,FALSE)),"",VLOOKUP($A30,INDIRECT($B$2&amp;"!$a4:$ae63",TRUE),C$1,FALSE))</f>
        <v>Heisig Rudolf</v>
      </c>
      <c r="D30" s="81" t="str">
        <f t="shared" ca="1" si="36"/>
        <v>Marodi Rýmařov</v>
      </c>
      <c r="E30" s="82">
        <f t="shared" ca="1" si="36"/>
        <v>3</v>
      </c>
      <c r="F30" s="83">
        <f t="shared" ca="1" si="36"/>
        <v>94</v>
      </c>
      <c r="G30" s="84">
        <f t="shared" ca="1" si="36"/>
        <v>33</v>
      </c>
      <c r="H30" s="84">
        <f t="shared" ca="1" si="36"/>
        <v>4</v>
      </c>
      <c r="I30" s="85">
        <f t="shared" ca="1" si="36"/>
        <v>127</v>
      </c>
      <c r="J30" s="83">
        <f t="shared" ca="1" si="36"/>
        <v>96</v>
      </c>
      <c r="K30" s="84">
        <f t="shared" ca="1" si="36"/>
        <v>52</v>
      </c>
      <c r="L30" s="84">
        <f t="shared" ca="1" si="36"/>
        <v>2</v>
      </c>
      <c r="M30" s="85">
        <f t="shared" ca="1" si="36"/>
        <v>148</v>
      </c>
      <c r="N30" s="83">
        <f t="shared" ca="1" si="36"/>
        <v>83</v>
      </c>
      <c r="O30" s="84">
        <f t="shared" ca="1" si="36"/>
        <v>25</v>
      </c>
      <c r="P30" s="84">
        <f t="shared" ca="1" si="36"/>
        <v>6</v>
      </c>
      <c r="Q30" s="85">
        <f t="shared" ca="1" si="36"/>
        <v>108</v>
      </c>
      <c r="R30" s="83">
        <f t="shared" ca="1" si="36"/>
        <v>85</v>
      </c>
      <c r="S30" s="84">
        <f t="shared" ca="1" si="36"/>
        <v>42</v>
      </c>
      <c r="T30" s="84">
        <f t="shared" ca="1" si="36"/>
        <v>3</v>
      </c>
      <c r="U30" s="85">
        <f t="shared" ca="1" si="36"/>
        <v>127</v>
      </c>
      <c r="V30" s="86">
        <f t="shared" ca="1" si="36"/>
        <v>358</v>
      </c>
      <c r="W30" s="86">
        <f t="shared" ca="1" si="36"/>
        <v>152</v>
      </c>
      <c r="X30" s="86">
        <f t="shared" ca="1" si="36"/>
        <v>15</v>
      </c>
      <c r="Y30" s="86">
        <f t="shared" ca="1" si="36"/>
        <v>510</v>
      </c>
      <c r="Z30" s="146">
        <f t="shared" ref="Z30:AB30" ca="1" si="37">SUM(V30:V31)</f>
        <v>667</v>
      </c>
      <c r="AA30" s="134">
        <f t="shared" ca="1" si="37"/>
        <v>295</v>
      </c>
      <c r="AB30" s="142">
        <f t="shared" ca="1" si="37"/>
        <v>25</v>
      </c>
      <c r="AC30" s="138">
        <f ca="1">SUM(Z30:AA31)</f>
        <v>962</v>
      </c>
      <c r="AD30" s="140">
        <f ca="1">IF(ISERROR(VLOOKUP($A30,INDIRECT($B$2&amp;"!$a4:$ae63",TRUE),AD$1,FALSE)),"",VLOOKUP($A30,INDIRECT($B$2&amp;"!$a4:$ae63",TRUE),AD$1,FALSE))</f>
        <v>0</v>
      </c>
    </row>
    <row r="31" spans="1:30" ht="15" customHeight="1" thickBot="1" x14ac:dyDescent="0.3">
      <c r="A31" s="55">
        <f>+B30+0.1</f>
        <v>13.1</v>
      </c>
      <c r="B31" s="104"/>
      <c r="C31" s="152" t="str">
        <f t="shared" ref="C31:Y31" ca="1" si="38">IF(ISERROR(VLOOKUP($A31,INDIRECT($B$2&amp;"!$a4:$ae63",TRUE),C$1,FALSE)),"",VLOOKUP($A31,INDIRECT($B$2&amp;"!$a4:$ae63",TRUE),C$1,FALSE))</f>
        <v>Jurášová Alena</v>
      </c>
      <c r="D31" s="88" t="str">
        <f t="shared" ca="1" si="38"/>
        <v>Marodi Rýmařov</v>
      </c>
      <c r="E31" s="89">
        <f t="shared" ca="1" si="38"/>
        <v>4</v>
      </c>
      <c r="F31" s="90">
        <f t="shared" ca="1" si="38"/>
        <v>74</v>
      </c>
      <c r="G31" s="91">
        <f t="shared" ca="1" si="38"/>
        <v>35</v>
      </c>
      <c r="H31" s="91">
        <f t="shared" ca="1" si="38"/>
        <v>4</v>
      </c>
      <c r="I31" s="92">
        <f t="shared" ca="1" si="38"/>
        <v>109</v>
      </c>
      <c r="J31" s="90">
        <f t="shared" ca="1" si="38"/>
        <v>73</v>
      </c>
      <c r="K31" s="91">
        <f t="shared" ca="1" si="38"/>
        <v>44</v>
      </c>
      <c r="L31" s="91">
        <f t="shared" ca="1" si="38"/>
        <v>1</v>
      </c>
      <c r="M31" s="92">
        <f t="shared" ca="1" si="38"/>
        <v>117</v>
      </c>
      <c r="N31" s="90">
        <f t="shared" ca="1" si="38"/>
        <v>83</v>
      </c>
      <c r="O31" s="91">
        <f t="shared" ca="1" si="38"/>
        <v>29</v>
      </c>
      <c r="P31" s="91">
        <f t="shared" ca="1" si="38"/>
        <v>2</v>
      </c>
      <c r="Q31" s="92">
        <f t="shared" ca="1" si="38"/>
        <v>112</v>
      </c>
      <c r="R31" s="90">
        <f t="shared" ca="1" si="38"/>
        <v>79</v>
      </c>
      <c r="S31" s="91">
        <f t="shared" ca="1" si="38"/>
        <v>35</v>
      </c>
      <c r="T31" s="91">
        <f t="shared" ca="1" si="38"/>
        <v>3</v>
      </c>
      <c r="U31" s="92">
        <f t="shared" ca="1" si="38"/>
        <v>114</v>
      </c>
      <c r="V31" s="93">
        <f t="shared" ca="1" si="38"/>
        <v>309</v>
      </c>
      <c r="W31" s="94">
        <f t="shared" ca="1" si="38"/>
        <v>143</v>
      </c>
      <c r="X31" s="94">
        <f t="shared" ca="1" si="38"/>
        <v>10</v>
      </c>
      <c r="Y31" s="92">
        <f t="shared" ca="1" si="38"/>
        <v>452</v>
      </c>
      <c r="Z31" s="147"/>
      <c r="AA31" s="145"/>
      <c r="AB31" s="143"/>
      <c r="AC31" s="144"/>
      <c r="AD31" s="141"/>
    </row>
    <row r="32" spans="1:30" ht="15" customHeight="1" x14ac:dyDescent="0.25">
      <c r="A32" s="55">
        <f>+B32</f>
        <v>14</v>
      </c>
      <c r="B32" s="116">
        <v>14</v>
      </c>
      <c r="C32" s="153" t="str">
        <f t="shared" ref="C32:Y32" ca="1" si="39">IF(ISERROR(VLOOKUP($A32,INDIRECT($B$2&amp;"!$a4:$ae63",TRUE),C$1,FALSE)),"",VLOOKUP($A32,INDIRECT($B$2&amp;"!$a4:$ae63",TRUE),C$1,FALSE))</f>
        <v>Hejtman Radek</v>
      </c>
      <c r="D32" s="81" t="str">
        <f t="shared" ca="1" si="39"/>
        <v>HKK Olomouc</v>
      </c>
      <c r="E32" s="82">
        <f t="shared" ca="1" si="39"/>
        <v>3</v>
      </c>
      <c r="F32" s="83">
        <f t="shared" ca="1" si="39"/>
        <v>95</v>
      </c>
      <c r="G32" s="84">
        <f t="shared" ca="1" si="39"/>
        <v>44</v>
      </c>
      <c r="H32" s="84">
        <f t="shared" ca="1" si="39"/>
        <v>0</v>
      </c>
      <c r="I32" s="85">
        <f t="shared" ca="1" si="39"/>
        <v>139</v>
      </c>
      <c r="J32" s="83">
        <f t="shared" ca="1" si="39"/>
        <v>82</v>
      </c>
      <c r="K32" s="84">
        <f t="shared" ca="1" si="39"/>
        <v>44</v>
      </c>
      <c r="L32" s="84">
        <f t="shared" ca="1" si="39"/>
        <v>2</v>
      </c>
      <c r="M32" s="85">
        <f t="shared" ca="1" si="39"/>
        <v>126</v>
      </c>
      <c r="N32" s="83">
        <f t="shared" ca="1" si="39"/>
        <v>84</v>
      </c>
      <c r="O32" s="84">
        <f t="shared" ca="1" si="39"/>
        <v>26</v>
      </c>
      <c r="P32" s="84">
        <f t="shared" ca="1" si="39"/>
        <v>7</v>
      </c>
      <c r="Q32" s="85">
        <f t="shared" ca="1" si="39"/>
        <v>110</v>
      </c>
      <c r="R32" s="83">
        <f t="shared" ca="1" si="39"/>
        <v>93</v>
      </c>
      <c r="S32" s="84">
        <f t="shared" ca="1" si="39"/>
        <v>41</v>
      </c>
      <c r="T32" s="84">
        <f t="shared" ca="1" si="39"/>
        <v>1</v>
      </c>
      <c r="U32" s="85">
        <f t="shared" ca="1" si="39"/>
        <v>134</v>
      </c>
      <c r="V32" s="86">
        <f t="shared" ca="1" si="39"/>
        <v>354</v>
      </c>
      <c r="W32" s="86">
        <f t="shared" ca="1" si="39"/>
        <v>155</v>
      </c>
      <c r="X32" s="86">
        <f t="shared" ca="1" si="39"/>
        <v>10</v>
      </c>
      <c r="Y32" s="86">
        <f t="shared" ca="1" si="39"/>
        <v>509</v>
      </c>
      <c r="Z32" s="132">
        <f t="shared" ref="Z32:AB32" ca="1" si="40">SUM(V32:V33)</f>
        <v>668</v>
      </c>
      <c r="AA32" s="134">
        <f t="shared" ca="1" si="40"/>
        <v>286</v>
      </c>
      <c r="AB32" s="136">
        <f t="shared" ca="1" si="40"/>
        <v>24</v>
      </c>
      <c r="AC32" s="138">
        <f ca="1">SUM(Z32:AA33)</f>
        <v>954</v>
      </c>
      <c r="AD32" s="140">
        <f ca="1">IF(ISERROR(VLOOKUP($A32,INDIRECT($B$2&amp;"!$a4:$ae63",TRUE),AD$1,FALSE)),"",VLOOKUP($A32,INDIRECT($B$2&amp;"!$a4:$ae63",TRUE),AD$1,FALSE))</f>
        <v>0</v>
      </c>
    </row>
    <row r="33" spans="1:30" ht="15" customHeight="1" thickBot="1" x14ac:dyDescent="0.3">
      <c r="A33" s="55">
        <f>+B32+0.1</f>
        <v>14.1</v>
      </c>
      <c r="B33" s="104"/>
      <c r="C33" s="154" t="str">
        <f t="shared" ref="C33:Y33" ca="1" si="41">IF(ISERROR(VLOOKUP($A33,INDIRECT($B$2&amp;"!$a4:$ae63",TRUE),C$1,FALSE)),"",VLOOKUP($A33,INDIRECT($B$2&amp;"!$a4:$ae63",TRUE),C$1,FALSE))</f>
        <v>Křístková Aneta</v>
      </c>
      <c r="D33" s="88" t="str">
        <f t="shared" ca="1" si="41"/>
        <v>HKK Olomouc</v>
      </c>
      <c r="E33" s="89">
        <f t="shared" ca="1" si="41"/>
        <v>4</v>
      </c>
      <c r="F33" s="90">
        <f t="shared" ca="1" si="41"/>
        <v>87</v>
      </c>
      <c r="G33" s="91">
        <f t="shared" ca="1" si="41"/>
        <v>30</v>
      </c>
      <c r="H33" s="91">
        <f t="shared" ca="1" si="41"/>
        <v>3</v>
      </c>
      <c r="I33" s="92">
        <f t="shared" ca="1" si="41"/>
        <v>117</v>
      </c>
      <c r="J33" s="90">
        <f t="shared" ca="1" si="41"/>
        <v>68</v>
      </c>
      <c r="K33" s="91">
        <f t="shared" ca="1" si="41"/>
        <v>36</v>
      </c>
      <c r="L33" s="91">
        <f t="shared" ca="1" si="41"/>
        <v>4</v>
      </c>
      <c r="M33" s="92">
        <f t="shared" ca="1" si="41"/>
        <v>104</v>
      </c>
      <c r="N33" s="90">
        <f t="shared" ca="1" si="41"/>
        <v>71</v>
      </c>
      <c r="O33" s="91">
        <f t="shared" ca="1" si="41"/>
        <v>33</v>
      </c>
      <c r="P33" s="91">
        <f t="shared" ca="1" si="41"/>
        <v>5</v>
      </c>
      <c r="Q33" s="92">
        <f t="shared" ca="1" si="41"/>
        <v>104</v>
      </c>
      <c r="R33" s="90">
        <f t="shared" ca="1" si="41"/>
        <v>88</v>
      </c>
      <c r="S33" s="91">
        <f t="shared" ca="1" si="41"/>
        <v>32</v>
      </c>
      <c r="T33" s="91">
        <f t="shared" ca="1" si="41"/>
        <v>2</v>
      </c>
      <c r="U33" s="92">
        <f t="shared" ca="1" si="41"/>
        <v>120</v>
      </c>
      <c r="V33" s="93">
        <f t="shared" ca="1" si="41"/>
        <v>314</v>
      </c>
      <c r="W33" s="94">
        <f t="shared" ca="1" si="41"/>
        <v>131</v>
      </c>
      <c r="X33" s="94">
        <f t="shared" ca="1" si="41"/>
        <v>14</v>
      </c>
      <c r="Y33" s="92">
        <f t="shared" ca="1" si="41"/>
        <v>445</v>
      </c>
      <c r="Z33" s="133"/>
      <c r="AA33" s="135"/>
      <c r="AB33" s="137"/>
      <c r="AC33" s="139"/>
      <c r="AD33" s="141"/>
    </row>
    <row r="34" spans="1:30" ht="15" customHeight="1" x14ac:dyDescent="0.25">
      <c r="A34" s="55">
        <f>+B34</f>
        <v>15</v>
      </c>
      <c r="B34" s="116">
        <v>15</v>
      </c>
      <c r="C34" s="151" t="str">
        <f t="shared" ref="C34:Y34" ca="1" si="42">IF(ISERROR(VLOOKUP($A34,INDIRECT($B$2&amp;"!$a4:$ae63",TRUE),C$1,FALSE)),"",VLOOKUP($A34,INDIRECT($B$2&amp;"!$a4:$ae63",TRUE),C$1,FALSE))</f>
        <v>Dušková Jana</v>
      </c>
      <c r="D34" s="81" t="str">
        <f t="shared" ca="1" si="42"/>
        <v>amatéři Swietelsky</v>
      </c>
      <c r="E34" s="82">
        <f t="shared" ca="1" si="42"/>
        <v>1</v>
      </c>
      <c r="F34" s="83">
        <f t="shared" ca="1" si="42"/>
        <v>82</v>
      </c>
      <c r="G34" s="84">
        <f t="shared" ca="1" si="42"/>
        <v>43</v>
      </c>
      <c r="H34" s="84">
        <f t="shared" ca="1" si="42"/>
        <v>3</v>
      </c>
      <c r="I34" s="85">
        <f t="shared" ca="1" si="42"/>
        <v>125</v>
      </c>
      <c r="J34" s="83">
        <f t="shared" ca="1" si="42"/>
        <v>73</v>
      </c>
      <c r="K34" s="84">
        <f t="shared" ca="1" si="42"/>
        <v>44</v>
      </c>
      <c r="L34" s="84">
        <f t="shared" ca="1" si="42"/>
        <v>0</v>
      </c>
      <c r="M34" s="85">
        <f t="shared" ca="1" si="42"/>
        <v>117</v>
      </c>
      <c r="N34" s="83">
        <f t="shared" ca="1" si="42"/>
        <v>75</v>
      </c>
      <c r="O34" s="84">
        <f t="shared" ca="1" si="42"/>
        <v>33</v>
      </c>
      <c r="P34" s="84">
        <f t="shared" ca="1" si="42"/>
        <v>3</v>
      </c>
      <c r="Q34" s="85">
        <f t="shared" ca="1" si="42"/>
        <v>108</v>
      </c>
      <c r="R34" s="83">
        <f t="shared" ca="1" si="42"/>
        <v>90</v>
      </c>
      <c r="S34" s="84">
        <f t="shared" ca="1" si="42"/>
        <v>36</v>
      </c>
      <c r="T34" s="84">
        <f t="shared" ca="1" si="42"/>
        <v>3</v>
      </c>
      <c r="U34" s="85">
        <f t="shared" ca="1" si="42"/>
        <v>126</v>
      </c>
      <c r="V34" s="86">
        <f t="shared" ca="1" si="42"/>
        <v>320</v>
      </c>
      <c r="W34" s="86">
        <f t="shared" ca="1" si="42"/>
        <v>156</v>
      </c>
      <c r="X34" s="86">
        <f t="shared" ca="1" si="42"/>
        <v>9</v>
      </c>
      <c r="Y34" s="86">
        <f t="shared" ca="1" si="42"/>
        <v>476</v>
      </c>
      <c r="Z34" s="146">
        <f t="shared" ref="Z34:AB34" ca="1" si="43">SUM(V34:V35)</f>
        <v>658</v>
      </c>
      <c r="AA34" s="134">
        <f t="shared" ca="1" si="43"/>
        <v>283</v>
      </c>
      <c r="AB34" s="142">
        <f t="shared" ca="1" si="43"/>
        <v>25</v>
      </c>
      <c r="AC34" s="138">
        <f ca="1">SUM(Z34:AA35)</f>
        <v>941</v>
      </c>
      <c r="AD34" s="140">
        <f ca="1">IF(ISERROR(VLOOKUP($A34,INDIRECT($B$2&amp;"!$a4:$ae63",TRUE),AD$1,FALSE)),"",VLOOKUP($A34,INDIRECT($B$2&amp;"!$a4:$ae63",TRUE),AD$1,FALSE))</f>
        <v>0</v>
      </c>
    </row>
    <row r="35" spans="1:30" ht="15" customHeight="1" thickBot="1" x14ac:dyDescent="0.3">
      <c r="A35" s="55">
        <f>+B34+0.1</f>
        <v>15.1</v>
      </c>
      <c r="B35" s="104"/>
      <c r="C35" s="152" t="str">
        <f t="shared" ref="C35:Y35" ca="1" si="44">IF(ISERROR(VLOOKUP($A35,INDIRECT($B$2&amp;"!$a4:$ae63",TRUE),C$1,FALSE)),"",VLOOKUP($A35,INDIRECT($B$2&amp;"!$a4:$ae63",TRUE),C$1,FALSE))</f>
        <v>Maška Ondřej</v>
      </c>
      <c r="D35" s="88" t="str">
        <f t="shared" ca="1" si="44"/>
        <v>amatéři Swietelsky</v>
      </c>
      <c r="E35" s="89">
        <f t="shared" ca="1" si="44"/>
        <v>2</v>
      </c>
      <c r="F35" s="90">
        <f t="shared" ca="1" si="44"/>
        <v>80</v>
      </c>
      <c r="G35" s="91">
        <f t="shared" ca="1" si="44"/>
        <v>21</v>
      </c>
      <c r="H35" s="91">
        <f t="shared" ca="1" si="44"/>
        <v>7</v>
      </c>
      <c r="I35" s="92">
        <f t="shared" ca="1" si="44"/>
        <v>101</v>
      </c>
      <c r="J35" s="90">
        <f t="shared" ca="1" si="44"/>
        <v>87</v>
      </c>
      <c r="K35" s="91">
        <f t="shared" ca="1" si="44"/>
        <v>36</v>
      </c>
      <c r="L35" s="91">
        <f t="shared" ca="1" si="44"/>
        <v>2</v>
      </c>
      <c r="M35" s="92">
        <f t="shared" ca="1" si="44"/>
        <v>123</v>
      </c>
      <c r="N35" s="90">
        <f t="shared" ca="1" si="44"/>
        <v>84</v>
      </c>
      <c r="O35" s="91">
        <f t="shared" ca="1" si="44"/>
        <v>25</v>
      </c>
      <c r="P35" s="91">
        <f t="shared" ca="1" si="44"/>
        <v>5</v>
      </c>
      <c r="Q35" s="92">
        <f t="shared" ca="1" si="44"/>
        <v>109</v>
      </c>
      <c r="R35" s="90">
        <f t="shared" ca="1" si="44"/>
        <v>87</v>
      </c>
      <c r="S35" s="91">
        <f t="shared" ca="1" si="44"/>
        <v>45</v>
      </c>
      <c r="T35" s="91">
        <f t="shared" ca="1" si="44"/>
        <v>2</v>
      </c>
      <c r="U35" s="92">
        <f t="shared" ca="1" si="44"/>
        <v>132</v>
      </c>
      <c r="V35" s="93">
        <f t="shared" ca="1" si="44"/>
        <v>338</v>
      </c>
      <c r="W35" s="94">
        <f t="shared" ca="1" si="44"/>
        <v>127</v>
      </c>
      <c r="X35" s="94">
        <f t="shared" ca="1" si="44"/>
        <v>16</v>
      </c>
      <c r="Y35" s="92">
        <f t="shared" ca="1" si="44"/>
        <v>465</v>
      </c>
      <c r="Z35" s="147"/>
      <c r="AA35" s="145"/>
      <c r="AB35" s="143"/>
      <c r="AC35" s="144"/>
      <c r="AD35" s="141"/>
    </row>
    <row r="36" spans="1:30" ht="15" customHeight="1" x14ac:dyDescent="0.25">
      <c r="A36" s="55">
        <f>+B36</f>
        <v>16</v>
      </c>
      <c r="B36" s="116">
        <v>16</v>
      </c>
      <c r="C36" s="153" t="str">
        <f t="shared" ref="C36:Y36" ca="1" si="45">IF(ISERROR(VLOOKUP($A36,INDIRECT($B$2&amp;"!$a4:$ae63",TRUE),C$1,FALSE)),"",VLOOKUP($A36,INDIRECT($B$2&amp;"!$a4:$ae63",TRUE),C$1,FALSE))</f>
        <v>Dudová Alena</v>
      </c>
      <c r="D36" s="81" t="str">
        <f t="shared" ca="1" si="45"/>
        <v>amatéři Maraton Pelhřimov</v>
      </c>
      <c r="E36" s="82">
        <f t="shared" ca="1" si="45"/>
        <v>3</v>
      </c>
      <c r="F36" s="83">
        <f t="shared" ca="1" si="45"/>
        <v>72</v>
      </c>
      <c r="G36" s="84">
        <f t="shared" ca="1" si="45"/>
        <v>25</v>
      </c>
      <c r="H36" s="84">
        <f t="shared" ca="1" si="45"/>
        <v>5</v>
      </c>
      <c r="I36" s="85">
        <f t="shared" ca="1" si="45"/>
        <v>97</v>
      </c>
      <c r="J36" s="83">
        <f t="shared" ca="1" si="45"/>
        <v>70</v>
      </c>
      <c r="K36" s="84">
        <f t="shared" ca="1" si="45"/>
        <v>32</v>
      </c>
      <c r="L36" s="84">
        <f t="shared" ca="1" si="45"/>
        <v>1</v>
      </c>
      <c r="M36" s="85">
        <f t="shared" ca="1" si="45"/>
        <v>102</v>
      </c>
      <c r="N36" s="83">
        <f t="shared" ca="1" si="45"/>
        <v>86</v>
      </c>
      <c r="O36" s="84">
        <f t="shared" ca="1" si="45"/>
        <v>26</v>
      </c>
      <c r="P36" s="84">
        <f t="shared" ca="1" si="45"/>
        <v>5</v>
      </c>
      <c r="Q36" s="85">
        <f t="shared" ca="1" si="45"/>
        <v>112</v>
      </c>
      <c r="R36" s="83">
        <f t="shared" ca="1" si="45"/>
        <v>69</v>
      </c>
      <c r="S36" s="84">
        <f t="shared" ca="1" si="45"/>
        <v>35</v>
      </c>
      <c r="T36" s="84">
        <f t="shared" ca="1" si="45"/>
        <v>5</v>
      </c>
      <c r="U36" s="85">
        <f t="shared" ca="1" si="45"/>
        <v>104</v>
      </c>
      <c r="V36" s="86">
        <f t="shared" ca="1" si="45"/>
        <v>297</v>
      </c>
      <c r="W36" s="86">
        <f t="shared" ca="1" si="45"/>
        <v>118</v>
      </c>
      <c r="X36" s="86">
        <f t="shared" ca="1" si="45"/>
        <v>16</v>
      </c>
      <c r="Y36" s="86">
        <f t="shared" ca="1" si="45"/>
        <v>415</v>
      </c>
      <c r="Z36" s="132">
        <f t="shared" ref="Z36:AB36" ca="1" si="46">SUM(V36:V37)</f>
        <v>644</v>
      </c>
      <c r="AA36" s="134">
        <f t="shared" ca="1" si="46"/>
        <v>282</v>
      </c>
      <c r="AB36" s="136">
        <f t="shared" ca="1" si="46"/>
        <v>34</v>
      </c>
      <c r="AC36" s="138">
        <f ca="1">SUM(Z36:AA37)</f>
        <v>926</v>
      </c>
      <c r="AD36" s="140">
        <f ca="1">IF(ISERROR(VLOOKUP($A36,INDIRECT($B$2&amp;"!$a4:$ae63",TRUE),AD$1,FALSE)),"",VLOOKUP($A36,INDIRECT($B$2&amp;"!$a4:$ae63",TRUE),AD$1,FALSE))</f>
        <v>0</v>
      </c>
    </row>
    <row r="37" spans="1:30" ht="15" customHeight="1" thickBot="1" x14ac:dyDescent="0.3">
      <c r="A37" s="55">
        <f>+B36+0.1</f>
        <v>16.100000000000001</v>
      </c>
      <c r="B37" s="104"/>
      <c r="C37" s="154" t="str">
        <f t="shared" ref="C37:Y37" ca="1" si="47">IF(ISERROR(VLOOKUP($A37,INDIRECT($B$2&amp;"!$a4:$ae63",TRUE),C$1,FALSE)),"",VLOOKUP($A37,INDIRECT($B$2&amp;"!$a4:$ae63",TRUE),C$1,FALSE))</f>
        <v>Poduška Jiří</v>
      </c>
      <c r="D37" s="88" t="str">
        <f t="shared" ca="1" si="47"/>
        <v>TJ Spartak Pelhřimov</v>
      </c>
      <c r="E37" s="89">
        <f t="shared" ca="1" si="47"/>
        <v>4</v>
      </c>
      <c r="F37" s="90">
        <f t="shared" ca="1" si="47"/>
        <v>91</v>
      </c>
      <c r="G37" s="91">
        <f t="shared" ca="1" si="47"/>
        <v>35</v>
      </c>
      <c r="H37" s="91">
        <f t="shared" ca="1" si="47"/>
        <v>3</v>
      </c>
      <c r="I37" s="92">
        <f t="shared" ca="1" si="47"/>
        <v>126</v>
      </c>
      <c r="J37" s="90">
        <f t="shared" ca="1" si="47"/>
        <v>79</v>
      </c>
      <c r="K37" s="91">
        <f t="shared" ca="1" si="47"/>
        <v>69</v>
      </c>
      <c r="L37" s="91">
        <f t="shared" ca="1" si="47"/>
        <v>1</v>
      </c>
      <c r="M37" s="92">
        <f t="shared" ca="1" si="47"/>
        <v>148</v>
      </c>
      <c r="N37" s="90">
        <f t="shared" ca="1" si="47"/>
        <v>94</v>
      </c>
      <c r="O37" s="91">
        <f t="shared" ca="1" si="47"/>
        <v>35</v>
      </c>
      <c r="P37" s="91">
        <f t="shared" ca="1" si="47"/>
        <v>5</v>
      </c>
      <c r="Q37" s="92">
        <f t="shared" ca="1" si="47"/>
        <v>129</v>
      </c>
      <c r="R37" s="90">
        <f t="shared" ca="1" si="47"/>
        <v>83</v>
      </c>
      <c r="S37" s="91">
        <f t="shared" ca="1" si="47"/>
        <v>25</v>
      </c>
      <c r="T37" s="91">
        <f t="shared" ca="1" si="47"/>
        <v>9</v>
      </c>
      <c r="U37" s="92">
        <f t="shared" ca="1" si="47"/>
        <v>108</v>
      </c>
      <c r="V37" s="93">
        <f t="shared" ca="1" si="47"/>
        <v>347</v>
      </c>
      <c r="W37" s="94">
        <f t="shared" ca="1" si="47"/>
        <v>164</v>
      </c>
      <c r="X37" s="94">
        <f t="shared" ca="1" si="47"/>
        <v>18</v>
      </c>
      <c r="Y37" s="92">
        <f t="shared" ca="1" si="47"/>
        <v>511</v>
      </c>
      <c r="Z37" s="133"/>
      <c r="AA37" s="135"/>
      <c r="AB37" s="137"/>
      <c r="AC37" s="139"/>
      <c r="AD37" s="141"/>
    </row>
    <row r="38" spans="1:30" ht="15" customHeight="1" x14ac:dyDescent="0.25">
      <c r="A38" s="55">
        <f>+B38</f>
        <v>17</v>
      </c>
      <c r="B38" s="116">
        <v>17</v>
      </c>
      <c r="C38" s="151" t="str">
        <f t="shared" ref="C38:Y38" ca="1" si="48">IF(ISERROR(VLOOKUP($A38,INDIRECT($B$2&amp;"!$a4:$ae63",TRUE),C$1,FALSE)),"",VLOOKUP($A38,INDIRECT($B$2&amp;"!$a4:$ae63",TRUE),C$1,FALSE))</f>
        <v>Šimek Milan</v>
      </c>
      <c r="D38" s="81" t="str">
        <f t="shared" ca="1" si="48"/>
        <v>Kuželky Borovany</v>
      </c>
      <c r="E38" s="82">
        <f t="shared" ca="1" si="48"/>
        <v>3</v>
      </c>
      <c r="F38" s="83">
        <f t="shared" ca="1" si="48"/>
        <v>74</v>
      </c>
      <c r="G38" s="84">
        <f t="shared" ca="1" si="48"/>
        <v>52</v>
      </c>
      <c r="H38" s="84">
        <f t="shared" ca="1" si="48"/>
        <v>2</v>
      </c>
      <c r="I38" s="85">
        <f t="shared" ca="1" si="48"/>
        <v>126</v>
      </c>
      <c r="J38" s="83">
        <f t="shared" ca="1" si="48"/>
        <v>74</v>
      </c>
      <c r="K38" s="84">
        <f t="shared" ca="1" si="48"/>
        <v>45</v>
      </c>
      <c r="L38" s="84">
        <f t="shared" ca="1" si="48"/>
        <v>0</v>
      </c>
      <c r="M38" s="85">
        <f t="shared" ca="1" si="48"/>
        <v>119</v>
      </c>
      <c r="N38" s="83">
        <f t="shared" ca="1" si="48"/>
        <v>60</v>
      </c>
      <c r="O38" s="84">
        <f t="shared" ca="1" si="48"/>
        <v>33</v>
      </c>
      <c r="P38" s="84">
        <f t="shared" ca="1" si="48"/>
        <v>5</v>
      </c>
      <c r="Q38" s="85">
        <f t="shared" ca="1" si="48"/>
        <v>93</v>
      </c>
      <c r="R38" s="83">
        <f t="shared" ca="1" si="48"/>
        <v>44</v>
      </c>
      <c r="S38" s="84">
        <f t="shared" ca="1" si="48"/>
        <v>25</v>
      </c>
      <c r="T38" s="84">
        <f t="shared" ca="1" si="48"/>
        <v>4</v>
      </c>
      <c r="U38" s="85">
        <f t="shared" ca="1" si="48"/>
        <v>69</v>
      </c>
      <c r="V38" s="86">
        <f t="shared" ca="1" si="48"/>
        <v>252</v>
      </c>
      <c r="W38" s="86">
        <f t="shared" ca="1" si="48"/>
        <v>155</v>
      </c>
      <c r="X38" s="86">
        <f t="shared" ca="1" si="48"/>
        <v>11</v>
      </c>
      <c r="Y38" s="86">
        <f t="shared" ca="1" si="48"/>
        <v>407</v>
      </c>
      <c r="Z38" s="146">
        <f t="shared" ref="Z38:AB38" ca="1" si="49">SUM(V38:V39)</f>
        <v>580</v>
      </c>
      <c r="AA38" s="134">
        <f t="shared" ca="1" si="49"/>
        <v>306</v>
      </c>
      <c r="AB38" s="142">
        <f t="shared" ca="1" si="49"/>
        <v>22</v>
      </c>
      <c r="AC38" s="138">
        <f ca="1">SUM(Z38:AA39)</f>
        <v>886</v>
      </c>
      <c r="AD38" s="140">
        <f ca="1">IF(ISERROR(VLOOKUP($A38,INDIRECT($B$2&amp;"!$a4:$ae63",TRUE),AD$1,FALSE)),"",VLOOKUP($A38,INDIRECT($B$2&amp;"!$a4:$ae63",TRUE),AD$1,FALSE))</f>
        <v>0</v>
      </c>
    </row>
    <row r="39" spans="1:30" ht="15" customHeight="1" thickBot="1" x14ac:dyDescent="0.3">
      <c r="A39" s="55">
        <f>+B38+0.1</f>
        <v>17.100000000000001</v>
      </c>
      <c r="B39" s="104"/>
      <c r="C39" s="152" t="str">
        <f t="shared" ref="C39:Y39" ca="1" si="50">IF(ISERROR(VLOOKUP($A39,INDIRECT($B$2&amp;"!$a4:$ae63",TRUE),C$1,FALSE)),"",VLOOKUP($A39,INDIRECT($B$2&amp;"!$a4:$ae63",TRUE),C$1,FALSE))</f>
        <v>Šimková Jitka</v>
      </c>
      <c r="D39" s="88" t="str">
        <f t="shared" ca="1" si="50"/>
        <v>Kuželky Borovany</v>
      </c>
      <c r="E39" s="89">
        <f t="shared" ca="1" si="50"/>
        <v>4</v>
      </c>
      <c r="F39" s="90">
        <f t="shared" ca="1" si="50"/>
        <v>77</v>
      </c>
      <c r="G39" s="91">
        <f t="shared" ca="1" si="50"/>
        <v>27</v>
      </c>
      <c r="H39" s="91">
        <f t="shared" ca="1" si="50"/>
        <v>4</v>
      </c>
      <c r="I39" s="92">
        <f t="shared" ca="1" si="50"/>
        <v>104</v>
      </c>
      <c r="J39" s="90">
        <f t="shared" ca="1" si="50"/>
        <v>92</v>
      </c>
      <c r="K39" s="91">
        <f t="shared" ca="1" si="50"/>
        <v>45</v>
      </c>
      <c r="L39" s="91">
        <f t="shared" ca="1" si="50"/>
        <v>1</v>
      </c>
      <c r="M39" s="92">
        <f t="shared" ca="1" si="50"/>
        <v>137</v>
      </c>
      <c r="N39" s="90">
        <f t="shared" ca="1" si="50"/>
        <v>85</v>
      </c>
      <c r="O39" s="91">
        <f t="shared" ca="1" si="50"/>
        <v>35</v>
      </c>
      <c r="P39" s="91">
        <f t="shared" ca="1" si="50"/>
        <v>3</v>
      </c>
      <c r="Q39" s="92">
        <f t="shared" ca="1" si="50"/>
        <v>120</v>
      </c>
      <c r="R39" s="90">
        <f t="shared" ca="1" si="50"/>
        <v>74</v>
      </c>
      <c r="S39" s="91">
        <f t="shared" ca="1" si="50"/>
        <v>44</v>
      </c>
      <c r="T39" s="91">
        <f t="shared" ca="1" si="50"/>
        <v>3</v>
      </c>
      <c r="U39" s="92">
        <f t="shared" ca="1" si="50"/>
        <v>118</v>
      </c>
      <c r="V39" s="93">
        <f t="shared" ca="1" si="50"/>
        <v>328</v>
      </c>
      <c r="W39" s="94">
        <f t="shared" ca="1" si="50"/>
        <v>151</v>
      </c>
      <c r="X39" s="94">
        <f t="shared" ca="1" si="50"/>
        <v>11</v>
      </c>
      <c r="Y39" s="92">
        <f t="shared" ca="1" si="50"/>
        <v>479</v>
      </c>
      <c r="Z39" s="147"/>
      <c r="AA39" s="145"/>
      <c r="AB39" s="143"/>
      <c r="AC39" s="144"/>
      <c r="AD39" s="141"/>
    </row>
    <row r="40" spans="1:30" ht="15" customHeight="1" x14ac:dyDescent="0.25">
      <c r="A40" s="55">
        <f>+B40</f>
        <v>18</v>
      </c>
      <c r="B40" s="116">
        <v>18</v>
      </c>
      <c r="C40" s="153" t="str">
        <f t="shared" ref="C40:Y40" ca="1" si="51">IF(ISERROR(VLOOKUP($A40,INDIRECT($B$2&amp;"!$a4:$ae63",TRUE),C$1,FALSE)),"",VLOOKUP($A40,INDIRECT($B$2&amp;"!$a4:$ae63",TRUE),C$1,FALSE))</f>
        <v>Bicerová Vladimíra</v>
      </c>
      <c r="D40" s="81" t="str">
        <f t="shared" ca="1" si="51"/>
        <v>Kuželky Borovany</v>
      </c>
      <c r="E40" s="82">
        <f t="shared" ca="1" si="51"/>
        <v>1</v>
      </c>
      <c r="F40" s="83">
        <f t="shared" ca="1" si="51"/>
        <v>82</v>
      </c>
      <c r="G40" s="84">
        <f t="shared" ca="1" si="51"/>
        <v>36</v>
      </c>
      <c r="H40" s="84">
        <f t="shared" ca="1" si="51"/>
        <v>2</v>
      </c>
      <c r="I40" s="85">
        <f t="shared" ca="1" si="51"/>
        <v>118</v>
      </c>
      <c r="J40" s="83">
        <f t="shared" ca="1" si="51"/>
        <v>82</v>
      </c>
      <c r="K40" s="84">
        <f t="shared" ca="1" si="51"/>
        <v>40</v>
      </c>
      <c r="L40" s="84">
        <f t="shared" ca="1" si="51"/>
        <v>2</v>
      </c>
      <c r="M40" s="85">
        <f t="shared" ca="1" si="51"/>
        <v>122</v>
      </c>
      <c r="N40" s="83">
        <f t="shared" ca="1" si="51"/>
        <v>73</v>
      </c>
      <c r="O40" s="84">
        <f t="shared" ca="1" si="51"/>
        <v>34</v>
      </c>
      <c r="P40" s="84">
        <f t="shared" ca="1" si="51"/>
        <v>4</v>
      </c>
      <c r="Q40" s="85">
        <f t="shared" ca="1" si="51"/>
        <v>107</v>
      </c>
      <c r="R40" s="83">
        <f t="shared" ca="1" si="51"/>
        <v>69</v>
      </c>
      <c r="S40" s="84">
        <f t="shared" ca="1" si="51"/>
        <v>35</v>
      </c>
      <c r="T40" s="84">
        <f t="shared" ca="1" si="51"/>
        <v>4</v>
      </c>
      <c r="U40" s="85">
        <f t="shared" ca="1" si="51"/>
        <v>104</v>
      </c>
      <c r="V40" s="86">
        <f t="shared" ca="1" si="51"/>
        <v>306</v>
      </c>
      <c r="W40" s="86">
        <f t="shared" ca="1" si="51"/>
        <v>145</v>
      </c>
      <c r="X40" s="86">
        <f t="shared" ca="1" si="51"/>
        <v>12</v>
      </c>
      <c r="Y40" s="86">
        <f t="shared" ca="1" si="51"/>
        <v>451</v>
      </c>
      <c r="Z40" s="132">
        <f t="shared" ref="Z40:AB40" ca="1" si="52">SUM(V40:V41)</f>
        <v>589</v>
      </c>
      <c r="AA40" s="134">
        <f t="shared" ca="1" si="52"/>
        <v>252</v>
      </c>
      <c r="AB40" s="136">
        <f t="shared" ca="1" si="52"/>
        <v>34</v>
      </c>
      <c r="AC40" s="138">
        <f ca="1">SUM(Z40:AA41)</f>
        <v>841</v>
      </c>
      <c r="AD40" s="140">
        <f ca="1">IF(ISERROR(VLOOKUP($A40,INDIRECT($B$2&amp;"!$a4:$ae63",TRUE),AD$1,FALSE)),"",VLOOKUP($A40,INDIRECT($B$2&amp;"!$a4:$ae63",TRUE),AD$1,FALSE))</f>
        <v>0</v>
      </c>
    </row>
    <row r="41" spans="1:30" ht="15" customHeight="1" thickBot="1" x14ac:dyDescent="0.3">
      <c r="A41" s="55">
        <f>+B40+0.1</f>
        <v>18.100000000000001</v>
      </c>
      <c r="B41" s="104"/>
      <c r="C41" s="154" t="str">
        <f t="shared" ref="C41:Y41" ca="1" si="53">IF(ISERROR(VLOOKUP($A41,INDIRECT($B$2&amp;"!$a4:$ae63",TRUE),C$1,FALSE)),"",VLOOKUP($A41,INDIRECT($B$2&amp;"!$a4:$ae63",TRUE),C$1,FALSE))</f>
        <v>Malík Josef</v>
      </c>
      <c r="D41" s="88" t="str">
        <f t="shared" ca="1" si="53"/>
        <v>Kuželky Borovany</v>
      </c>
      <c r="E41" s="89">
        <f t="shared" ca="1" si="53"/>
        <v>2</v>
      </c>
      <c r="F41" s="90">
        <f t="shared" ca="1" si="53"/>
        <v>78</v>
      </c>
      <c r="G41" s="91">
        <f t="shared" ca="1" si="53"/>
        <v>18</v>
      </c>
      <c r="H41" s="91">
        <f t="shared" ca="1" si="53"/>
        <v>7</v>
      </c>
      <c r="I41" s="92">
        <f t="shared" ca="1" si="53"/>
        <v>96</v>
      </c>
      <c r="J41" s="90">
        <f t="shared" ca="1" si="53"/>
        <v>67</v>
      </c>
      <c r="K41" s="91">
        <f t="shared" ca="1" si="53"/>
        <v>26</v>
      </c>
      <c r="L41" s="91">
        <f t="shared" ca="1" si="53"/>
        <v>5</v>
      </c>
      <c r="M41" s="92">
        <f t="shared" ca="1" si="53"/>
        <v>93</v>
      </c>
      <c r="N41" s="90">
        <f t="shared" ca="1" si="53"/>
        <v>71</v>
      </c>
      <c r="O41" s="91">
        <f t="shared" ca="1" si="53"/>
        <v>36</v>
      </c>
      <c r="P41" s="91">
        <f t="shared" ca="1" si="53"/>
        <v>3</v>
      </c>
      <c r="Q41" s="92">
        <f t="shared" ca="1" si="53"/>
        <v>107</v>
      </c>
      <c r="R41" s="90">
        <f t="shared" ca="1" si="53"/>
        <v>67</v>
      </c>
      <c r="S41" s="91">
        <f t="shared" ca="1" si="53"/>
        <v>27</v>
      </c>
      <c r="T41" s="91">
        <f t="shared" ca="1" si="53"/>
        <v>7</v>
      </c>
      <c r="U41" s="92">
        <f t="shared" ca="1" si="53"/>
        <v>94</v>
      </c>
      <c r="V41" s="93">
        <f t="shared" ca="1" si="53"/>
        <v>283</v>
      </c>
      <c r="W41" s="94">
        <f t="shared" ca="1" si="53"/>
        <v>107</v>
      </c>
      <c r="X41" s="94">
        <f t="shared" ca="1" si="53"/>
        <v>22</v>
      </c>
      <c r="Y41" s="92">
        <f t="shared" ca="1" si="53"/>
        <v>390</v>
      </c>
      <c r="Z41" s="133"/>
      <c r="AA41" s="135"/>
      <c r="AB41" s="137"/>
      <c r="AC41" s="139"/>
      <c r="AD41" s="141"/>
    </row>
    <row r="42" spans="1:30" ht="15" customHeight="1" x14ac:dyDescent="0.25">
      <c r="A42" s="55">
        <f>+B42</f>
        <v>19</v>
      </c>
      <c r="B42" s="116">
        <v>19</v>
      </c>
      <c r="C42" s="151" t="str">
        <f t="shared" ref="C42:Y42" ca="1" si="54">IF(ISERROR(VLOOKUP($A42,INDIRECT($B$2&amp;"!$a4:$ae63",TRUE),C$1,FALSE)),"",VLOOKUP($A42,INDIRECT($B$2&amp;"!$a4:$ae63",TRUE),C$1,FALSE))</f>
        <v>Kříha Vlastimil</v>
      </c>
      <c r="D42" s="81" t="str">
        <f t="shared" ca="1" si="54"/>
        <v>TJ Spartak Trhové Sviny</v>
      </c>
      <c r="E42" s="82">
        <f t="shared" ca="1" si="54"/>
        <v>1</v>
      </c>
      <c r="F42" s="83">
        <f t="shared" ca="1" si="54"/>
        <v>85</v>
      </c>
      <c r="G42" s="84">
        <f t="shared" ca="1" si="54"/>
        <v>36</v>
      </c>
      <c r="H42" s="84">
        <f t="shared" ca="1" si="54"/>
        <v>4</v>
      </c>
      <c r="I42" s="85">
        <f t="shared" ca="1" si="54"/>
        <v>121</v>
      </c>
      <c r="J42" s="83">
        <f t="shared" ca="1" si="54"/>
        <v>79</v>
      </c>
      <c r="K42" s="84">
        <f t="shared" ca="1" si="54"/>
        <v>18</v>
      </c>
      <c r="L42" s="84">
        <f t="shared" ca="1" si="54"/>
        <v>6</v>
      </c>
      <c r="M42" s="85">
        <f t="shared" ca="1" si="54"/>
        <v>97</v>
      </c>
      <c r="N42" s="83">
        <f t="shared" ca="1" si="54"/>
        <v>83</v>
      </c>
      <c r="O42" s="84">
        <f t="shared" ca="1" si="54"/>
        <v>49</v>
      </c>
      <c r="P42" s="84">
        <f t="shared" ca="1" si="54"/>
        <v>0</v>
      </c>
      <c r="Q42" s="85">
        <f t="shared" ca="1" si="54"/>
        <v>132</v>
      </c>
      <c r="R42" s="83">
        <f t="shared" ca="1" si="54"/>
        <v>83</v>
      </c>
      <c r="S42" s="84">
        <f t="shared" ca="1" si="54"/>
        <v>36</v>
      </c>
      <c r="T42" s="84">
        <f t="shared" ca="1" si="54"/>
        <v>2</v>
      </c>
      <c r="U42" s="85">
        <f t="shared" ca="1" si="54"/>
        <v>119</v>
      </c>
      <c r="V42" s="86">
        <f t="shared" ca="1" si="54"/>
        <v>330</v>
      </c>
      <c r="W42" s="86">
        <f t="shared" ca="1" si="54"/>
        <v>139</v>
      </c>
      <c r="X42" s="86">
        <f t="shared" ca="1" si="54"/>
        <v>12</v>
      </c>
      <c r="Y42" s="86">
        <f t="shared" ca="1" si="54"/>
        <v>469</v>
      </c>
      <c r="Z42" s="146">
        <f t="shared" ref="Z42:AB42" ca="1" si="55">SUM(V42:V43)</f>
        <v>605</v>
      </c>
      <c r="AA42" s="134">
        <f t="shared" ca="1" si="55"/>
        <v>234</v>
      </c>
      <c r="AB42" s="142">
        <f t="shared" ca="1" si="55"/>
        <v>41</v>
      </c>
      <c r="AC42" s="138">
        <f ca="1">SUM(Z42:AA43)</f>
        <v>839</v>
      </c>
      <c r="AD42" s="140">
        <f ca="1">IF(ISERROR(VLOOKUP($A42,INDIRECT($B$2&amp;"!$a4:$ae63",TRUE),AD$1,FALSE)),"",VLOOKUP($A42,INDIRECT($B$2&amp;"!$a4:$ae63",TRUE),AD$1,FALSE))</f>
        <v>0</v>
      </c>
    </row>
    <row r="43" spans="1:30" ht="15" customHeight="1" thickBot="1" x14ac:dyDescent="0.3">
      <c r="A43" s="55">
        <f>+B42+0.1</f>
        <v>19.100000000000001</v>
      </c>
      <c r="B43" s="104"/>
      <c r="C43" s="152" t="str">
        <f t="shared" ref="C43:Y43" ca="1" si="56">IF(ISERROR(VLOOKUP($A43,INDIRECT($B$2&amp;"!$a4:$ae63",TRUE),C$1,FALSE)),"",VLOOKUP($A43,INDIRECT($B$2&amp;"!$a4:$ae63",TRUE),C$1,FALSE))</f>
        <v>Kříhová Lucie</v>
      </c>
      <c r="D43" s="88" t="str">
        <f t="shared" ca="1" si="56"/>
        <v>TJ Spartak Trhové Sviny</v>
      </c>
      <c r="E43" s="89">
        <f t="shared" ca="1" si="56"/>
        <v>2</v>
      </c>
      <c r="F43" s="90">
        <f t="shared" ca="1" si="56"/>
        <v>74</v>
      </c>
      <c r="G43" s="91">
        <f t="shared" ca="1" si="56"/>
        <v>25</v>
      </c>
      <c r="H43" s="91">
        <f t="shared" ca="1" si="56"/>
        <v>7</v>
      </c>
      <c r="I43" s="92">
        <f t="shared" ca="1" si="56"/>
        <v>99</v>
      </c>
      <c r="J43" s="90">
        <f t="shared" ca="1" si="56"/>
        <v>75</v>
      </c>
      <c r="K43" s="91">
        <f t="shared" ca="1" si="56"/>
        <v>27</v>
      </c>
      <c r="L43" s="91">
        <f t="shared" ca="1" si="56"/>
        <v>8</v>
      </c>
      <c r="M43" s="92">
        <f t="shared" ca="1" si="56"/>
        <v>102</v>
      </c>
      <c r="N43" s="90">
        <f t="shared" ca="1" si="56"/>
        <v>69</v>
      </c>
      <c r="O43" s="91">
        <f t="shared" ca="1" si="56"/>
        <v>27</v>
      </c>
      <c r="P43" s="91">
        <f t="shared" ca="1" si="56"/>
        <v>5</v>
      </c>
      <c r="Q43" s="92">
        <f t="shared" ca="1" si="56"/>
        <v>96</v>
      </c>
      <c r="R43" s="90">
        <f t="shared" ca="1" si="56"/>
        <v>57</v>
      </c>
      <c r="S43" s="91">
        <f t="shared" ca="1" si="56"/>
        <v>16</v>
      </c>
      <c r="T43" s="91">
        <f t="shared" ca="1" si="56"/>
        <v>9</v>
      </c>
      <c r="U43" s="92">
        <f t="shared" ca="1" si="56"/>
        <v>73</v>
      </c>
      <c r="V43" s="93">
        <f t="shared" ca="1" si="56"/>
        <v>275</v>
      </c>
      <c r="W43" s="94">
        <f t="shared" ca="1" si="56"/>
        <v>95</v>
      </c>
      <c r="X43" s="94">
        <f t="shared" ca="1" si="56"/>
        <v>29</v>
      </c>
      <c r="Y43" s="92">
        <f t="shared" ca="1" si="56"/>
        <v>370</v>
      </c>
      <c r="Z43" s="147"/>
      <c r="AA43" s="145"/>
      <c r="AB43" s="143"/>
      <c r="AC43" s="144"/>
      <c r="AD43" s="141"/>
    </row>
    <row r="44" spans="1:30" ht="15" customHeight="1" x14ac:dyDescent="0.25">
      <c r="A44" s="55">
        <f>+B44</f>
        <v>20</v>
      </c>
      <c r="B44" s="116">
        <v>20</v>
      </c>
      <c r="C44" s="153" t="str">
        <f t="shared" ref="C44:Y44" ca="1" si="57">IF(ISERROR(VLOOKUP($A44,INDIRECT($B$2&amp;"!$a4:$ae63",TRUE),C$1,FALSE)),"",VLOOKUP($A44,INDIRECT($B$2&amp;"!$a4:$ae63",TRUE),C$1,FALSE))</f>
        <v>Novotný Tomáš</v>
      </c>
      <c r="D44" s="81" t="str">
        <f t="shared" ca="1" si="57"/>
        <v>Kuželky Borovany</v>
      </c>
      <c r="E44" s="82">
        <f t="shared" ca="1" si="57"/>
        <v>3</v>
      </c>
      <c r="F44" s="83">
        <f t="shared" ca="1" si="57"/>
        <v>78</v>
      </c>
      <c r="G44" s="84">
        <f t="shared" ca="1" si="57"/>
        <v>34</v>
      </c>
      <c r="H44" s="84">
        <f t="shared" ca="1" si="57"/>
        <v>6</v>
      </c>
      <c r="I44" s="85">
        <f t="shared" ca="1" si="57"/>
        <v>112</v>
      </c>
      <c r="J44" s="83">
        <f t="shared" ca="1" si="57"/>
        <v>87</v>
      </c>
      <c r="K44" s="84">
        <f t="shared" ca="1" si="57"/>
        <v>34</v>
      </c>
      <c r="L44" s="84">
        <f t="shared" ca="1" si="57"/>
        <v>1</v>
      </c>
      <c r="M44" s="85">
        <f t="shared" ca="1" si="57"/>
        <v>121</v>
      </c>
      <c r="N44" s="83">
        <f t="shared" ca="1" si="57"/>
        <v>69</v>
      </c>
      <c r="O44" s="84">
        <f t="shared" ca="1" si="57"/>
        <v>8</v>
      </c>
      <c r="P44" s="84">
        <f t="shared" ca="1" si="57"/>
        <v>11</v>
      </c>
      <c r="Q44" s="85">
        <f t="shared" ca="1" si="57"/>
        <v>77</v>
      </c>
      <c r="R44" s="83">
        <f t="shared" ca="1" si="57"/>
        <v>83</v>
      </c>
      <c r="S44" s="84">
        <f t="shared" ca="1" si="57"/>
        <v>34</v>
      </c>
      <c r="T44" s="84">
        <f t="shared" ca="1" si="57"/>
        <v>3</v>
      </c>
      <c r="U44" s="85">
        <f t="shared" ca="1" si="57"/>
        <v>117</v>
      </c>
      <c r="V44" s="86">
        <f t="shared" ca="1" si="57"/>
        <v>317</v>
      </c>
      <c r="W44" s="86">
        <f t="shared" ca="1" si="57"/>
        <v>110</v>
      </c>
      <c r="X44" s="86">
        <f t="shared" ca="1" si="57"/>
        <v>21</v>
      </c>
      <c r="Y44" s="86">
        <f t="shared" ca="1" si="57"/>
        <v>427</v>
      </c>
      <c r="Z44" s="132">
        <f t="shared" ref="Z44:AB44" ca="1" si="58">SUM(V44:V45)</f>
        <v>595</v>
      </c>
      <c r="AA44" s="134">
        <f t="shared" ca="1" si="58"/>
        <v>217</v>
      </c>
      <c r="AB44" s="136">
        <f t="shared" ca="1" si="58"/>
        <v>37</v>
      </c>
      <c r="AC44" s="138">
        <f ca="1">SUM(Z44:AA45)</f>
        <v>812</v>
      </c>
      <c r="AD44" s="140">
        <f ca="1">IF(ISERROR(VLOOKUP($A44,INDIRECT($B$2&amp;"!$a4:$ae63",TRUE),AD$1,FALSE)),"",VLOOKUP($A44,INDIRECT($B$2&amp;"!$a4:$ae63",TRUE),AD$1,FALSE))</f>
        <v>0</v>
      </c>
    </row>
    <row r="45" spans="1:30" ht="15" customHeight="1" thickBot="1" x14ac:dyDescent="0.3">
      <c r="A45" s="55">
        <f>+B44+0.1</f>
        <v>20.100000000000001</v>
      </c>
      <c r="B45" s="104"/>
      <c r="C45" s="154" t="str">
        <f t="shared" ref="C45:Y45" ca="1" si="59">IF(ISERROR(VLOOKUP($A45,INDIRECT($B$2&amp;"!$a4:$ae63",TRUE),C$1,FALSE)),"",VLOOKUP($A45,INDIRECT($B$2&amp;"!$a4:$ae63",TRUE),C$1,FALSE))</f>
        <v>Frdlíková Jaroslava</v>
      </c>
      <c r="D45" s="88" t="str">
        <f t="shared" ca="1" si="59"/>
        <v>Kuželky Borovany</v>
      </c>
      <c r="E45" s="89">
        <f t="shared" ca="1" si="59"/>
        <v>4</v>
      </c>
      <c r="F45" s="90">
        <f t="shared" ca="1" si="59"/>
        <v>72</v>
      </c>
      <c r="G45" s="91">
        <f t="shared" ca="1" si="59"/>
        <v>36</v>
      </c>
      <c r="H45" s="91">
        <f t="shared" ca="1" si="59"/>
        <v>1</v>
      </c>
      <c r="I45" s="92">
        <f t="shared" ca="1" si="59"/>
        <v>108</v>
      </c>
      <c r="J45" s="90">
        <f t="shared" ca="1" si="59"/>
        <v>65</v>
      </c>
      <c r="K45" s="91">
        <f t="shared" ca="1" si="59"/>
        <v>21</v>
      </c>
      <c r="L45" s="91">
        <f t="shared" ca="1" si="59"/>
        <v>5</v>
      </c>
      <c r="M45" s="92">
        <f t="shared" ca="1" si="59"/>
        <v>86</v>
      </c>
      <c r="N45" s="90">
        <f t="shared" ca="1" si="59"/>
        <v>64</v>
      </c>
      <c r="O45" s="91">
        <f t="shared" ca="1" si="59"/>
        <v>24</v>
      </c>
      <c r="P45" s="91">
        <f t="shared" ca="1" si="59"/>
        <v>6</v>
      </c>
      <c r="Q45" s="92">
        <f t="shared" ca="1" si="59"/>
        <v>88</v>
      </c>
      <c r="R45" s="90">
        <f t="shared" ca="1" si="59"/>
        <v>77</v>
      </c>
      <c r="S45" s="91">
        <f t="shared" ca="1" si="59"/>
        <v>26</v>
      </c>
      <c r="T45" s="91">
        <f t="shared" ca="1" si="59"/>
        <v>4</v>
      </c>
      <c r="U45" s="92">
        <f t="shared" ca="1" si="59"/>
        <v>103</v>
      </c>
      <c r="V45" s="93">
        <f t="shared" ca="1" si="59"/>
        <v>278</v>
      </c>
      <c r="W45" s="94">
        <f t="shared" ca="1" si="59"/>
        <v>107</v>
      </c>
      <c r="X45" s="94">
        <f t="shared" ca="1" si="59"/>
        <v>16</v>
      </c>
      <c r="Y45" s="92">
        <f t="shared" ca="1" si="59"/>
        <v>385</v>
      </c>
      <c r="Z45" s="133"/>
      <c r="AA45" s="135"/>
      <c r="AB45" s="137"/>
      <c r="AC45" s="139"/>
      <c r="AD45" s="141"/>
    </row>
    <row r="46" spans="1:30" ht="15" customHeight="1" x14ac:dyDescent="0.25">
      <c r="A46" s="55">
        <f>+B46</f>
        <v>21</v>
      </c>
      <c r="B46" s="116">
        <v>21</v>
      </c>
      <c r="C46" s="151" t="str">
        <f t="shared" ref="C46:Y46" ca="1" si="60">IF(ISERROR(VLOOKUP($A46,INDIRECT($B$2&amp;"!$a4:$ae63",TRUE),C$1,FALSE)),"",VLOOKUP($A46,INDIRECT($B$2&amp;"!$a4:$ae63",TRUE),C$1,FALSE))</f>
        <v/>
      </c>
      <c r="D46" s="81" t="str">
        <f t="shared" ca="1" si="60"/>
        <v/>
      </c>
      <c r="E46" s="82" t="str">
        <f t="shared" ca="1" si="60"/>
        <v/>
      </c>
      <c r="F46" s="83" t="str">
        <f t="shared" ca="1" si="60"/>
        <v/>
      </c>
      <c r="G46" s="84" t="str">
        <f t="shared" ca="1" si="60"/>
        <v/>
      </c>
      <c r="H46" s="84" t="str">
        <f t="shared" ca="1" si="60"/>
        <v/>
      </c>
      <c r="I46" s="85" t="str">
        <f t="shared" ca="1" si="60"/>
        <v/>
      </c>
      <c r="J46" s="83" t="str">
        <f t="shared" ca="1" si="60"/>
        <v/>
      </c>
      <c r="K46" s="84" t="str">
        <f t="shared" ca="1" si="60"/>
        <v/>
      </c>
      <c r="L46" s="84" t="str">
        <f t="shared" ca="1" si="60"/>
        <v/>
      </c>
      <c r="M46" s="85" t="str">
        <f t="shared" ca="1" si="60"/>
        <v/>
      </c>
      <c r="N46" s="83" t="str">
        <f t="shared" ca="1" si="60"/>
        <v/>
      </c>
      <c r="O46" s="84" t="str">
        <f t="shared" ca="1" si="60"/>
        <v/>
      </c>
      <c r="P46" s="84" t="str">
        <f t="shared" ca="1" si="60"/>
        <v/>
      </c>
      <c r="Q46" s="85" t="str">
        <f t="shared" ca="1" si="60"/>
        <v/>
      </c>
      <c r="R46" s="83" t="str">
        <f t="shared" ca="1" si="60"/>
        <v/>
      </c>
      <c r="S46" s="84" t="str">
        <f t="shared" ca="1" si="60"/>
        <v/>
      </c>
      <c r="T46" s="84" t="str">
        <f t="shared" ca="1" si="60"/>
        <v/>
      </c>
      <c r="U46" s="85" t="str">
        <f t="shared" ca="1" si="60"/>
        <v/>
      </c>
      <c r="V46" s="86" t="str">
        <f t="shared" ca="1" si="60"/>
        <v/>
      </c>
      <c r="W46" s="86" t="str">
        <f t="shared" ca="1" si="60"/>
        <v/>
      </c>
      <c r="X46" s="86" t="str">
        <f t="shared" ca="1" si="60"/>
        <v/>
      </c>
      <c r="Y46" s="86" t="str">
        <f t="shared" ca="1" si="60"/>
        <v/>
      </c>
      <c r="Z46" s="146">
        <f t="shared" ref="Z46:AB46" ca="1" si="61">SUM(V46:V47)</f>
        <v>0</v>
      </c>
      <c r="AA46" s="134">
        <f t="shared" ca="1" si="61"/>
        <v>0</v>
      </c>
      <c r="AB46" s="142">
        <f t="shared" ca="1" si="61"/>
        <v>0</v>
      </c>
      <c r="AC46" s="138">
        <f ca="1">SUM(Z46:AA47)</f>
        <v>0</v>
      </c>
      <c r="AD46" s="140" t="str">
        <f ca="1">IF(ISERROR(VLOOKUP($A46,INDIRECT($B$2&amp;"!$a4:$ae63",TRUE),AD$1,FALSE)),"",VLOOKUP($A46,INDIRECT($B$2&amp;"!$a4:$ae63",TRUE),AD$1,FALSE))</f>
        <v/>
      </c>
    </row>
    <row r="47" spans="1:30" ht="15" customHeight="1" thickBot="1" x14ac:dyDescent="0.3">
      <c r="A47" s="55">
        <f>+B46+0.1</f>
        <v>21.1</v>
      </c>
      <c r="B47" s="104"/>
      <c r="C47" s="152" t="str">
        <f t="shared" ref="C47:Y47" ca="1" si="62">IF(ISERROR(VLOOKUP($A47,INDIRECT($B$2&amp;"!$a4:$ae63",TRUE),C$1,FALSE)),"",VLOOKUP($A47,INDIRECT($B$2&amp;"!$a4:$ae63",TRUE),C$1,FALSE))</f>
        <v/>
      </c>
      <c r="D47" s="88" t="str">
        <f t="shared" ca="1" si="62"/>
        <v/>
      </c>
      <c r="E47" s="89" t="str">
        <f t="shared" ca="1" si="62"/>
        <v/>
      </c>
      <c r="F47" s="90" t="str">
        <f t="shared" ca="1" si="62"/>
        <v/>
      </c>
      <c r="G47" s="91" t="str">
        <f t="shared" ca="1" si="62"/>
        <v/>
      </c>
      <c r="H47" s="91" t="str">
        <f t="shared" ca="1" si="62"/>
        <v/>
      </c>
      <c r="I47" s="92" t="str">
        <f t="shared" ca="1" si="62"/>
        <v/>
      </c>
      <c r="J47" s="90" t="str">
        <f t="shared" ca="1" si="62"/>
        <v/>
      </c>
      <c r="K47" s="91" t="str">
        <f t="shared" ca="1" si="62"/>
        <v/>
      </c>
      <c r="L47" s="91" t="str">
        <f t="shared" ca="1" si="62"/>
        <v/>
      </c>
      <c r="M47" s="92" t="str">
        <f t="shared" ca="1" si="62"/>
        <v/>
      </c>
      <c r="N47" s="90" t="str">
        <f t="shared" ca="1" si="62"/>
        <v/>
      </c>
      <c r="O47" s="91" t="str">
        <f t="shared" ca="1" si="62"/>
        <v/>
      </c>
      <c r="P47" s="91" t="str">
        <f t="shared" ca="1" si="62"/>
        <v/>
      </c>
      <c r="Q47" s="92" t="str">
        <f t="shared" ca="1" si="62"/>
        <v/>
      </c>
      <c r="R47" s="90" t="str">
        <f t="shared" ca="1" si="62"/>
        <v/>
      </c>
      <c r="S47" s="91" t="str">
        <f t="shared" ca="1" si="62"/>
        <v/>
      </c>
      <c r="T47" s="91" t="str">
        <f t="shared" ca="1" si="62"/>
        <v/>
      </c>
      <c r="U47" s="92" t="str">
        <f t="shared" ca="1" si="62"/>
        <v/>
      </c>
      <c r="V47" s="93" t="str">
        <f t="shared" ca="1" si="62"/>
        <v/>
      </c>
      <c r="W47" s="94" t="str">
        <f t="shared" ca="1" si="62"/>
        <v/>
      </c>
      <c r="X47" s="94" t="str">
        <f t="shared" ca="1" si="62"/>
        <v/>
      </c>
      <c r="Y47" s="92" t="str">
        <f t="shared" ca="1" si="62"/>
        <v/>
      </c>
      <c r="Z47" s="147"/>
      <c r="AA47" s="145"/>
      <c r="AB47" s="143"/>
      <c r="AC47" s="144"/>
      <c r="AD47" s="141"/>
    </row>
    <row r="48" spans="1:30" ht="15" customHeight="1" x14ac:dyDescent="0.25">
      <c r="A48" s="55">
        <f>+B48</f>
        <v>22</v>
      </c>
      <c r="B48" s="116">
        <v>22</v>
      </c>
      <c r="C48" s="153" t="str">
        <f t="shared" ref="C48:Y48" ca="1" si="63">IF(ISERROR(VLOOKUP($A48,INDIRECT($B$2&amp;"!$a4:$ae63",TRUE),C$1,FALSE)),"",VLOOKUP($A48,INDIRECT($B$2&amp;"!$a4:$ae63",TRUE),C$1,FALSE))</f>
        <v/>
      </c>
      <c r="D48" s="81" t="str">
        <f t="shared" ca="1" si="63"/>
        <v/>
      </c>
      <c r="E48" s="82" t="str">
        <f t="shared" ca="1" si="63"/>
        <v/>
      </c>
      <c r="F48" s="83" t="str">
        <f t="shared" ca="1" si="63"/>
        <v/>
      </c>
      <c r="G48" s="84" t="str">
        <f t="shared" ca="1" si="63"/>
        <v/>
      </c>
      <c r="H48" s="84" t="str">
        <f t="shared" ca="1" si="63"/>
        <v/>
      </c>
      <c r="I48" s="85" t="str">
        <f t="shared" ca="1" si="63"/>
        <v/>
      </c>
      <c r="J48" s="83" t="str">
        <f t="shared" ca="1" si="63"/>
        <v/>
      </c>
      <c r="K48" s="84" t="str">
        <f t="shared" ca="1" si="63"/>
        <v/>
      </c>
      <c r="L48" s="84" t="str">
        <f t="shared" ca="1" si="63"/>
        <v/>
      </c>
      <c r="M48" s="85" t="str">
        <f t="shared" ca="1" si="63"/>
        <v/>
      </c>
      <c r="N48" s="83" t="str">
        <f t="shared" ca="1" si="63"/>
        <v/>
      </c>
      <c r="O48" s="84" t="str">
        <f t="shared" ca="1" si="63"/>
        <v/>
      </c>
      <c r="P48" s="84" t="str">
        <f t="shared" ca="1" si="63"/>
        <v/>
      </c>
      <c r="Q48" s="85" t="str">
        <f t="shared" ca="1" si="63"/>
        <v/>
      </c>
      <c r="R48" s="83" t="str">
        <f t="shared" ca="1" si="63"/>
        <v/>
      </c>
      <c r="S48" s="84" t="str">
        <f t="shared" ca="1" si="63"/>
        <v/>
      </c>
      <c r="T48" s="84" t="str">
        <f t="shared" ca="1" si="63"/>
        <v/>
      </c>
      <c r="U48" s="85" t="str">
        <f t="shared" ca="1" si="63"/>
        <v/>
      </c>
      <c r="V48" s="86" t="str">
        <f t="shared" ca="1" si="63"/>
        <v/>
      </c>
      <c r="W48" s="86" t="str">
        <f t="shared" ca="1" si="63"/>
        <v/>
      </c>
      <c r="X48" s="86" t="str">
        <f t="shared" ca="1" si="63"/>
        <v/>
      </c>
      <c r="Y48" s="86" t="str">
        <f t="shared" ca="1" si="63"/>
        <v/>
      </c>
      <c r="Z48" s="132">
        <f t="shared" ref="Z48:AB48" ca="1" si="64">SUM(V48:V49)</f>
        <v>0</v>
      </c>
      <c r="AA48" s="134">
        <f t="shared" ca="1" si="64"/>
        <v>0</v>
      </c>
      <c r="AB48" s="136">
        <f t="shared" ca="1" si="64"/>
        <v>0</v>
      </c>
      <c r="AC48" s="138">
        <f ca="1">SUM(Z48:AA49)</f>
        <v>0</v>
      </c>
      <c r="AD48" s="140" t="str">
        <f ca="1">IF(ISERROR(VLOOKUP($A48,INDIRECT($B$2&amp;"!$a4:$ae63",TRUE),AD$1,FALSE)),"",VLOOKUP($A48,INDIRECT($B$2&amp;"!$a4:$ae63",TRUE),AD$1,FALSE))</f>
        <v/>
      </c>
    </row>
    <row r="49" spans="1:30" ht="15" customHeight="1" thickBot="1" x14ac:dyDescent="0.3">
      <c r="A49" s="55">
        <f>+B48+0.1</f>
        <v>22.1</v>
      </c>
      <c r="B49" s="104"/>
      <c r="C49" s="154" t="str">
        <f t="shared" ref="C49:Y49" ca="1" si="65">IF(ISERROR(VLOOKUP($A49,INDIRECT($B$2&amp;"!$a4:$ae63",TRUE),C$1,FALSE)),"",VLOOKUP($A49,INDIRECT($B$2&amp;"!$a4:$ae63",TRUE),C$1,FALSE))</f>
        <v/>
      </c>
      <c r="D49" s="88" t="str">
        <f t="shared" ca="1" si="65"/>
        <v/>
      </c>
      <c r="E49" s="89" t="str">
        <f t="shared" ca="1" si="65"/>
        <v/>
      </c>
      <c r="F49" s="90" t="str">
        <f t="shared" ca="1" si="65"/>
        <v/>
      </c>
      <c r="G49" s="91" t="str">
        <f t="shared" ca="1" si="65"/>
        <v/>
      </c>
      <c r="H49" s="91" t="str">
        <f t="shared" ca="1" si="65"/>
        <v/>
      </c>
      <c r="I49" s="92" t="str">
        <f t="shared" ca="1" si="65"/>
        <v/>
      </c>
      <c r="J49" s="90" t="str">
        <f t="shared" ca="1" si="65"/>
        <v/>
      </c>
      <c r="K49" s="91" t="str">
        <f t="shared" ca="1" si="65"/>
        <v/>
      </c>
      <c r="L49" s="91" t="str">
        <f t="shared" ca="1" si="65"/>
        <v/>
      </c>
      <c r="M49" s="92" t="str">
        <f t="shared" ca="1" si="65"/>
        <v/>
      </c>
      <c r="N49" s="90" t="str">
        <f t="shared" ca="1" si="65"/>
        <v/>
      </c>
      <c r="O49" s="91" t="str">
        <f t="shared" ca="1" si="65"/>
        <v/>
      </c>
      <c r="P49" s="91" t="str">
        <f t="shared" ca="1" si="65"/>
        <v/>
      </c>
      <c r="Q49" s="92" t="str">
        <f t="shared" ca="1" si="65"/>
        <v/>
      </c>
      <c r="R49" s="90" t="str">
        <f t="shared" ca="1" si="65"/>
        <v/>
      </c>
      <c r="S49" s="91" t="str">
        <f t="shared" ca="1" si="65"/>
        <v/>
      </c>
      <c r="T49" s="91" t="str">
        <f t="shared" ca="1" si="65"/>
        <v/>
      </c>
      <c r="U49" s="92" t="str">
        <f t="shared" ca="1" si="65"/>
        <v/>
      </c>
      <c r="V49" s="93" t="str">
        <f t="shared" ca="1" si="65"/>
        <v/>
      </c>
      <c r="W49" s="94" t="str">
        <f t="shared" ca="1" si="65"/>
        <v/>
      </c>
      <c r="X49" s="94" t="str">
        <f t="shared" ca="1" si="65"/>
        <v/>
      </c>
      <c r="Y49" s="92" t="str">
        <f t="shared" ca="1" si="65"/>
        <v/>
      </c>
      <c r="Z49" s="133"/>
      <c r="AA49" s="135"/>
      <c r="AB49" s="137"/>
      <c r="AC49" s="139"/>
      <c r="AD49" s="141"/>
    </row>
    <row r="50" spans="1:30" ht="15" customHeight="1" x14ac:dyDescent="0.25">
      <c r="A50" s="55">
        <f>+B50</f>
        <v>23</v>
      </c>
      <c r="B50" s="116">
        <v>23</v>
      </c>
      <c r="C50" s="80" t="str">
        <f t="shared" ref="C50:Y50" ca="1" si="66">IF(ISERROR(VLOOKUP($A50,INDIRECT($B$2&amp;"!$a4:$ae63",TRUE),C$1,FALSE)),"",VLOOKUP($A50,INDIRECT($B$2&amp;"!$a4:$ae63",TRUE),C$1,FALSE))</f>
        <v/>
      </c>
      <c r="D50" s="81" t="str">
        <f t="shared" ca="1" si="66"/>
        <v/>
      </c>
      <c r="E50" s="82" t="str">
        <f t="shared" ca="1" si="66"/>
        <v/>
      </c>
      <c r="F50" s="83" t="str">
        <f t="shared" ca="1" si="66"/>
        <v/>
      </c>
      <c r="G50" s="84" t="str">
        <f t="shared" ca="1" si="66"/>
        <v/>
      </c>
      <c r="H50" s="84" t="str">
        <f t="shared" ca="1" si="66"/>
        <v/>
      </c>
      <c r="I50" s="85" t="str">
        <f t="shared" ca="1" si="66"/>
        <v/>
      </c>
      <c r="J50" s="83" t="str">
        <f t="shared" ca="1" si="66"/>
        <v/>
      </c>
      <c r="K50" s="84" t="str">
        <f t="shared" ca="1" si="66"/>
        <v/>
      </c>
      <c r="L50" s="84" t="str">
        <f t="shared" ca="1" si="66"/>
        <v/>
      </c>
      <c r="M50" s="85" t="str">
        <f t="shared" ca="1" si="66"/>
        <v/>
      </c>
      <c r="N50" s="83" t="str">
        <f t="shared" ca="1" si="66"/>
        <v/>
      </c>
      <c r="O50" s="84" t="str">
        <f t="shared" ca="1" si="66"/>
        <v/>
      </c>
      <c r="P50" s="84" t="str">
        <f t="shared" ca="1" si="66"/>
        <v/>
      </c>
      <c r="Q50" s="85" t="str">
        <f t="shared" ca="1" si="66"/>
        <v/>
      </c>
      <c r="R50" s="83" t="str">
        <f t="shared" ca="1" si="66"/>
        <v/>
      </c>
      <c r="S50" s="84" t="str">
        <f t="shared" ca="1" si="66"/>
        <v/>
      </c>
      <c r="T50" s="84" t="str">
        <f t="shared" ca="1" si="66"/>
        <v/>
      </c>
      <c r="U50" s="85" t="str">
        <f t="shared" ca="1" si="66"/>
        <v/>
      </c>
      <c r="V50" s="86" t="str">
        <f t="shared" ca="1" si="66"/>
        <v/>
      </c>
      <c r="W50" s="86" t="str">
        <f t="shared" ca="1" si="66"/>
        <v/>
      </c>
      <c r="X50" s="86" t="str">
        <f t="shared" ca="1" si="66"/>
        <v/>
      </c>
      <c r="Y50" s="86" t="str">
        <f t="shared" ca="1" si="66"/>
        <v/>
      </c>
      <c r="Z50" s="146">
        <f t="shared" ref="Z50:AB50" ca="1" si="67">SUM(V50:V51)</f>
        <v>0</v>
      </c>
      <c r="AA50" s="134">
        <f t="shared" ca="1" si="67"/>
        <v>0</v>
      </c>
      <c r="AB50" s="142">
        <f t="shared" ca="1" si="67"/>
        <v>0</v>
      </c>
      <c r="AC50" s="138">
        <f ca="1">SUM(Z50:AA51)</f>
        <v>0</v>
      </c>
      <c r="AD50" s="140" t="str">
        <f ca="1">IF(ISERROR(VLOOKUP($A50,INDIRECT($B$2&amp;"!$a4:$ae63",TRUE),AD$1,FALSE)),"",VLOOKUP($A50,INDIRECT($B$2&amp;"!$a4:$ae63",TRUE),AD$1,FALSE))</f>
        <v/>
      </c>
    </row>
    <row r="51" spans="1:30" ht="15" customHeight="1" thickBot="1" x14ac:dyDescent="0.3">
      <c r="A51" s="55">
        <f>+B50+0.1</f>
        <v>23.1</v>
      </c>
      <c r="B51" s="104"/>
      <c r="C51" s="87" t="str">
        <f t="shared" ref="C51:Y51" ca="1" si="68">IF(ISERROR(VLOOKUP($A51,INDIRECT($B$2&amp;"!$a4:$ae63",TRUE),C$1,FALSE)),"",VLOOKUP($A51,INDIRECT($B$2&amp;"!$a4:$ae63",TRUE),C$1,FALSE))</f>
        <v/>
      </c>
      <c r="D51" s="88" t="str">
        <f t="shared" ca="1" si="68"/>
        <v/>
      </c>
      <c r="E51" s="89" t="str">
        <f t="shared" ca="1" si="68"/>
        <v/>
      </c>
      <c r="F51" s="90" t="str">
        <f t="shared" ca="1" si="68"/>
        <v/>
      </c>
      <c r="G51" s="91" t="str">
        <f t="shared" ca="1" si="68"/>
        <v/>
      </c>
      <c r="H51" s="91" t="str">
        <f t="shared" ca="1" si="68"/>
        <v/>
      </c>
      <c r="I51" s="92" t="str">
        <f t="shared" ca="1" si="68"/>
        <v/>
      </c>
      <c r="J51" s="90" t="str">
        <f t="shared" ca="1" si="68"/>
        <v/>
      </c>
      <c r="K51" s="91" t="str">
        <f t="shared" ca="1" si="68"/>
        <v/>
      </c>
      <c r="L51" s="91" t="str">
        <f t="shared" ca="1" si="68"/>
        <v/>
      </c>
      <c r="M51" s="92" t="str">
        <f t="shared" ca="1" si="68"/>
        <v/>
      </c>
      <c r="N51" s="90" t="str">
        <f t="shared" ca="1" si="68"/>
        <v/>
      </c>
      <c r="O51" s="91" t="str">
        <f t="shared" ca="1" si="68"/>
        <v/>
      </c>
      <c r="P51" s="91" t="str">
        <f t="shared" ca="1" si="68"/>
        <v/>
      </c>
      <c r="Q51" s="92" t="str">
        <f t="shared" ca="1" si="68"/>
        <v/>
      </c>
      <c r="R51" s="90" t="str">
        <f t="shared" ca="1" si="68"/>
        <v/>
      </c>
      <c r="S51" s="91" t="str">
        <f t="shared" ca="1" si="68"/>
        <v/>
      </c>
      <c r="T51" s="91" t="str">
        <f t="shared" ca="1" si="68"/>
        <v/>
      </c>
      <c r="U51" s="92" t="str">
        <f t="shared" ca="1" si="68"/>
        <v/>
      </c>
      <c r="V51" s="93" t="str">
        <f t="shared" ca="1" si="68"/>
        <v/>
      </c>
      <c r="W51" s="94" t="str">
        <f t="shared" ca="1" si="68"/>
        <v/>
      </c>
      <c r="X51" s="94" t="str">
        <f t="shared" ca="1" si="68"/>
        <v/>
      </c>
      <c r="Y51" s="92" t="str">
        <f t="shared" ca="1" si="68"/>
        <v/>
      </c>
      <c r="Z51" s="147"/>
      <c r="AA51" s="145"/>
      <c r="AB51" s="143"/>
      <c r="AC51" s="144"/>
      <c r="AD51" s="141"/>
    </row>
    <row r="52" spans="1:30" ht="15" customHeight="1" x14ac:dyDescent="0.25">
      <c r="A52" s="55">
        <f>+B52</f>
        <v>24</v>
      </c>
      <c r="B52" s="116">
        <v>24</v>
      </c>
      <c r="C52" s="95" t="str">
        <f t="shared" ref="C52:Y52" ca="1" si="69">IF(ISERROR(VLOOKUP($A52,INDIRECT($B$2&amp;"!$a4:$ae63",TRUE),C$1,FALSE)),"",VLOOKUP($A52,INDIRECT($B$2&amp;"!$a4:$ae63",TRUE),C$1,FALSE))</f>
        <v/>
      </c>
      <c r="D52" s="81" t="str">
        <f t="shared" ca="1" si="69"/>
        <v/>
      </c>
      <c r="E52" s="82" t="str">
        <f t="shared" ca="1" si="69"/>
        <v/>
      </c>
      <c r="F52" s="83" t="str">
        <f t="shared" ca="1" si="69"/>
        <v/>
      </c>
      <c r="G52" s="84" t="str">
        <f t="shared" ca="1" si="69"/>
        <v/>
      </c>
      <c r="H52" s="84" t="str">
        <f t="shared" ca="1" si="69"/>
        <v/>
      </c>
      <c r="I52" s="85" t="str">
        <f t="shared" ca="1" si="69"/>
        <v/>
      </c>
      <c r="J52" s="83" t="str">
        <f t="shared" ca="1" si="69"/>
        <v/>
      </c>
      <c r="K52" s="84" t="str">
        <f t="shared" ca="1" si="69"/>
        <v/>
      </c>
      <c r="L52" s="84" t="str">
        <f t="shared" ca="1" si="69"/>
        <v/>
      </c>
      <c r="M52" s="85" t="str">
        <f t="shared" ca="1" si="69"/>
        <v/>
      </c>
      <c r="N52" s="83" t="str">
        <f t="shared" ca="1" si="69"/>
        <v/>
      </c>
      <c r="O52" s="84" t="str">
        <f t="shared" ca="1" si="69"/>
        <v/>
      </c>
      <c r="P52" s="84" t="str">
        <f t="shared" ca="1" si="69"/>
        <v/>
      </c>
      <c r="Q52" s="85" t="str">
        <f t="shared" ca="1" si="69"/>
        <v/>
      </c>
      <c r="R52" s="83" t="str">
        <f t="shared" ca="1" si="69"/>
        <v/>
      </c>
      <c r="S52" s="84" t="str">
        <f t="shared" ca="1" si="69"/>
        <v/>
      </c>
      <c r="T52" s="84" t="str">
        <f t="shared" ca="1" si="69"/>
        <v/>
      </c>
      <c r="U52" s="85" t="str">
        <f t="shared" ca="1" si="69"/>
        <v/>
      </c>
      <c r="V52" s="86" t="str">
        <f t="shared" ca="1" si="69"/>
        <v/>
      </c>
      <c r="W52" s="86" t="str">
        <f t="shared" ca="1" si="69"/>
        <v/>
      </c>
      <c r="X52" s="86" t="str">
        <f t="shared" ca="1" si="69"/>
        <v/>
      </c>
      <c r="Y52" s="86" t="str">
        <f t="shared" ca="1" si="69"/>
        <v/>
      </c>
      <c r="Z52" s="132">
        <f t="shared" ref="Z52:AB52" ca="1" si="70">SUM(V52:V53)</f>
        <v>0</v>
      </c>
      <c r="AA52" s="134">
        <f t="shared" ca="1" si="70"/>
        <v>0</v>
      </c>
      <c r="AB52" s="136">
        <f t="shared" ca="1" si="70"/>
        <v>0</v>
      </c>
      <c r="AC52" s="138">
        <f ca="1">SUM(Z52:AA53)</f>
        <v>0</v>
      </c>
      <c r="AD52" s="140" t="str">
        <f ca="1">IF(ISERROR(VLOOKUP($A52,INDIRECT($B$2&amp;"!$a4:$ae63",TRUE),AD$1,FALSE)),"",VLOOKUP($A52,INDIRECT($B$2&amp;"!$a4:$ae63",TRUE),AD$1,FALSE))</f>
        <v/>
      </c>
    </row>
    <row r="53" spans="1:30" ht="15" customHeight="1" thickBot="1" x14ac:dyDescent="0.3">
      <c r="A53" s="55">
        <f>+B52+0.1</f>
        <v>24.1</v>
      </c>
      <c r="B53" s="104"/>
      <c r="C53" s="96" t="str">
        <f t="shared" ref="C53:Y53" ca="1" si="71">IF(ISERROR(VLOOKUP($A53,INDIRECT($B$2&amp;"!$a4:$ae63",TRUE),C$1,FALSE)),"",VLOOKUP($A53,INDIRECT($B$2&amp;"!$a4:$ae63",TRUE),C$1,FALSE))</f>
        <v/>
      </c>
      <c r="D53" s="88" t="str">
        <f t="shared" ca="1" si="71"/>
        <v/>
      </c>
      <c r="E53" s="89" t="str">
        <f t="shared" ca="1" si="71"/>
        <v/>
      </c>
      <c r="F53" s="90" t="str">
        <f t="shared" ca="1" si="71"/>
        <v/>
      </c>
      <c r="G53" s="91" t="str">
        <f t="shared" ca="1" si="71"/>
        <v/>
      </c>
      <c r="H53" s="91" t="str">
        <f t="shared" ca="1" si="71"/>
        <v/>
      </c>
      <c r="I53" s="92" t="str">
        <f t="shared" ca="1" si="71"/>
        <v/>
      </c>
      <c r="J53" s="90" t="str">
        <f t="shared" ca="1" si="71"/>
        <v/>
      </c>
      <c r="K53" s="91" t="str">
        <f t="shared" ca="1" si="71"/>
        <v/>
      </c>
      <c r="L53" s="91" t="str">
        <f t="shared" ca="1" si="71"/>
        <v/>
      </c>
      <c r="M53" s="92" t="str">
        <f t="shared" ca="1" si="71"/>
        <v/>
      </c>
      <c r="N53" s="90" t="str">
        <f t="shared" ca="1" si="71"/>
        <v/>
      </c>
      <c r="O53" s="91" t="str">
        <f t="shared" ca="1" si="71"/>
        <v/>
      </c>
      <c r="P53" s="91" t="str">
        <f t="shared" ca="1" si="71"/>
        <v/>
      </c>
      <c r="Q53" s="92" t="str">
        <f t="shared" ca="1" si="71"/>
        <v/>
      </c>
      <c r="R53" s="90" t="str">
        <f t="shared" ca="1" si="71"/>
        <v/>
      </c>
      <c r="S53" s="91" t="str">
        <f t="shared" ca="1" si="71"/>
        <v/>
      </c>
      <c r="T53" s="91" t="str">
        <f t="shared" ca="1" si="71"/>
        <v/>
      </c>
      <c r="U53" s="92" t="str">
        <f t="shared" ca="1" si="71"/>
        <v/>
      </c>
      <c r="V53" s="93" t="str">
        <f t="shared" ca="1" si="71"/>
        <v/>
      </c>
      <c r="W53" s="94" t="str">
        <f t="shared" ca="1" si="71"/>
        <v/>
      </c>
      <c r="X53" s="94" t="str">
        <f t="shared" ca="1" si="71"/>
        <v/>
      </c>
      <c r="Y53" s="92" t="str">
        <f t="shared" ca="1" si="71"/>
        <v/>
      </c>
      <c r="Z53" s="133"/>
      <c r="AA53" s="135"/>
      <c r="AB53" s="137"/>
      <c r="AC53" s="139"/>
      <c r="AD53" s="141"/>
    </row>
    <row r="54" spans="1:30" ht="15" customHeight="1" x14ac:dyDescent="0.25">
      <c r="A54" s="55">
        <f>+B54</f>
        <v>25</v>
      </c>
      <c r="B54" s="116">
        <v>25</v>
      </c>
      <c r="C54" s="80" t="str">
        <f t="shared" ref="C54:Y54" ca="1" si="72">IF(ISERROR(VLOOKUP($A54,INDIRECT($B$2&amp;"!$a4:$ae63",TRUE),C$1,FALSE)),"",VLOOKUP($A54,INDIRECT($B$2&amp;"!$a4:$ae63",TRUE),C$1,FALSE))</f>
        <v/>
      </c>
      <c r="D54" s="81" t="str">
        <f t="shared" ca="1" si="72"/>
        <v/>
      </c>
      <c r="E54" s="82" t="str">
        <f t="shared" ca="1" si="72"/>
        <v/>
      </c>
      <c r="F54" s="83" t="str">
        <f t="shared" ca="1" si="72"/>
        <v/>
      </c>
      <c r="G54" s="84" t="str">
        <f t="shared" ca="1" si="72"/>
        <v/>
      </c>
      <c r="H54" s="84" t="str">
        <f t="shared" ca="1" si="72"/>
        <v/>
      </c>
      <c r="I54" s="85" t="str">
        <f t="shared" ca="1" si="72"/>
        <v/>
      </c>
      <c r="J54" s="83" t="str">
        <f t="shared" ca="1" si="72"/>
        <v/>
      </c>
      <c r="K54" s="84" t="str">
        <f t="shared" ca="1" si="72"/>
        <v/>
      </c>
      <c r="L54" s="84" t="str">
        <f t="shared" ca="1" si="72"/>
        <v/>
      </c>
      <c r="M54" s="85" t="str">
        <f t="shared" ca="1" si="72"/>
        <v/>
      </c>
      <c r="N54" s="83" t="str">
        <f t="shared" ca="1" si="72"/>
        <v/>
      </c>
      <c r="O54" s="84" t="str">
        <f t="shared" ca="1" si="72"/>
        <v/>
      </c>
      <c r="P54" s="84" t="str">
        <f t="shared" ca="1" si="72"/>
        <v/>
      </c>
      <c r="Q54" s="85" t="str">
        <f t="shared" ca="1" si="72"/>
        <v/>
      </c>
      <c r="R54" s="83" t="str">
        <f t="shared" ca="1" si="72"/>
        <v/>
      </c>
      <c r="S54" s="84" t="str">
        <f t="shared" ca="1" si="72"/>
        <v/>
      </c>
      <c r="T54" s="84" t="str">
        <f t="shared" ca="1" si="72"/>
        <v/>
      </c>
      <c r="U54" s="85" t="str">
        <f t="shared" ca="1" si="72"/>
        <v/>
      </c>
      <c r="V54" s="86" t="str">
        <f t="shared" ca="1" si="72"/>
        <v/>
      </c>
      <c r="W54" s="86" t="str">
        <f t="shared" ca="1" si="72"/>
        <v/>
      </c>
      <c r="X54" s="86" t="str">
        <f t="shared" ca="1" si="72"/>
        <v/>
      </c>
      <c r="Y54" s="86" t="str">
        <f t="shared" ca="1" si="72"/>
        <v/>
      </c>
      <c r="Z54" s="146">
        <f t="shared" ref="Z54:AB54" ca="1" si="73">SUM(V54:V55)</f>
        <v>0</v>
      </c>
      <c r="AA54" s="134">
        <f t="shared" ca="1" si="73"/>
        <v>0</v>
      </c>
      <c r="AB54" s="142">
        <f t="shared" ca="1" si="73"/>
        <v>0</v>
      </c>
      <c r="AC54" s="138">
        <f ca="1">SUM(Z54:AA55)</f>
        <v>0</v>
      </c>
      <c r="AD54" s="140" t="str">
        <f ca="1">IF(ISERROR(VLOOKUP($A54,INDIRECT($B$2&amp;"!$a4:$ae63",TRUE),AD$1,FALSE)),"",VLOOKUP($A54,INDIRECT($B$2&amp;"!$a4:$ae63",TRUE),AD$1,FALSE))</f>
        <v/>
      </c>
    </row>
    <row r="55" spans="1:30" ht="15" customHeight="1" thickBot="1" x14ac:dyDescent="0.3">
      <c r="A55" s="55">
        <f>+B54+0.1</f>
        <v>25.1</v>
      </c>
      <c r="B55" s="104"/>
      <c r="C55" s="87" t="str">
        <f t="shared" ref="C55:Y55" ca="1" si="74">IF(ISERROR(VLOOKUP($A55,INDIRECT($B$2&amp;"!$a4:$ae63",TRUE),C$1,FALSE)),"",VLOOKUP($A55,INDIRECT($B$2&amp;"!$a4:$ae63",TRUE),C$1,FALSE))</f>
        <v/>
      </c>
      <c r="D55" s="88" t="str">
        <f t="shared" ca="1" si="74"/>
        <v/>
      </c>
      <c r="E55" s="89" t="str">
        <f t="shared" ca="1" si="74"/>
        <v/>
      </c>
      <c r="F55" s="90" t="str">
        <f t="shared" ca="1" si="74"/>
        <v/>
      </c>
      <c r="G55" s="91" t="str">
        <f t="shared" ca="1" si="74"/>
        <v/>
      </c>
      <c r="H55" s="91" t="str">
        <f t="shared" ca="1" si="74"/>
        <v/>
      </c>
      <c r="I55" s="92" t="str">
        <f t="shared" ca="1" si="74"/>
        <v/>
      </c>
      <c r="J55" s="90" t="str">
        <f t="shared" ca="1" si="74"/>
        <v/>
      </c>
      <c r="K55" s="91" t="str">
        <f t="shared" ca="1" si="74"/>
        <v/>
      </c>
      <c r="L55" s="91" t="str">
        <f t="shared" ca="1" si="74"/>
        <v/>
      </c>
      <c r="M55" s="92" t="str">
        <f t="shared" ca="1" si="74"/>
        <v/>
      </c>
      <c r="N55" s="90" t="str">
        <f t="shared" ca="1" si="74"/>
        <v/>
      </c>
      <c r="O55" s="91" t="str">
        <f t="shared" ca="1" si="74"/>
        <v/>
      </c>
      <c r="P55" s="91" t="str">
        <f t="shared" ca="1" si="74"/>
        <v/>
      </c>
      <c r="Q55" s="92" t="str">
        <f t="shared" ca="1" si="74"/>
        <v/>
      </c>
      <c r="R55" s="90" t="str">
        <f t="shared" ca="1" si="74"/>
        <v/>
      </c>
      <c r="S55" s="91" t="str">
        <f t="shared" ca="1" si="74"/>
        <v/>
      </c>
      <c r="T55" s="91" t="str">
        <f t="shared" ca="1" si="74"/>
        <v/>
      </c>
      <c r="U55" s="92" t="str">
        <f t="shared" ca="1" si="74"/>
        <v/>
      </c>
      <c r="V55" s="93" t="str">
        <f t="shared" ca="1" si="74"/>
        <v/>
      </c>
      <c r="W55" s="94" t="str">
        <f t="shared" ca="1" si="74"/>
        <v/>
      </c>
      <c r="X55" s="94" t="str">
        <f t="shared" ca="1" si="74"/>
        <v/>
      </c>
      <c r="Y55" s="92" t="str">
        <f t="shared" ca="1" si="74"/>
        <v/>
      </c>
      <c r="Z55" s="147"/>
      <c r="AA55" s="145"/>
      <c r="AB55" s="143"/>
      <c r="AC55" s="144"/>
      <c r="AD55" s="141"/>
    </row>
    <row r="56" spans="1:30" ht="15" customHeight="1" x14ac:dyDescent="0.25">
      <c r="A56" s="55">
        <f>+B56</f>
        <v>26</v>
      </c>
      <c r="B56" s="116">
        <v>26</v>
      </c>
      <c r="C56" s="95" t="str">
        <f t="shared" ref="C56:Y56" ca="1" si="75">IF(ISERROR(VLOOKUP($A56,INDIRECT($B$2&amp;"!$a4:$ae63",TRUE),C$1,FALSE)),"",VLOOKUP($A56,INDIRECT($B$2&amp;"!$a4:$ae63",TRUE),C$1,FALSE))</f>
        <v/>
      </c>
      <c r="D56" s="81" t="str">
        <f t="shared" ca="1" si="75"/>
        <v/>
      </c>
      <c r="E56" s="82" t="str">
        <f t="shared" ca="1" si="75"/>
        <v/>
      </c>
      <c r="F56" s="83" t="str">
        <f t="shared" ca="1" si="75"/>
        <v/>
      </c>
      <c r="G56" s="84" t="str">
        <f t="shared" ca="1" si="75"/>
        <v/>
      </c>
      <c r="H56" s="84" t="str">
        <f t="shared" ca="1" si="75"/>
        <v/>
      </c>
      <c r="I56" s="85" t="str">
        <f t="shared" ca="1" si="75"/>
        <v/>
      </c>
      <c r="J56" s="83" t="str">
        <f t="shared" ca="1" si="75"/>
        <v/>
      </c>
      <c r="K56" s="84" t="str">
        <f t="shared" ca="1" si="75"/>
        <v/>
      </c>
      <c r="L56" s="84" t="str">
        <f t="shared" ca="1" si="75"/>
        <v/>
      </c>
      <c r="M56" s="85" t="str">
        <f t="shared" ca="1" si="75"/>
        <v/>
      </c>
      <c r="N56" s="83" t="str">
        <f t="shared" ca="1" si="75"/>
        <v/>
      </c>
      <c r="O56" s="84" t="str">
        <f t="shared" ca="1" si="75"/>
        <v/>
      </c>
      <c r="P56" s="84" t="str">
        <f t="shared" ca="1" si="75"/>
        <v/>
      </c>
      <c r="Q56" s="85" t="str">
        <f t="shared" ca="1" si="75"/>
        <v/>
      </c>
      <c r="R56" s="83" t="str">
        <f t="shared" ca="1" si="75"/>
        <v/>
      </c>
      <c r="S56" s="84" t="str">
        <f t="shared" ca="1" si="75"/>
        <v/>
      </c>
      <c r="T56" s="84" t="str">
        <f t="shared" ca="1" si="75"/>
        <v/>
      </c>
      <c r="U56" s="85" t="str">
        <f t="shared" ca="1" si="75"/>
        <v/>
      </c>
      <c r="V56" s="86" t="str">
        <f t="shared" ca="1" si="75"/>
        <v/>
      </c>
      <c r="W56" s="86" t="str">
        <f t="shared" ca="1" si="75"/>
        <v/>
      </c>
      <c r="X56" s="86" t="str">
        <f t="shared" ca="1" si="75"/>
        <v/>
      </c>
      <c r="Y56" s="86" t="str">
        <f t="shared" ca="1" si="75"/>
        <v/>
      </c>
      <c r="Z56" s="132">
        <f t="shared" ref="Z56:AB56" ca="1" si="76">SUM(V56:V57)</f>
        <v>0</v>
      </c>
      <c r="AA56" s="134">
        <f t="shared" ca="1" si="76"/>
        <v>0</v>
      </c>
      <c r="AB56" s="136">
        <f t="shared" ca="1" si="76"/>
        <v>0</v>
      </c>
      <c r="AC56" s="138">
        <f ca="1">SUM(Z56:AA57)</f>
        <v>0</v>
      </c>
      <c r="AD56" s="140" t="str">
        <f ca="1">IF(ISERROR(VLOOKUP($A56,INDIRECT($B$2&amp;"!$a4:$ae63",TRUE),AD$1,FALSE)),"",VLOOKUP($A56,INDIRECT($B$2&amp;"!$a4:$ae63",TRUE),AD$1,FALSE))</f>
        <v/>
      </c>
    </row>
    <row r="57" spans="1:30" ht="15" customHeight="1" thickBot="1" x14ac:dyDescent="0.3">
      <c r="A57" s="55">
        <f>+B56+0.1</f>
        <v>26.1</v>
      </c>
      <c r="B57" s="104"/>
      <c r="C57" s="96" t="str">
        <f t="shared" ref="C57:Y57" ca="1" si="77">IF(ISERROR(VLOOKUP($A57,INDIRECT($B$2&amp;"!$a4:$ae63",TRUE),C$1,FALSE)),"",VLOOKUP($A57,INDIRECT($B$2&amp;"!$a4:$ae63",TRUE),C$1,FALSE))</f>
        <v/>
      </c>
      <c r="D57" s="88" t="str">
        <f t="shared" ca="1" si="77"/>
        <v/>
      </c>
      <c r="E57" s="89" t="str">
        <f t="shared" ca="1" si="77"/>
        <v/>
      </c>
      <c r="F57" s="90" t="str">
        <f t="shared" ca="1" si="77"/>
        <v/>
      </c>
      <c r="G57" s="91" t="str">
        <f t="shared" ca="1" si="77"/>
        <v/>
      </c>
      <c r="H57" s="91" t="str">
        <f t="shared" ca="1" si="77"/>
        <v/>
      </c>
      <c r="I57" s="92" t="str">
        <f t="shared" ca="1" si="77"/>
        <v/>
      </c>
      <c r="J57" s="90" t="str">
        <f t="shared" ca="1" si="77"/>
        <v/>
      </c>
      <c r="K57" s="91" t="str">
        <f t="shared" ca="1" si="77"/>
        <v/>
      </c>
      <c r="L57" s="91" t="str">
        <f t="shared" ca="1" si="77"/>
        <v/>
      </c>
      <c r="M57" s="92" t="str">
        <f t="shared" ca="1" si="77"/>
        <v/>
      </c>
      <c r="N57" s="90" t="str">
        <f t="shared" ca="1" si="77"/>
        <v/>
      </c>
      <c r="O57" s="91" t="str">
        <f t="shared" ca="1" si="77"/>
        <v/>
      </c>
      <c r="P57" s="91" t="str">
        <f t="shared" ca="1" si="77"/>
        <v/>
      </c>
      <c r="Q57" s="92" t="str">
        <f t="shared" ca="1" si="77"/>
        <v/>
      </c>
      <c r="R57" s="90" t="str">
        <f t="shared" ca="1" si="77"/>
        <v/>
      </c>
      <c r="S57" s="91" t="str">
        <f t="shared" ca="1" si="77"/>
        <v/>
      </c>
      <c r="T57" s="91" t="str">
        <f t="shared" ca="1" si="77"/>
        <v/>
      </c>
      <c r="U57" s="92" t="str">
        <f t="shared" ca="1" si="77"/>
        <v/>
      </c>
      <c r="V57" s="93" t="str">
        <f t="shared" ca="1" si="77"/>
        <v/>
      </c>
      <c r="W57" s="94" t="str">
        <f t="shared" ca="1" si="77"/>
        <v/>
      </c>
      <c r="X57" s="94" t="str">
        <f t="shared" ca="1" si="77"/>
        <v/>
      </c>
      <c r="Y57" s="92" t="str">
        <f t="shared" ca="1" si="77"/>
        <v/>
      </c>
      <c r="Z57" s="133"/>
      <c r="AA57" s="135"/>
      <c r="AB57" s="137"/>
      <c r="AC57" s="139"/>
      <c r="AD57" s="141"/>
    </row>
    <row r="58" spans="1:30" ht="15" customHeight="1" x14ac:dyDescent="0.25">
      <c r="A58" s="55">
        <f>+B58</f>
        <v>27</v>
      </c>
      <c r="B58" s="116">
        <v>27</v>
      </c>
      <c r="C58" s="80" t="str">
        <f t="shared" ref="C58:Y58" ca="1" si="78">IF(ISERROR(VLOOKUP($A58,INDIRECT($B$2&amp;"!$a4:$ae63",TRUE),C$1,FALSE)),"",VLOOKUP($A58,INDIRECT($B$2&amp;"!$a4:$ae63",TRUE),C$1,FALSE))</f>
        <v/>
      </c>
      <c r="D58" s="81" t="str">
        <f t="shared" ca="1" si="78"/>
        <v/>
      </c>
      <c r="E58" s="82" t="str">
        <f t="shared" ca="1" si="78"/>
        <v/>
      </c>
      <c r="F58" s="83" t="str">
        <f t="shared" ca="1" si="78"/>
        <v/>
      </c>
      <c r="G58" s="84" t="str">
        <f t="shared" ca="1" si="78"/>
        <v/>
      </c>
      <c r="H58" s="84" t="str">
        <f t="shared" ca="1" si="78"/>
        <v/>
      </c>
      <c r="I58" s="85" t="str">
        <f t="shared" ca="1" si="78"/>
        <v/>
      </c>
      <c r="J58" s="83" t="str">
        <f t="shared" ca="1" si="78"/>
        <v/>
      </c>
      <c r="K58" s="84" t="str">
        <f t="shared" ca="1" si="78"/>
        <v/>
      </c>
      <c r="L58" s="84" t="str">
        <f t="shared" ca="1" si="78"/>
        <v/>
      </c>
      <c r="M58" s="85" t="str">
        <f t="shared" ca="1" si="78"/>
        <v/>
      </c>
      <c r="N58" s="83" t="str">
        <f t="shared" ca="1" si="78"/>
        <v/>
      </c>
      <c r="O58" s="84" t="str">
        <f t="shared" ca="1" si="78"/>
        <v/>
      </c>
      <c r="P58" s="84" t="str">
        <f t="shared" ca="1" si="78"/>
        <v/>
      </c>
      <c r="Q58" s="85" t="str">
        <f t="shared" ca="1" si="78"/>
        <v/>
      </c>
      <c r="R58" s="83" t="str">
        <f t="shared" ca="1" si="78"/>
        <v/>
      </c>
      <c r="S58" s="84" t="str">
        <f t="shared" ca="1" si="78"/>
        <v/>
      </c>
      <c r="T58" s="84" t="str">
        <f t="shared" ca="1" si="78"/>
        <v/>
      </c>
      <c r="U58" s="85" t="str">
        <f t="shared" ca="1" si="78"/>
        <v/>
      </c>
      <c r="V58" s="86" t="str">
        <f t="shared" ca="1" si="78"/>
        <v/>
      </c>
      <c r="W58" s="86" t="str">
        <f t="shared" ca="1" si="78"/>
        <v/>
      </c>
      <c r="X58" s="86" t="str">
        <f t="shared" ca="1" si="78"/>
        <v/>
      </c>
      <c r="Y58" s="86" t="str">
        <f t="shared" ca="1" si="78"/>
        <v/>
      </c>
      <c r="Z58" s="146">
        <f t="shared" ref="Z58:AB58" ca="1" si="79">SUM(V58:V59)</f>
        <v>0</v>
      </c>
      <c r="AA58" s="134">
        <f t="shared" ca="1" si="79"/>
        <v>0</v>
      </c>
      <c r="AB58" s="142">
        <f t="shared" ca="1" si="79"/>
        <v>0</v>
      </c>
      <c r="AC58" s="138">
        <f ca="1">SUM(Z58:AA59)</f>
        <v>0</v>
      </c>
      <c r="AD58" s="140" t="str">
        <f ca="1">IF(ISERROR(VLOOKUP($A58,INDIRECT($B$2&amp;"!$a4:$ae63",TRUE),AD$1,FALSE)),"",VLOOKUP($A58,INDIRECT($B$2&amp;"!$a4:$ae63",TRUE),AD$1,FALSE))</f>
        <v/>
      </c>
    </row>
    <row r="59" spans="1:30" ht="15" customHeight="1" thickBot="1" x14ac:dyDescent="0.3">
      <c r="A59" s="55">
        <f>+B58+0.1</f>
        <v>27.1</v>
      </c>
      <c r="B59" s="104"/>
      <c r="C59" s="87" t="str">
        <f t="shared" ref="C59:Y59" ca="1" si="80">IF(ISERROR(VLOOKUP($A59,INDIRECT($B$2&amp;"!$a4:$ae63",TRUE),C$1,FALSE)),"",VLOOKUP($A59,INDIRECT($B$2&amp;"!$a4:$ae63",TRUE),C$1,FALSE))</f>
        <v/>
      </c>
      <c r="D59" s="88" t="str">
        <f t="shared" ca="1" si="80"/>
        <v/>
      </c>
      <c r="E59" s="89" t="str">
        <f t="shared" ca="1" si="80"/>
        <v/>
      </c>
      <c r="F59" s="90" t="str">
        <f t="shared" ca="1" si="80"/>
        <v/>
      </c>
      <c r="G59" s="91" t="str">
        <f t="shared" ca="1" si="80"/>
        <v/>
      </c>
      <c r="H59" s="91" t="str">
        <f t="shared" ca="1" si="80"/>
        <v/>
      </c>
      <c r="I59" s="92" t="str">
        <f t="shared" ca="1" si="80"/>
        <v/>
      </c>
      <c r="J59" s="90" t="str">
        <f t="shared" ca="1" si="80"/>
        <v/>
      </c>
      <c r="K59" s="91" t="str">
        <f t="shared" ca="1" si="80"/>
        <v/>
      </c>
      <c r="L59" s="91" t="str">
        <f t="shared" ca="1" si="80"/>
        <v/>
      </c>
      <c r="M59" s="92" t="str">
        <f t="shared" ca="1" si="80"/>
        <v/>
      </c>
      <c r="N59" s="90" t="str">
        <f t="shared" ca="1" si="80"/>
        <v/>
      </c>
      <c r="O59" s="91" t="str">
        <f t="shared" ca="1" si="80"/>
        <v/>
      </c>
      <c r="P59" s="91" t="str">
        <f t="shared" ca="1" si="80"/>
        <v/>
      </c>
      <c r="Q59" s="92" t="str">
        <f t="shared" ca="1" si="80"/>
        <v/>
      </c>
      <c r="R59" s="90" t="str">
        <f t="shared" ca="1" si="80"/>
        <v/>
      </c>
      <c r="S59" s="91" t="str">
        <f t="shared" ca="1" si="80"/>
        <v/>
      </c>
      <c r="T59" s="91" t="str">
        <f t="shared" ca="1" si="80"/>
        <v/>
      </c>
      <c r="U59" s="92" t="str">
        <f t="shared" ca="1" si="80"/>
        <v/>
      </c>
      <c r="V59" s="93" t="str">
        <f t="shared" ca="1" si="80"/>
        <v/>
      </c>
      <c r="W59" s="94" t="str">
        <f t="shared" ca="1" si="80"/>
        <v/>
      </c>
      <c r="X59" s="94" t="str">
        <f t="shared" ca="1" si="80"/>
        <v/>
      </c>
      <c r="Y59" s="92" t="str">
        <f t="shared" ca="1" si="80"/>
        <v/>
      </c>
      <c r="Z59" s="147"/>
      <c r="AA59" s="145"/>
      <c r="AB59" s="143"/>
      <c r="AC59" s="144"/>
      <c r="AD59" s="141"/>
    </row>
    <row r="60" spans="1:30" ht="15" customHeight="1" x14ac:dyDescent="0.25">
      <c r="A60" s="55">
        <f>+B60</f>
        <v>28</v>
      </c>
      <c r="B60" s="116">
        <v>28</v>
      </c>
      <c r="C60" s="95" t="str">
        <f t="shared" ref="C60:Y60" ca="1" si="81">IF(ISERROR(VLOOKUP($A60,INDIRECT($B$2&amp;"!$a4:$ae63",TRUE),C$1,FALSE)),"",VLOOKUP($A60,INDIRECT($B$2&amp;"!$a4:$ae63",TRUE),C$1,FALSE))</f>
        <v/>
      </c>
      <c r="D60" s="81" t="str">
        <f t="shared" ca="1" si="81"/>
        <v/>
      </c>
      <c r="E60" s="82" t="str">
        <f t="shared" ca="1" si="81"/>
        <v/>
      </c>
      <c r="F60" s="83" t="str">
        <f t="shared" ca="1" si="81"/>
        <v/>
      </c>
      <c r="G60" s="84" t="str">
        <f t="shared" ca="1" si="81"/>
        <v/>
      </c>
      <c r="H60" s="84" t="str">
        <f t="shared" ca="1" si="81"/>
        <v/>
      </c>
      <c r="I60" s="85" t="str">
        <f t="shared" ca="1" si="81"/>
        <v/>
      </c>
      <c r="J60" s="83" t="str">
        <f t="shared" ca="1" si="81"/>
        <v/>
      </c>
      <c r="K60" s="84" t="str">
        <f t="shared" ca="1" si="81"/>
        <v/>
      </c>
      <c r="L60" s="84" t="str">
        <f t="shared" ca="1" si="81"/>
        <v/>
      </c>
      <c r="M60" s="85" t="str">
        <f t="shared" ca="1" si="81"/>
        <v/>
      </c>
      <c r="N60" s="83" t="str">
        <f t="shared" ca="1" si="81"/>
        <v/>
      </c>
      <c r="O60" s="84" t="str">
        <f t="shared" ca="1" si="81"/>
        <v/>
      </c>
      <c r="P60" s="84" t="str">
        <f t="shared" ca="1" si="81"/>
        <v/>
      </c>
      <c r="Q60" s="85" t="str">
        <f t="shared" ca="1" si="81"/>
        <v/>
      </c>
      <c r="R60" s="83" t="str">
        <f t="shared" ca="1" si="81"/>
        <v/>
      </c>
      <c r="S60" s="84" t="str">
        <f t="shared" ca="1" si="81"/>
        <v/>
      </c>
      <c r="T60" s="84" t="str">
        <f t="shared" ca="1" si="81"/>
        <v/>
      </c>
      <c r="U60" s="85" t="str">
        <f t="shared" ca="1" si="81"/>
        <v/>
      </c>
      <c r="V60" s="86" t="str">
        <f t="shared" ca="1" si="81"/>
        <v/>
      </c>
      <c r="W60" s="86" t="str">
        <f t="shared" ca="1" si="81"/>
        <v/>
      </c>
      <c r="X60" s="86" t="str">
        <f t="shared" ca="1" si="81"/>
        <v/>
      </c>
      <c r="Y60" s="86" t="str">
        <f t="shared" ca="1" si="81"/>
        <v/>
      </c>
      <c r="Z60" s="132">
        <f t="shared" ref="Z60:AB60" ca="1" si="82">SUM(V60:V61)</f>
        <v>0</v>
      </c>
      <c r="AA60" s="134">
        <f t="shared" ca="1" si="82"/>
        <v>0</v>
      </c>
      <c r="AB60" s="136">
        <f t="shared" ca="1" si="82"/>
        <v>0</v>
      </c>
      <c r="AC60" s="138">
        <f ca="1">SUM(Z60:AA61)</f>
        <v>0</v>
      </c>
      <c r="AD60" s="140" t="str">
        <f ca="1">IF(ISERROR(VLOOKUP($A60,INDIRECT($B$2&amp;"!$a4:$ae63",TRUE),AD$1,FALSE)),"",VLOOKUP($A60,INDIRECT($B$2&amp;"!$a4:$ae63",TRUE),AD$1,FALSE))</f>
        <v/>
      </c>
    </row>
    <row r="61" spans="1:30" ht="15" customHeight="1" thickBot="1" x14ac:dyDescent="0.3">
      <c r="A61" s="55">
        <f>+B60+0.1</f>
        <v>28.1</v>
      </c>
      <c r="B61" s="104"/>
      <c r="C61" s="96" t="str">
        <f t="shared" ref="C61:Y61" ca="1" si="83">IF(ISERROR(VLOOKUP($A61,INDIRECT($B$2&amp;"!$a4:$ae63",TRUE),C$1,FALSE)),"",VLOOKUP($A61,INDIRECT($B$2&amp;"!$a4:$ae63",TRUE),C$1,FALSE))</f>
        <v/>
      </c>
      <c r="D61" s="88" t="str">
        <f t="shared" ca="1" si="83"/>
        <v/>
      </c>
      <c r="E61" s="89" t="str">
        <f t="shared" ca="1" si="83"/>
        <v/>
      </c>
      <c r="F61" s="90" t="str">
        <f t="shared" ca="1" si="83"/>
        <v/>
      </c>
      <c r="G61" s="91" t="str">
        <f t="shared" ca="1" si="83"/>
        <v/>
      </c>
      <c r="H61" s="91" t="str">
        <f t="shared" ca="1" si="83"/>
        <v/>
      </c>
      <c r="I61" s="92" t="str">
        <f t="shared" ca="1" si="83"/>
        <v/>
      </c>
      <c r="J61" s="90" t="str">
        <f t="shared" ca="1" si="83"/>
        <v/>
      </c>
      <c r="K61" s="91" t="str">
        <f t="shared" ca="1" si="83"/>
        <v/>
      </c>
      <c r="L61" s="91" t="str">
        <f t="shared" ca="1" si="83"/>
        <v/>
      </c>
      <c r="M61" s="92" t="str">
        <f t="shared" ca="1" si="83"/>
        <v/>
      </c>
      <c r="N61" s="90" t="str">
        <f t="shared" ca="1" si="83"/>
        <v/>
      </c>
      <c r="O61" s="91" t="str">
        <f t="shared" ca="1" si="83"/>
        <v/>
      </c>
      <c r="P61" s="91" t="str">
        <f t="shared" ca="1" si="83"/>
        <v/>
      </c>
      <c r="Q61" s="92" t="str">
        <f t="shared" ca="1" si="83"/>
        <v/>
      </c>
      <c r="R61" s="90" t="str">
        <f t="shared" ca="1" si="83"/>
        <v/>
      </c>
      <c r="S61" s="91" t="str">
        <f t="shared" ca="1" si="83"/>
        <v/>
      </c>
      <c r="T61" s="91" t="str">
        <f t="shared" ca="1" si="83"/>
        <v/>
      </c>
      <c r="U61" s="92" t="str">
        <f t="shared" ca="1" si="83"/>
        <v/>
      </c>
      <c r="V61" s="93" t="str">
        <f t="shared" ca="1" si="83"/>
        <v/>
      </c>
      <c r="W61" s="94" t="str">
        <f t="shared" ca="1" si="83"/>
        <v/>
      </c>
      <c r="X61" s="94" t="str">
        <f t="shared" ca="1" si="83"/>
        <v/>
      </c>
      <c r="Y61" s="92" t="str">
        <f t="shared" ca="1" si="83"/>
        <v/>
      </c>
      <c r="Z61" s="133"/>
      <c r="AA61" s="135"/>
      <c r="AB61" s="137"/>
      <c r="AC61" s="139"/>
      <c r="AD61" s="141"/>
    </row>
    <row r="62" spans="1:30" ht="15.75" customHeight="1" x14ac:dyDescent="0.25">
      <c r="A62" s="55">
        <f>+B62</f>
        <v>29</v>
      </c>
      <c r="B62" s="116">
        <v>29</v>
      </c>
      <c r="C62" s="80" t="str">
        <f t="shared" ref="C62:Y62" ca="1" si="84">IF(ISERROR(VLOOKUP($A62,INDIRECT($B$2&amp;"!$a4:$ae63",TRUE),C$1,FALSE)),"",VLOOKUP($A62,INDIRECT($B$2&amp;"!$a4:$ae63",TRUE),C$1,FALSE))</f>
        <v/>
      </c>
      <c r="D62" s="81" t="str">
        <f t="shared" ca="1" si="84"/>
        <v/>
      </c>
      <c r="E62" s="82" t="str">
        <f t="shared" ca="1" si="84"/>
        <v/>
      </c>
      <c r="F62" s="83" t="str">
        <f t="shared" ca="1" si="84"/>
        <v/>
      </c>
      <c r="G62" s="84" t="str">
        <f t="shared" ca="1" si="84"/>
        <v/>
      </c>
      <c r="H62" s="84" t="str">
        <f t="shared" ca="1" si="84"/>
        <v/>
      </c>
      <c r="I62" s="85" t="str">
        <f t="shared" ca="1" si="84"/>
        <v/>
      </c>
      <c r="J62" s="83" t="str">
        <f t="shared" ca="1" si="84"/>
        <v/>
      </c>
      <c r="K62" s="84" t="str">
        <f t="shared" ca="1" si="84"/>
        <v/>
      </c>
      <c r="L62" s="84" t="str">
        <f t="shared" ca="1" si="84"/>
        <v/>
      </c>
      <c r="M62" s="85" t="str">
        <f t="shared" ca="1" si="84"/>
        <v/>
      </c>
      <c r="N62" s="83" t="str">
        <f t="shared" ca="1" si="84"/>
        <v/>
      </c>
      <c r="O62" s="84" t="str">
        <f t="shared" ca="1" si="84"/>
        <v/>
      </c>
      <c r="P62" s="84" t="str">
        <f t="shared" ca="1" si="84"/>
        <v/>
      </c>
      <c r="Q62" s="85" t="str">
        <f t="shared" ca="1" si="84"/>
        <v/>
      </c>
      <c r="R62" s="83" t="str">
        <f t="shared" ca="1" si="84"/>
        <v/>
      </c>
      <c r="S62" s="84" t="str">
        <f t="shared" ca="1" si="84"/>
        <v/>
      </c>
      <c r="T62" s="84" t="str">
        <f t="shared" ca="1" si="84"/>
        <v/>
      </c>
      <c r="U62" s="85" t="str">
        <f t="shared" ca="1" si="84"/>
        <v/>
      </c>
      <c r="V62" s="86" t="str">
        <f t="shared" ca="1" si="84"/>
        <v/>
      </c>
      <c r="W62" s="86" t="str">
        <f t="shared" ca="1" si="84"/>
        <v/>
      </c>
      <c r="X62" s="86" t="str">
        <f t="shared" ca="1" si="84"/>
        <v/>
      </c>
      <c r="Y62" s="86" t="str">
        <f t="shared" ca="1" si="84"/>
        <v/>
      </c>
      <c r="Z62" s="146">
        <f t="shared" ref="Z62:AB62" ca="1" si="85">SUM(V62:V63)</f>
        <v>0</v>
      </c>
      <c r="AA62" s="134">
        <f t="shared" ca="1" si="85"/>
        <v>0</v>
      </c>
      <c r="AB62" s="142">
        <f t="shared" ca="1" si="85"/>
        <v>0</v>
      </c>
      <c r="AC62" s="138">
        <f ca="1">SUM(Z62:AA63)</f>
        <v>0</v>
      </c>
      <c r="AD62" s="140" t="str">
        <f ca="1">IF(ISERROR(VLOOKUP($A62,INDIRECT($B$2&amp;"!$a4:$ae63",TRUE),AD$1,FALSE)),"",VLOOKUP($A62,INDIRECT($B$2&amp;"!$a4:$ae63",TRUE),AD$1,FALSE))</f>
        <v/>
      </c>
    </row>
    <row r="63" spans="1:30" ht="15" customHeight="1" thickBot="1" x14ac:dyDescent="0.3">
      <c r="A63" s="55">
        <f>+B62+0.1</f>
        <v>29.1</v>
      </c>
      <c r="B63" s="104"/>
      <c r="C63" s="87" t="str">
        <f t="shared" ref="C63:Y63" ca="1" si="86">IF(ISERROR(VLOOKUP($A63,INDIRECT($B$2&amp;"!$a4:$ae63",TRUE),C$1,FALSE)),"",VLOOKUP($A63,INDIRECT($B$2&amp;"!$a4:$ae63",TRUE),C$1,FALSE))</f>
        <v/>
      </c>
      <c r="D63" s="88" t="str">
        <f t="shared" ca="1" si="86"/>
        <v/>
      </c>
      <c r="E63" s="89" t="str">
        <f t="shared" ca="1" si="86"/>
        <v/>
      </c>
      <c r="F63" s="90" t="str">
        <f t="shared" ca="1" si="86"/>
        <v/>
      </c>
      <c r="G63" s="91" t="str">
        <f t="shared" ca="1" si="86"/>
        <v/>
      </c>
      <c r="H63" s="91" t="str">
        <f t="shared" ca="1" si="86"/>
        <v/>
      </c>
      <c r="I63" s="92" t="str">
        <f t="shared" ca="1" si="86"/>
        <v/>
      </c>
      <c r="J63" s="90" t="str">
        <f t="shared" ca="1" si="86"/>
        <v/>
      </c>
      <c r="K63" s="91" t="str">
        <f t="shared" ca="1" si="86"/>
        <v/>
      </c>
      <c r="L63" s="91" t="str">
        <f t="shared" ca="1" si="86"/>
        <v/>
      </c>
      <c r="M63" s="92" t="str">
        <f t="shared" ca="1" si="86"/>
        <v/>
      </c>
      <c r="N63" s="90" t="str">
        <f t="shared" ca="1" si="86"/>
        <v/>
      </c>
      <c r="O63" s="91" t="str">
        <f t="shared" ca="1" si="86"/>
        <v/>
      </c>
      <c r="P63" s="91" t="str">
        <f t="shared" ca="1" si="86"/>
        <v/>
      </c>
      <c r="Q63" s="92" t="str">
        <f t="shared" ca="1" si="86"/>
        <v/>
      </c>
      <c r="R63" s="90" t="str">
        <f t="shared" ca="1" si="86"/>
        <v/>
      </c>
      <c r="S63" s="91" t="str">
        <f t="shared" ca="1" si="86"/>
        <v/>
      </c>
      <c r="T63" s="91" t="str">
        <f t="shared" ca="1" si="86"/>
        <v/>
      </c>
      <c r="U63" s="92" t="str">
        <f t="shared" ca="1" si="86"/>
        <v/>
      </c>
      <c r="V63" s="93" t="str">
        <f t="shared" ca="1" si="86"/>
        <v/>
      </c>
      <c r="W63" s="94" t="str">
        <f t="shared" ca="1" si="86"/>
        <v/>
      </c>
      <c r="X63" s="94" t="str">
        <f t="shared" ca="1" si="86"/>
        <v/>
      </c>
      <c r="Y63" s="92" t="str">
        <f t="shared" ca="1" si="86"/>
        <v/>
      </c>
      <c r="Z63" s="147"/>
      <c r="AA63" s="145"/>
      <c r="AB63" s="143"/>
      <c r="AC63" s="144"/>
      <c r="AD63" s="141"/>
    </row>
    <row r="64" spans="1:30" ht="15" customHeight="1" x14ac:dyDescent="0.25">
      <c r="A64" s="55">
        <f>+B64</f>
        <v>30</v>
      </c>
      <c r="B64" s="116">
        <v>30</v>
      </c>
      <c r="C64" s="95" t="str">
        <f t="shared" ref="C64:Y64" ca="1" si="87">IF(ISERROR(VLOOKUP($A64,INDIRECT($B$2&amp;"!$a4:$ae63",TRUE),C$1,FALSE)),"",VLOOKUP($A64,INDIRECT($B$2&amp;"!$a4:$ae63",TRUE),C$1,FALSE))</f>
        <v/>
      </c>
      <c r="D64" s="81" t="str">
        <f t="shared" ca="1" si="87"/>
        <v/>
      </c>
      <c r="E64" s="82" t="str">
        <f t="shared" ca="1" si="87"/>
        <v/>
      </c>
      <c r="F64" s="83" t="str">
        <f t="shared" ca="1" si="87"/>
        <v/>
      </c>
      <c r="G64" s="84" t="str">
        <f t="shared" ca="1" si="87"/>
        <v/>
      </c>
      <c r="H64" s="84" t="str">
        <f t="shared" ca="1" si="87"/>
        <v/>
      </c>
      <c r="I64" s="85" t="str">
        <f t="shared" ca="1" si="87"/>
        <v/>
      </c>
      <c r="J64" s="83" t="str">
        <f t="shared" ca="1" si="87"/>
        <v/>
      </c>
      <c r="K64" s="84" t="str">
        <f t="shared" ca="1" si="87"/>
        <v/>
      </c>
      <c r="L64" s="84" t="str">
        <f t="shared" ca="1" si="87"/>
        <v/>
      </c>
      <c r="M64" s="85" t="str">
        <f t="shared" ca="1" si="87"/>
        <v/>
      </c>
      <c r="N64" s="83" t="str">
        <f t="shared" ca="1" si="87"/>
        <v/>
      </c>
      <c r="O64" s="84" t="str">
        <f t="shared" ca="1" si="87"/>
        <v/>
      </c>
      <c r="P64" s="84" t="str">
        <f t="shared" ca="1" si="87"/>
        <v/>
      </c>
      <c r="Q64" s="85" t="str">
        <f t="shared" ca="1" si="87"/>
        <v/>
      </c>
      <c r="R64" s="83" t="str">
        <f t="shared" ca="1" si="87"/>
        <v/>
      </c>
      <c r="S64" s="84" t="str">
        <f t="shared" ca="1" si="87"/>
        <v/>
      </c>
      <c r="T64" s="84" t="str">
        <f t="shared" ca="1" si="87"/>
        <v/>
      </c>
      <c r="U64" s="85" t="str">
        <f t="shared" ca="1" si="87"/>
        <v/>
      </c>
      <c r="V64" s="86" t="str">
        <f t="shared" ca="1" si="87"/>
        <v/>
      </c>
      <c r="W64" s="86" t="str">
        <f t="shared" ca="1" si="87"/>
        <v/>
      </c>
      <c r="X64" s="86" t="str">
        <f t="shared" ca="1" si="87"/>
        <v/>
      </c>
      <c r="Y64" s="86" t="str">
        <f t="shared" ca="1" si="87"/>
        <v/>
      </c>
      <c r="Z64" s="132">
        <f t="shared" ref="Z64:AB64" ca="1" si="88">SUM(V64:V65)</f>
        <v>0</v>
      </c>
      <c r="AA64" s="134">
        <f t="shared" ca="1" si="88"/>
        <v>0</v>
      </c>
      <c r="AB64" s="136">
        <f t="shared" ca="1" si="88"/>
        <v>0</v>
      </c>
      <c r="AC64" s="138">
        <f ca="1">SUM(Z64:AA65)</f>
        <v>0</v>
      </c>
      <c r="AD64" s="140" t="str">
        <f ca="1">IF(ISERROR(VLOOKUP($A64,INDIRECT($B$2&amp;"!$a4:$ae63",TRUE),AD$1,FALSE)),"",VLOOKUP($A64,INDIRECT($B$2&amp;"!$a4:$ae63",TRUE),AD$1,FALSE))</f>
        <v/>
      </c>
    </row>
    <row r="65" spans="1:30" ht="15" customHeight="1" thickBot="1" x14ac:dyDescent="0.3">
      <c r="A65" s="55">
        <f>+B64+0.1</f>
        <v>30.1</v>
      </c>
      <c r="B65" s="104"/>
      <c r="C65" s="96" t="str">
        <f t="shared" ref="C65:Y65" ca="1" si="89">IF(ISERROR(VLOOKUP($A65,INDIRECT($B$2&amp;"!$a4:$ae63",TRUE),C$1,FALSE)),"",VLOOKUP($A65,INDIRECT($B$2&amp;"!$a4:$ae63",TRUE),C$1,FALSE))</f>
        <v/>
      </c>
      <c r="D65" s="88" t="str">
        <f t="shared" ca="1" si="89"/>
        <v/>
      </c>
      <c r="E65" s="89" t="str">
        <f t="shared" ca="1" si="89"/>
        <v/>
      </c>
      <c r="F65" s="90" t="str">
        <f t="shared" ca="1" si="89"/>
        <v/>
      </c>
      <c r="G65" s="91" t="str">
        <f t="shared" ca="1" si="89"/>
        <v/>
      </c>
      <c r="H65" s="91" t="str">
        <f t="shared" ca="1" si="89"/>
        <v/>
      </c>
      <c r="I65" s="92" t="str">
        <f t="shared" ca="1" si="89"/>
        <v/>
      </c>
      <c r="J65" s="90" t="str">
        <f t="shared" ca="1" si="89"/>
        <v/>
      </c>
      <c r="K65" s="91" t="str">
        <f t="shared" ca="1" si="89"/>
        <v/>
      </c>
      <c r="L65" s="91" t="str">
        <f t="shared" ca="1" si="89"/>
        <v/>
      </c>
      <c r="M65" s="92" t="str">
        <f t="shared" ca="1" si="89"/>
        <v/>
      </c>
      <c r="N65" s="90" t="str">
        <f t="shared" ca="1" si="89"/>
        <v/>
      </c>
      <c r="O65" s="91" t="str">
        <f t="shared" ca="1" si="89"/>
        <v/>
      </c>
      <c r="P65" s="91" t="str">
        <f t="shared" ca="1" si="89"/>
        <v/>
      </c>
      <c r="Q65" s="92" t="str">
        <f t="shared" ca="1" si="89"/>
        <v/>
      </c>
      <c r="R65" s="90" t="str">
        <f t="shared" ca="1" si="89"/>
        <v/>
      </c>
      <c r="S65" s="91" t="str">
        <f t="shared" ca="1" si="89"/>
        <v/>
      </c>
      <c r="T65" s="91" t="str">
        <f t="shared" ca="1" si="89"/>
        <v/>
      </c>
      <c r="U65" s="92" t="str">
        <f t="shared" ca="1" si="89"/>
        <v/>
      </c>
      <c r="V65" s="93" t="str">
        <f t="shared" ca="1" si="89"/>
        <v/>
      </c>
      <c r="W65" s="94" t="str">
        <f t="shared" ca="1" si="89"/>
        <v/>
      </c>
      <c r="X65" s="94" t="str">
        <f t="shared" ca="1" si="89"/>
        <v/>
      </c>
      <c r="Y65" s="92" t="str">
        <f t="shared" ca="1" si="89"/>
        <v/>
      </c>
      <c r="Z65" s="133"/>
      <c r="AA65" s="135"/>
      <c r="AB65" s="137"/>
      <c r="AC65" s="139"/>
      <c r="AD65" s="141"/>
    </row>
    <row r="66" spans="1:30" ht="22.5" customHeight="1" x14ac:dyDescent="0.25">
      <c r="A66" s="55"/>
      <c r="B66" s="54"/>
      <c r="C66" s="55"/>
      <c r="D66" s="56"/>
      <c r="E66" s="56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15"/>
      <c r="W66" s="15"/>
      <c r="X66" s="15"/>
      <c r="Y66" s="15"/>
      <c r="Z66" s="55"/>
      <c r="AA66" s="55"/>
      <c r="AB66" s="55"/>
      <c r="AC66" s="57"/>
      <c r="AD66" s="55"/>
    </row>
    <row r="67" spans="1:30" ht="22.5" customHeight="1" x14ac:dyDescent="0.25">
      <c r="A67" s="55"/>
      <c r="B67" s="54"/>
      <c r="C67" s="55"/>
      <c r="D67" s="56"/>
      <c r="E67" s="56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5"/>
      <c r="AA67" s="55"/>
      <c r="AB67" s="55"/>
      <c r="AC67" s="57"/>
      <c r="AD67" s="55"/>
    </row>
    <row r="68" spans="1:30" ht="22.5" customHeight="1" x14ac:dyDescent="0.25">
      <c r="A68" s="55"/>
      <c r="B68" s="54"/>
      <c r="C68" s="55"/>
      <c r="D68" s="56"/>
      <c r="E68" s="56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5"/>
      <c r="AB68" s="55"/>
      <c r="AC68" s="57"/>
      <c r="AD68" s="55"/>
    </row>
    <row r="69" spans="1:30" ht="22.5" customHeight="1" x14ac:dyDescent="0.25">
      <c r="A69" s="55"/>
      <c r="B69" s="54"/>
      <c r="C69" s="55"/>
      <c r="D69" s="56"/>
      <c r="E69" s="56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5"/>
      <c r="AB69" s="55"/>
      <c r="AC69" s="57"/>
      <c r="AD69" s="55"/>
    </row>
    <row r="70" spans="1:30" ht="22.5" customHeight="1" x14ac:dyDescent="0.25">
      <c r="A70" s="55"/>
      <c r="B70" s="54"/>
      <c r="C70" s="55"/>
      <c r="D70" s="56"/>
      <c r="E70" s="56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5"/>
      <c r="AB70" s="55"/>
      <c r="AC70" s="57"/>
      <c r="AD70" s="55"/>
    </row>
    <row r="71" spans="1:30" ht="22.5" customHeight="1" x14ac:dyDescent="0.25">
      <c r="A71" s="55"/>
      <c r="B71" s="54"/>
      <c r="C71" s="55"/>
      <c r="D71" s="56"/>
      <c r="E71" s="56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5"/>
      <c r="AB71" s="55"/>
      <c r="AC71" s="57"/>
      <c r="AD71" s="55"/>
    </row>
    <row r="72" spans="1:30" ht="22.5" customHeight="1" x14ac:dyDescent="0.25">
      <c r="A72" s="55"/>
      <c r="B72" s="54"/>
      <c r="C72" s="55"/>
      <c r="D72" s="56"/>
      <c r="E72" s="56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5"/>
      <c r="AB72" s="55"/>
      <c r="AC72" s="57"/>
      <c r="AD72" s="55"/>
    </row>
    <row r="73" spans="1:30" ht="22.5" customHeight="1" x14ac:dyDescent="0.25">
      <c r="A73" s="55"/>
      <c r="B73" s="54"/>
      <c r="C73" s="55"/>
      <c r="D73" s="56"/>
      <c r="E73" s="56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5"/>
      <c r="AB73" s="55"/>
      <c r="AC73" s="57"/>
      <c r="AD73" s="55"/>
    </row>
    <row r="74" spans="1:30" ht="22.5" customHeight="1" x14ac:dyDescent="0.25">
      <c r="A74" s="55"/>
      <c r="B74" s="54"/>
      <c r="C74" s="55"/>
      <c r="D74" s="56"/>
      <c r="E74" s="56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5"/>
      <c r="AA74" s="55"/>
      <c r="AB74" s="55"/>
      <c r="AC74" s="57"/>
      <c r="AD74" s="55"/>
    </row>
    <row r="75" spans="1:30" ht="22.5" customHeight="1" x14ac:dyDescent="0.25">
      <c r="A75" s="55"/>
      <c r="B75" s="54"/>
      <c r="C75" s="55"/>
      <c r="D75" s="56"/>
      <c r="E75" s="56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5"/>
      <c r="AB75" s="55"/>
      <c r="AC75" s="57"/>
      <c r="AD75" s="55"/>
    </row>
    <row r="76" spans="1:30" ht="22.5" customHeight="1" x14ac:dyDescent="0.25">
      <c r="A76" s="55"/>
      <c r="B76" s="54"/>
      <c r="C76" s="55"/>
      <c r="D76" s="56"/>
      <c r="E76" s="56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5"/>
      <c r="AB76" s="55"/>
      <c r="AC76" s="57"/>
      <c r="AD76" s="55"/>
    </row>
    <row r="77" spans="1:30" ht="22.5" customHeight="1" x14ac:dyDescent="0.25">
      <c r="A77" s="55"/>
      <c r="B77" s="54"/>
      <c r="C77" s="55"/>
      <c r="D77" s="56"/>
      <c r="E77" s="56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5"/>
      <c r="AB77" s="55"/>
      <c r="AC77" s="57"/>
      <c r="AD77" s="55"/>
    </row>
    <row r="78" spans="1:30" ht="22.5" customHeight="1" x14ac:dyDescent="0.25">
      <c r="A78" s="55"/>
      <c r="B78" s="54"/>
      <c r="C78" s="55"/>
      <c r="D78" s="56"/>
      <c r="E78" s="56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5"/>
      <c r="AB78" s="55"/>
      <c r="AC78" s="57"/>
      <c r="AD78" s="55"/>
    </row>
    <row r="79" spans="1:30" ht="22.5" customHeight="1" x14ac:dyDescent="0.25">
      <c r="A79" s="55"/>
      <c r="B79" s="54"/>
      <c r="C79" s="55"/>
      <c r="D79" s="56"/>
      <c r="E79" s="56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5"/>
      <c r="AB79" s="55"/>
      <c r="AC79" s="57"/>
      <c r="AD79" s="55"/>
    </row>
    <row r="80" spans="1:30" ht="22.5" customHeight="1" x14ac:dyDescent="0.25">
      <c r="A80" s="55"/>
      <c r="B80" s="54"/>
      <c r="C80" s="55"/>
      <c r="D80" s="56"/>
      <c r="E80" s="56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5"/>
      <c r="AB80" s="55"/>
      <c r="AC80" s="57"/>
      <c r="AD80" s="55"/>
    </row>
    <row r="81" spans="1:30" ht="22.5" customHeight="1" x14ac:dyDescent="0.25">
      <c r="A81" s="55"/>
      <c r="B81" s="54"/>
      <c r="C81" s="55"/>
      <c r="D81" s="56"/>
      <c r="E81" s="56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5"/>
      <c r="AB81" s="55"/>
      <c r="AC81" s="57"/>
      <c r="AD81" s="55"/>
    </row>
    <row r="82" spans="1:30" ht="22.5" customHeight="1" x14ac:dyDescent="0.25">
      <c r="A82" s="55"/>
      <c r="B82" s="54"/>
      <c r="C82" s="55"/>
      <c r="D82" s="56"/>
      <c r="E82" s="56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5"/>
      <c r="AB82" s="55"/>
      <c r="AC82" s="57"/>
      <c r="AD82" s="55"/>
    </row>
    <row r="83" spans="1:30" ht="22.5" customHeight="1" x14ac:dyDescent="0.25">
      <c r="A83" s="55"/>
      <c r="B83" s="54"/>
      <c r="C83" s="55"/>
      <c r="D83" s="56"/>
      <c r="E83" s="56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5"/>
      <c r="AB83" s="55"/>
      <c r="AC83" s="57"/>
      <c r="AD83" s="55"/>
    </row>
    <row r="84" spans="1:30" ht="22.5" customHeight="1" x14ac:dyDescent="0.25">
      <c r="A84" s="55"/>
      <c r="B84" s="54"/>
      <c r="C84" s="55"/>
      <c r="D84" s="56"/>
      <c r="E84" s="56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5"/>
      <c r="AB84" s="55"/>
      <c r="AC84" s="57"/>
      <c r="AD84" s="55"/>
    </row>
    <row r="85" spans="1:30" ht="22.5" customHeight="1" x14ac:dyDescent="0.25">
      <c r="A85" s="55"/>
      <c r="B85" s="54"/>
      <c r="C85" s="55"/>
      <c r="D85" s="56"/>
      <c r="E85" s="56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5"/>
      <c r="AB85" s="55"/>
      <c r="AC85" s="57"/>
      <c r="AD85" s="55"/>
    </row>
    <row r="86" spans="1:30" ht="22.5" customHeight="1" x14ac:dyDescent="0.25">
      <c r="A86" s="55"/>
      <c r="B86" s="54"/>
      <c r="C86" s="55"/>
      <c r="D86" s="56"/>
      <c r="E86" s="56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5"/>
      <c r="AB86" s="55"/>
      <c r="AC86" s="57"/>
      <c r="AD86" s="55"/>
    </row>
    <row r="87" spans="1:30" ht="22.5" customHeight="1" x14ac:dyDescent="0.25">
      <c r="A87" s="55"/>
      <c r="B87" s="54"/>
      <c r="C87" s="55"/>
      <c r="D87" s="56"/>
      <c r="E87" s="56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5"/>
      <c r="AB87" s="55"/>
      <c r="AC87" s="57"/>
      <c r="AD87" s="55"/>
    </row>
    <row r="88" spans="1:30" ht="22.5" customHeight="1" x14ac:dyDescent="0.25">
      <c r="A88" s="55"/>
      <c r="B88" s="54"/>
      <c r="C88" s="55"/>
      <c r="D88" s="56"/>
      <c r="E88" s="56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5"/>
      <c r="AB88" s="55"/>
      <c r="AC88" s="57"/>
      <c r="AD88" s="55"/>
    </row>
    <row r="89" spans="1:30" ht="22.5" customHeight="1" x14ac:dyDescent="0.25">
      <c r="A89" s="55"/>
      <c r="B89" s="54"/>
      <c r="C89" s="55"/>
      <c r="D89" s="56"/>
      <c r="E89" s="56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5"/>
      <c r="AB89" s="55"/>
      <c r="AC89" s="57"/>
      <c r="AD89" s="55"/>
    </row>
    <row r="90" spans="1:30" ht="22.5" customHeight="1" x14ac:dyDescent="0.25">
      <c r="A90" s="55"/>
      <c r="B90" s="54"/>
      <c r="C90" s="55"/>
      <c r="D90" s="56"/>
      <c r="E90" s="56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5"/>
      <c r="AB90" s="55"/>
      <c r="AC90" s="57"/>
      <c r="AD90" s="55"/>
    </row>
    <row r="91" spans="1:30" ht="22.5" customHeight="1" x14ac:dyDescent="0.25">
      <c r="A91" s="55"/>
      <c r="B91" s="54"/>
      <c r="C91" s="55"/>
      <c r="D91" s="56"/>
      <c r="E91" s="56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5"/>
      <c r="AB91" s="55"/>
      <c r="AC91" s="57"/>
      <c r="AD91" s="55"/>
    </row>
    <row r="92" spans="1:30" ht="22.5" customHeight="1" x14ac:dyDescent="0.25">
      <c r="A92" s="55"/>
      <c r="B92" s="54"/>
      <c r="C92" s="55"/>
      <c r="D92" s="56"/>
      <c r="E92" s="56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5"/>
      <c r="AB92" s="55"/>
      <c r="AC92" s="57"/>
      <c r="AD92" s="55"/>
    </row>
    <row r="93" spans="1:30" ht="22.5" customHeight="1" x14ac:dyDescent="0.25">
      <c r="A93" s="55"/>
      <c r="B93" s="54"/>
      <c r="C93" s="55"/>
      <c r="D93" s="56"/>
      <c r="E93" s="56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5"/>
      <c r="AB93" s="55"/>
      <c r="AC93" s="57"/>
      <c r="AD93" s="55"/>
    </row>
    <row r="94" spans="1:30" ht="22.5" customHeight="1" x14ac:dyDescent="0.25">
      <c r="A94" s="55"/>
      <c r="B94" s="54"/>
      <c r="C94" s="55"/>
      <c r="D94" s="56"/>
      <c r="E94" s="56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5"/>
      <c r="AB94" s="55"/>
      <c r="AC94" s="57"/>
      <c r="AD94" s="55"/>
    </row>
    <row r="95" spans="1:30" ht="22.5" customHeight="1" x14ac:dyDescent="0.25">
      <c r="A95" s="55"/>
      <c r="B95" s="54"/>
      <c r="C95" s="55"/>
      <c r="D95" s="56"/>
      <c r="E95" s="56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5"/>
      <c r="AB95" s="55"/>
      <c r="AC95" s="57"/>
      <c r="AD95" s="55"/>
    </row>
    <row r="96" spans="1:30" ht="22.5" customHeight="1" x14ac:dyDescent="0.25">
      <c r="A96" s="55"/>
      <c r="B96" s="54"/>
      <c r="C96" s="55"/>
      <c r="D96" s="56"/>
      <c r="E96" s="56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A96" s="55"/>
      <c r="AB96" s="55"/>
      <c r="AC96" s="57"/>
      <c r="AD96" s="55"/>
    </row>
    <row r="97" spans="1:30" ht="22.5" customHeight="1" x14ac:dyDescent="0.25">
      <c r="A97" s="55"/>
      <c r="B97" s="54"/>
      <c r="C97" s="55"/>
      <c r="D97" s="56"/>
      <c r="E97" s="56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A97" s="55"/>
      <c r="AB97" s="55"/>
      <c r="AC97" s="57"/>
      <c r="AD97" s="55"/>
    </row>
    <row r="98" spans="1:30" ht="22.5" customHeight="1" x14ac:dyDescent="0.25">
      <c r="A98" s="55"/>
      <c r="B98" s="54"/>
      <c r="C98" s="55"/>
      <c r="D98" s="56"/>
      <c r="E98" s="56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5"/>
      <c r="AB98" s="55"/>
      <c r="AC98" s="57"/>
      <c r="AD98" s="55"/>
    </row>
    <row r="99" spans="1:30" ht="22.5" customHeight="1" x14ac:dyDescent="0.25">
      <c r="A99" s="55"/>
      <c r="B99" s="54"/>
      <c r="C99" s="55"/>
      <c r="D99" s="56"/>
      <c r="E99" s="56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5"/>
      <c r="AB99" s="55"/>
      <c r="AC99" s="57"/>
      <c r="AD99" s="55"/>
    </row>
    <row r="100" spans="1:30" ht="22.5" customHeight="1" x14ac:dyDescent="0.25">
      <c r="A100" s="55"/>
      <c r="B100" s="54"/>
      <c r="C100" s="55"/>
      <c r="D100" s="56"/>
      <c r="E100" s="5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5"/>
      <c r="AB100" s="55"/>
      <c r="AC100" s="57"/>
      <c r="AD100" s="55"/>
    </row>
    <row r="101" spans="1:30" ht="22.5" customHeight="1" x14ac:dyDescent="0.25">
      <c r="A101" s="55"/>
      <c r="B101" s="54"/>
      <c r="C101" s="55"/>
      <c r="D101" s="56"/>
      <c r="E101" s="56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5"/>
      <c r="AB101" s="55"/>
      <c r="AC101" s="57"/>
      <c r="AD101" s="55"/>
    </row>
    <row r="102" spans="1:30" ht="22.5" customHeight="1" x14ac:dyDescent="0.25">
      <c r="A102" s="55"/>
      <c r="B102" s="54"/>
      <c r="C102" s="55"/>
      <c r="D102" s="56"/>
      <c r="E102" s="56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5"/>
      <c r="AB102" s="55"/>
      <c r="AC102" s="57"/>
      <c r="AD102" s="55"/>
    </row>
    <row r="103" spans="1:30" ht="22.5" customHeight="1" x14ac:dyDescent="0.25">
      <c r="A103" s="55"/>
      <c r="B103" s="54"/>
      <c r="C103" s="55"/>
      <c r="D103" s="56"/>
      <c r="E103" s="56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5"/>
      <c r="AB103" s="55"/>
      <c r="AC103" s="57"/>
      <c r="AD103" s="55"/>
    </row>
    <row r="104" spans="1:30" ht="22.5" customHeight="1" x14ac:dyDescent="0.25">
      <c r="A104" s="55"/>
      <c r="B104" s="54"/>
      <c r="C104" s="55"/>
      <c r="D104" s="56"/>
      <c r="E104" s="56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5"/>
      <c r="AB104" s="55"/>
      <c r="AC104" s="57"/>
      <c r="AD104" s="55"/>
    </row>
    <row r="105" spans="1:30" ht="22.5" customHeight="1" x14ac:dyDescent="0.25">
      <c r="A105" s="55"/>
      <c r="B105" s="54"/>
      <c r="C105" s="55"/>
      <c r="D105" s="56"/>
      <c r="E105" s="56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5"/>
      <c r="AB105" s="55"/>
      <c r="AC105" s="57"/>
      <c r="AD105" s="55"/>
    </row>
    <row r="106" spans="1:30" ht="22.5" customHeight="1" x14ac:dyDescent="0.25">
      <c r="A106" s="55"/>
      <c r="B106" s="54"/>
      <c r="C106" s="55"/>
      <c r="D106" s="56"/>
      <c r="E106" s="56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5"/>
      <c r="AB106" s="55"/>
      <c r="AC106" s="57"/>
      <c r="AD106" s="55"/>
    </row>
    <row r="107" spans="1:30" ht="22.5" customHeight="1" x14ac:dyDescent="0.25">
      <c r="A107" s="55"/>
      <c r="B107" s="54"/>
      <c r="C107" s="55"/>
      <c r="D107" s="56"/>
      <c r="E107" s="56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5"/>
      <c r="AB107" s="55"/>
      <c r="AC107" s="57"/>
      <c r="AD107" s="55"/>
    </row>
    <row r="108" spans="1:30" ht="22.5" customHeight="1" x14ac:dyDescent="0.25">
      <c r="A108" s="55"/>
      <c r="B108" s="54"/>
      <c r="C108" s="55"/>
      <c r="D108" s="56"/>
      <c r="E108" s="56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5"/>
      <c r="AB108" s="55"/>
      <c r="AC108" s="57"/>
      <c r="AD108" s="55"/>
    </row>
    <row r="109" spans="1:30" ht="22.5" customHeight="1" x14ac:dyDescent="0.25">
      <c r="A109" s="55"/>
      <c r="B109" s="54"/>
      <c r="C109" s="55"/>
      <c r="D109" s="56"/>
      <c r="E109" s="56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5"/>
      <c r="AB109" s="55"/>
      <c r="AC109" s="57"/>
      <c r="AD109" s="55"/>
    </row>
    <row r="110" spans="1:30" ht="22.5" customHeight="1" x14ac:dyDescent="0.25">
      <c r="A110" s="55"/>
      <c r="B110" s="54"/>
      <c r="C110" s="55"/>
      <c r="D110" s="56"/>
      <c r="E110" s="56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5"/>
      <c r="AB110" s="55"/>
      <c r="AC110" s="57"/>
      <c r="AD110" s="55"/>
    </row>
    <row r="111" spans="1:30" ht="22.5" customHeight="1" x14ac:dyDescent="0.25">
      <c r="A111" s="55"/>
      <c r="B111" s="54"/>
      <c r="C111" s="55"/>
      <c r="D111" s="56"/>
      <c r="E111" s="56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5"/>
      <c r="AB111" s="55"/>
      <c r="AC111" s="57"/>
      <c r="AD111" s="55"/>
    </row>
    <row r="112" spans="1:30" ht="22.5" customHeight="1" x14ac:dyDescent="0.25">
      <c r="A112" s="55"/>
      <c r="B112" s="54"/>
      <c r="C112" s="55"/>
      <c r="D112" s="56"/>
      <c r="E112" s="56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5"/>
      <c r="AB112" s="55"/>
      <c r="AC112" s="57"/>
      <c r="AD112" s="55"/>
    </row>
    <row r="113" spans="1:30" ht="22.5" customHeight="1" x14ac:dyDescent="0.25">
      <c r="A113" s="55"/>
      <c r="B113" s="54"/>
      <c r="C113" s="55"/>
      <c r="D113" s="56"/>
      <c r="E113" s="56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5"/>
      <c r="AB113" s="55"/>
      <c r="AC113" s="57"/>
      <c r="AD113" s="55"/>
    </row>
    <row r="114" spans="1:30" ht="22.5" customHeight="1" x14ac:dyDescent="0.25">
      <c r="A114" s="55"/>
      <c r="B114" s="54"/>
      <c r="C114" s="55"/>
      <c r="D114" s="56"/>
      <c r="E114" s="56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5"/>
      <c r="AB114" s="55"/>
      <c r="AC114" s="57"/>
      <c r="AD114" s="55"/>
    </row>
    <row r="115" spans="1:30" ht="22.5" customHeight="1" x14ac:dyDescent="0.25">
      <c r="A115" s="55"/>
      <c r="B115" s="54"/>
      <c r="C115" s="55"/>
      <c r="D115" s="56"/>
      <c r="E115" s="56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5"/>
      <c r="AB115" s="55"/>
      <c r="AC115" s="57"/>
      <c r="AD115" s="55"/>
    </row>
    <row r="116" spans="1:30" ht="22.5" customHeight="1" x14ac:dyDescent="0.25">
      <c r="A116" s="55"/>
      <c r="B116" s="54"/>
      <c r="C116" s="55"/>
      <c r="D116" s="56"/>
      <c r="E116" s="56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5"/>
      <c r="AB116" s="55"/>
      <c r="AC116" s="57"/>
      <c r="AD116" s="55"/>
    </row>
    <row r="117" spans="1:30" ht="22.5" customHeight="1" x14ac:dyDescent="0.25">
      <c r="A117" s="55"/>
      <c r="B117" s="54"/>
      <c r="C117" s="55"/>
      <c r="D117" s="56"/>
      <c r="E117" s="56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5"/>
      <c r="AB117" s="55"/>
      <c r="AC117" s="57"/>
      <c r="AD117" s="55"/>
    </row>
    <row r="118" spans="1:30" ht="22.5" customHeight="1" x14ac:dyDescent="0.25">
      <c r="A118" s="55"/>
      <c r="B118" s="54"/>
      <c r="C118" s="55"/>
      <c r="D118" s="56"/>
      <c r="E118" s="56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5"/>
      <c r="AB118" s="55"/>
      <c r="AC118" s="57"/>
      <c r="AD118" s="55"/>
    </row>
    <row r="119" spans="1:30" ht="22.5" customHeight="1" x14ac:dyDescent="0.25">
      <c r="A119" s="55"/>
      <c r="B119" s="54"/>
      <c r="C119" s="55"/>
      <c r="D119" s="56"/>
      <c r="E119" s="56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5"/>
      <c r="AB119" s="55"/>
      <c r="AC119" s="57"/>
      <c r="AD119" s="55"/>
    </row>
    <row r="120" spans="1:30" ht="22.5" customHeight="1" x14ac:dyDescent="0.25">
      <c r="A120" s="55"/>
      <c r="B120" s="54"/>
      <c r="C120" s="55"/>
      <c r="D120" s="56"/>
      <c r="E120" s="56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5"/>
      <c r="AB120" s="55"/>
      <c r="AC120" s="57"/>
      <c r="AD120" s="55"/>
    </row>
    <row r="121" spans="1:30" ht="22.5" customHeight="1" x14ac:dyDescent="0.25">
      <c r="A121" s="55"/>
      <c r="B121" s="54"/>
      <c r="C121" s="55"/>
      <c r="D121" s="56"/>
      <c r="E121" s="56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5"/>
      <c r="AB121" s="55"/>
      <c r="AC121" s="57"/>
      <c r="AD121" s="55"/>
    </row>
    <row r="122" spans="1:30" ht="22.5" customHeight="1" x14ac:dyDescent="0.25">
      <c r="A122" s="55"/>
      <c r="B122" s="54"/>
      <c r="C122" s="55"/>
      <c r="D122" s="56"/>
      <c r="E122" s="56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5"/>
      <c r="AA122" s="55"/>
      <c r="AB122" s="55"/>
      <c r="AC122" s="57"/>
      <c r="AD122" s="55"/>
    </row>
    <row r="123" spans="1:30" ht="22.5" customHeight="1" x14ac:dyDescent="0.25">
      <c r="A123" s="55"/>
      <c r="B123" s="54"/>
      <c r="C123" s="55"/>
      <c r="D123" s="56"/>
      <c r="E123" s="56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5"/>
      <c r="AA123" s="55"/>
      <c r="AB123" s="55"/>
      <c r="AC123" s="57"/>
      <c r="AD123" s="55"/>
    </row>
    <row r="124" spans="1:30" ht="22.5" customHeight="1" x14ac:dyDescent="0.25">
      <c r="A124" s="55"/>
      <c r="B124" s="54"/>
      <c r="C124" s="55"/>
      <c r="D124" s="56"/>
      <c r="E124" s="56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5"/>
      <c r="AA124" s="55"/>
      <c r="AB124" s="55"/>
      <c r="AC124" s="57"/>
      <c r="AD124" s="55"/>
    </row>
    <row r="125" spans="1:30" ht="22.5" customHeight="1" x14ac:dyDescent="0.25">
      <c r="A125" s="55"/>
      <c r="B125" s="54"/>
      <c r="C125" s="55"/>
      <c r="D125" s="56"/>
      <c r="E125" s="56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5"/>
      <c r="AA125" s="55"/>
      <c r="AB125" s="55"/>
      <c r="AC125" s="57"/>
      <c r="AD125" s="55"/>
    </row>
    <row r="126" spans="1:30" ht="22.5" customHeight="1" x14ac:dyDescent="0.25">
      <c r="A126" s="55"/>
      <c r="B126" s="54"/>
      <c r="C126" s="55"/>
      <c r="D126" s="56"/>
      <c r="E126" s="56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5"/>
      <c r="AA126" s="55"/>
      <c r="AB126" s="55"/>
      <c r="AC126" s="57"/>
      <c r="AD126" s="55"/>
    </row>
    <row r="127" spans="1:30" ht="22.5" customHeight="1" x14ac:dyDescent="0.25">
      <c r="A127" s="55"/>
      <c r="B127" s="54"/>
      <c r="C127" s="55"/>
      <c r="D127" s="56"/>
      <c r="E127" s="56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5"/>
      <c r="AA127" s="55"/>
      <c r="AB127" s="55"/>
      <c r="AC127" s="57"/>
      <c r="AD127" s="55"/>
    </row>
    <row r="128" spans="1:30" ht="22.5" customHeight="1" x14ac:dyDescent="0.25">
      <c r="A128" s="55"/>
      <c r="B128" s="54"/>
      <c r="C128" s="55"/>
      <c r="D128" s="56"/>
      <c r="E128" s="56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5"/>
      <c r="AA128" s="55"/>
      <c r="AB128" s="55"/>
      <c r="AC128" s="57"/>
      <c r="AD128" s="55"/>
    </row>
    <row r="129" spans="1:30" ht="22.5" customHeight="1" x14ac:dyDescent="0.25">
      <c r="A129" s="55"/>
      <c r="B129" s="54"/>
      <c r="C129" s="55"/>
      <c r="D129" s="56"/>
      <c r="E129" s="56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5"/>
      <c r="AA129" s="55"/>
      <c r="AB129" s="55"/>
      <c r="AC129" s="57"/>
      <c r="AD129" s="55"/>
    </row>
    <row r="130" spans="1:30" ht="22.5" customHeight="1" x14ac:dyDescent="0.25">
      <c r="A130" s="55"/>
      <c r="B130" s="54"/>
      <c r="C130" s="55"/>
      <c r="D130" s="56"/>
      <c r="E130" s="56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5"/>
      <c r="AA130" s="55"/>
      <c r="AB130" s="55"/>
      <c r="AC130" s="57"/>
      <c r="AD130" s="55"/>
    </row>
    <row r="131" spans="1:30" ht="22.5" customHeight="1" x14ac:dyDescent="0.25">
      <c r="A131" s="55"/>
      <c r="B131" s="54"/>
      <c r="C131" s="55"/>
      <c r="D131" s="56"/>
      <c r="E131" s="56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5"/>
      <c r="AA131" s="55"/>
      <c r="AB131" s="55"/>
      <c r="AC131" s="57"/>
      <c r="AD131" s="55"/>
    </row>
    <row r="132" spans="1:30" ht="22.5" customHeight="1" x14ac:dyDescent="0.25">
      <c r="A132" s="55"/>
      <c r="B132" s="54"/>
      <c r="C132" s="55"/>
      <c r="D132" s="56"/>
      <c r="E132" s="56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5"/>
      <c r="AA132" s="55"/>
      <c r="AB132" s="55"/>
      <c r="AC132" s="57"/>
      <c r="AD132" s="55"/>
    </row>
    <row r="133" spans="1:30" ht="22.5" customHeight="1" x14ac:dyDescent="0.25">
      <c r="A133" s="55"/>
      <c r="B133" s="54"/>
      <c r="C133" s="55"/>
      <c r="D133" s="56"/>
      <c r="E133" s="56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5"/>
      <c r="AA133" s="55"/>
      <c r="AB133" s="55"/>
      <c r="AC133" s="57"/>
      <c r="AD133" s="55"/>
    </row>
    <row r="134" spans="1:30" ht="22.5" customHeight="1" x14ac:dyDescent="0.25">
      <c r="A134" s="55"/>
      <c r="B134" s="54"/>
      <c r="C134" s="55"/>
      <c r="D134" s="56"/>
      <c r="E134" s="56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5"/>
      <c r="AA134" s="55"/>
      <c r="AB134" s="55"/>
      <c r="AC134" s="57"/>
      <c r="AD134" s="55"/>
    </row>
    <row r="135" spans="1:30" ht="22.5" customHeight="1" x14ac:dyDescent="0.25">
      <c r="A135" s="55"/>
      <c r="B135" s="54"/>
      <c r="C135" s="55"/>
      <c r="D135" s="56"/>
      <c r="E135" s="56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5"/>
      <c r="AA135" s="55"/>
      <c r="AB135" s="55"/>
      <c r="AC135" s="57"/>
      <c r="AD135" s="55"/>
    </row>
    <row r="136" spans="1:30" ht="22.5" customHeight="1" x14ac:dyDescent="0.25">
      <c r="A136" s="55"/>
      <c r="B136" s="54"/>
      <c r="C136" s="55"/>
      <c r="D136" s="56"/>
      <c r="E136" s="56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5"/>
      <c r="AA136" s="55"/>
      <c r="AB136" s="55"/>
      <c r="AC136" s="57"/>
      <c r="AD136" s="55"/>
    </row>
    <row r="137" spans="1:30" ht="22.5" customHeight="1" x14ac:dyDescent="0.25">
      <c r="A137" s="55"/>
      <c r="B137" s="54"/>
      <c r="C137" s="55"/>
      <c r="D137" s="56"/>
      <c r="E137" s="56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5"/>
      <c r="AA137" s="55"/>
      <c r="AB137" s="55"/>
      <c r="AC137" s="57"/>
      <c r="AD137" s="55"/>
    </row>
    <row r="138" spans="1:30" ht="22.5" customHeight="1" x14ac:dyDescent="0.25">
      <c r="A138" s="55"/>
      <c r="B138" s="54"/>
      <c r="C138" s="55"/>
      <c r="D138" s="56"/>
      <c r="E138" s="56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5"/>
      <c r="AA138" s="55"/>
      <c r="AB138" s="55"/>
      <c r="AC138" s="57"/>
      <c r="AD138" s="55"/>
    </row>
    <row r="139" spans="1:30" ht="22.5" customHeight="1" x14ac:dyDescent="0.25">
      <c r="A139" s="55"/>
      <c r="B139" s="54"/>
      <c r="C139" s="55"/>
      <c r="D139" s="56"/>
      <c r="E139" s="56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5"/>
      <c r="AA139" s="55"/>
      <c r="AB139" s="55"/>
      <c r="AC139" s="57"/>
      <c r="AD139" s="55"/>
    </row>
    <row r="140" spans="1:30" ht="22.5" customHeight="1" x14ac:dyDescent="0.25">
      <c r="A140" s="55"/>
      <c r="B140" s="54"/>
      <c r="C140" s="55"/>
      <c r="D140" s="56"/>
      <c r="E140" s="56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5"/>
      <c r="AA140" s="55"/>
      <c r="AB140" s="55"/>
      <c r="AC140" s="57"/>
      <c r="AD140" s="55"/>
    </row>
    <row r="141" spans="1:30" ht="22.5" customHeight="1" x14ac:dyDescent="0.25">
      <c r="A141" s="55"/>
      <c r="B141" s="54"/>
      <c r="C141" s="55"/>
      <c r="D141" s="56"/>
      <c r="E141" s="56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5"/>
      <c r="AA141" s="55"/>
      <c r="AB141" s="55"/>
      <c r="AC141" s="57"/>
      <c r="AD141" s="55"/>
    </row>
    <row r="142" spans="1:30" ht="22.5" customHeight="1" x14ac:dyDescent="0.25">
      <c r="A142" s="55"/>
      <c r="B142" s="54"/>
      <c r="C142" s="55"/>
      <c r="D142" s="56"/>
      <c r="E142" s="56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5"/>
      <c r="AA142" s="55"/>
      <c r="AB142" s="55"/>
      <c r="AC142" s="57"/>
      <c r="AD142" s="55"/>
    </row>
    <row r="143" spans="1:30" ht="22.5" customHeight="1" x14ac:dyDescent="0.25">
      <c r="A143" s="55"/>
      <c r="B143" s="54"/>
      <c r="C143" s="55"/>
      <c r="D143" s="56"/>
      <c r="E143" s="56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5"/>
      <c r="AA143" s="55"/>
      <c r="AB143" s="55"/>
      <c r="AC143" s="57"/>
      <c r="AD143" s="55"/>
    </row>
    <row r="144" spans="1:30" ht="22.5" customHeight="1" x14ac:dyDescent="0.25">
      <c r="A144" s="55"/>
      <c r="B144" s="54"/>
      <c r="C144" s="55"/>
      <c r="D144" s="56"/>
      <c r="E144" s="56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5"/>
      <c r="AA144" s="55"/>
      <c r="AB144" s="55"/>
      <c r="AC144" s="57"/>
      <c r="AD144" s="55"/>
    </row>
    <row r="145" spans="1:30" ht="22.5" customHeight="1" x14ac:dyDescent="0.25">
      <c r="A145" s="55"/>
      <c r="B145" s="54"/>
      <c r="C145" s="55"/>
      <c r="D145" s="56"/>
      <c r="E145" s="56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5"/>
      <c r="AA145" s="55"/>
      <c r="AB145" s="55"/>
      <c r="AC145" s="57"/>
      <c r="AD145" s="55"/>
    </row>
    <row r="146" spans="1:30" ht="22.5" customHeight="1" x14ac:dyDescent="0.25">
      <c r="A146" s="55"/>
      <c r="B146" s="54"/>
      <c r="C146" s="55"/>
      <c r="D146" s="56"/>
      <c r="E146" s="56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5"/>
      <c r="AA146" s="55"/>
      <c r="AB146" s="55"/>
      <c r="AC146" s="57"/>
      <c r="AD146" s="55"/>
    </row>
    <row r="147" spans="1:30" ht="22.5" customHeight="1" x14ac:dyDescent="0.25">
      <c r="A147" s="55"/>
      <c r="B147" s="54"/>
      <c r="C147" s="55"/>
      <c r="D147" s="56"/>
      <c r="E147" s="56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5"/>
      <c r="AA147" s="55"/>
      <c r="AB147" s="55"/>
      <c r="AC147" s="57"/>
      <c r="AD147" s="55"/>
    </row>
    <row r="148" spans="1:30" ht="22.5" customHeight="1" x14ac:dyDescent="0.25">
      <c r="A148" s="55"/>
      <c r="B148" s="54"/>
      <c r="C148" s="55"/>
      <c r="D148" s="56"/>
      <c r="E148" s="56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5"/>
      <c r="AA148" s="55"/>
      <c r="AB148" s="55"/>
      <c r="AC148" s="57"/>
      <c r="AD148" s="55"/>
    </row>
    <row r="149" spans="1:30" ht="22.5" customHeight="1" x14ac:dyDescent="0.25">
      <c r="A149" s="55"/>
      <c r="B149" s="54"/>
      <c r="C149" s="55"/>
      <c r="D149" s="56"/>
      <c r="E149" s="56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5"/>
      <c r="AA149" s="55"/>
      <c r="AB149" s="55"/>
      <c r="AC149" s="57"/>
      <c r="AD149" s="55"/>
    </row>
    <row r="150" spans="1:30" ht="22.5" customHeight="1" x14ac:dyDescent="0.25">
      <c r="A150" s="55"/>
      <c r="B150" s="54"/>
      <c r="C150" s="55"/>
      <c r="D150" s="56"/>
      <c r="E150" s="56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5"/>
      <c r="AA150" s="55"/>
      <c r="AB150" s="55"/>
      <c r="AC150" s="57"/>
      <c r="AD150" s="55"/>
    </row>
    <row r="151" spans="1:30" ht="22.5" customHeight="1" x14ac:dyDescent="0.25">
      <c r="A151" s="55"/>
      <c r="B151" s="54"/>
      <c r="C151" s="55"/>
      <c r="D151" s="56"/>
      <c r="E151" s="56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5"/>
      <c r="AA151" s="55"/>
      <c r="AB151" s="55"/>
      <c r="AC151" s="57"/>
      <c r="AD151" s="55"/>
    </row>
    <row r="152" spans="1:30" ht="22.5" customHeight="1" x14ac:dyDescent="0.25">
      <c r="A152" s="55"/>
      <c r="B152" s="54"/>
      <c r="C152" s="55"/>
      <c r="D152" s="56"/>
      <c r="E152" s="56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5"/>
      <c r="AA152" s="55"/>
      <c r="AB152" s="55"/>
      <c r="AC152" s="57"/>
      <c r="AD152" s="55"/>
    </row>
    <row r="153" spans="1:30" ht="22.5" customHeight="1" x14ac:dyDescent="0.25">
      <c r="A153" s="55"/>
      <c r="B153" s="54"/>
      <c r="C153" s="55"/>
      <c r="D153" s="56"/>
      <c r="E153" s="56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5"/>
      <c r="AA153" s="55"/>
      <c r="AB153" s="55"/>
      <c r="AC153" s="57"/>
      <c r="AD153" s="55"/>
    </row>
    <row r="154" spans="1:30" ht="22.5" customHeight="1" x14ac:dyDescent="0.25">
      <c r="A154" s="55"/>
      <c r="B154" s="54"/>
      <c r="C154" s="55"/>
      <c r="D154" s="56"/>
      <c r="E154" s="56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5"/>
      <c r="AA154" s="55"/>
      <c r="AB154" s="55"/>
      <c r="AC154" s="57"/>
      <c r="AD154" s="55"/>
    </row>
    <row r="155" spans="1:30" ht="22.5" customHeight="1" x14ac:dyDescent="0.25">
      <c r="A155" s="55"/>
      <c r="B155" s="54"/>
      <c r="C155" s="55"/>
      <c r="D155" s="56"/>
      <c r="E155" s="5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5"/>
      <c r="AA155" s="55"/>
      <c r="AB155" s="55"/>
      <c r="AC155" s="57"/>
      <c r="AD155" s="55"/>
    </row>
    <row r="156" spans="1:30" ht="22.5" customHeight="1" x14ac:dyDescent="0.25">
      <c r="A156" s="55"/>
      <c r="B156" s="54"/>
      <c r="C156" s="55"/>
      <c r="D156" s="56"/>
      <c r="E156" s="56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5"/>
      <c r="AA156" s="55"/>
      <c r="AB156" s="55"/>
      <c r="AC156" s="57"/>
      <c r="AD156" s="55"/>
    </row>
    <row r="157" spans="1:30" ht="22.5" customHeight="1" x14ac:dyDescent="0.25">
      <c r="A157" s="55"/>
      <c r="B157" s="54"/>
      <c r="C157" s="55"/>
      <c r="D157" s="56"/>
      <c r="E157" s="56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5"/>
      <c r="AA157" s="55"/>
      <c r="AB157" s="55"/>
      <c r="AC157" s="57"/>
      <c r="AD157" s="55"/>
    </row>
    <row r="158" spans="1:30" ht="22.5" customHeight="1" x14ac:dyDescent="0.25">
      <c r="A158" s="55"/>
      <c r="B158" s="54"/>
      <c r="C158" s="55"/>
      <c r="D158" s="56"/>
      <c r="E158" s="56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5"/>
      <c r="AA158" s="55"/>
      <c r="AB158" s="55"/>
      <c r="AC158" s="57"/>
      <c r="AD158" s="55"/>
    </row>
    <row r="159" spans="1:30" ht="22.5" customHeight="1" x14ac:dyDescent="0.25">
      <c r="A159" s="55"/>
      <c r="B159" s="54"/>
      <c r="C159" s="55"/>
      <c r="D159" s="56"/>
      <c r="E159" s="56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5"/>
      <c r="AA159" s="55"/>
      <c r="AB159" s="55"/>
      <c r="AC159" s="57"/>
      <c r="AD159" s="55"/>
    </row>
    <row r="160" spans="1:30" ht="22.5" customHeight="1" x14ac:dyDescent="0.25">
      <c r="A160" s="55"/>
      <c r="B160" s="54"/>
      <c r="C160" s="55"/>
      <c r="D160" s="56"/>
      <c r="E160" s="56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5"/>
      <c r="AA160" s="55"/>
      <c r="AB160" s="55"/>
      <c r="AC160" s="57"/>
      <c r="AD160" s="55"/>
    </row>
    <row r="161" spans="1:30" ht="22.5" customHeight="1" x14ac:dyDescent="0.25">
      <c r="A161" s="55"/>
      <c r="B161" s="54"/>
      <c r="C161" s="55"/>
      <c r="D161" s="56"/>
      <c r="E161" s="56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5"/>
      <c r="AA161" s="55"/>
      <c r="AB161" s="55"/>
      <c r="AC161" s="57"/>
      <c r="AD161" s="55"/>
    </row>
    <row r="162" spans="1:30" ht="22.5" customHeight="1" x14ac:dyDescent="0.25">
      <c r="A162" s="55"/>
      <c r="B162" s="54"/>
      <c r="C162" s="55"/>
      <c r="D162" s="56"/>
      <c r="E162" s="5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5"/>
      <c r="AA162" s="55"/>
      <c r="AB162" s="55"/>
      <c r="AC162" s="57"/>
      <c r="AD162" s="55"/>
    </row>
    <row r="163" spans="1:30" ht="22.5" customHeight="1" x14ac:dyDescent="0.25">
      <c r="A163" s="55"/>
      <c r="B163" s="54"/>
      <c r="C163" s="55"/>
      <c r="D163" s="56"/>
      <c r="E163" s="56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5"/>
      <c r="AA163" s="55"/>
      <c r="AB163" s="55"/>
      <c r="AC163" s="57"/>
      <c r="AD163" s="55"/>
    </row>
    <row r="164" spans="1:30" ht="22.5" customHeight="1" x14ac:dyDescent="0.25">
      <c r="A164" s="55"/>
      <c r="B164" s="54"/>
      <c r="C164" s="55"/>
      <c r="D164" s="56"/>
      <c r="E164" s="56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5"/>
      <c r="AA164" s="55"/>
      <c r="AB164" s="55"/>
      <c r="AC164" s="57"/>
      <c r="AD164" s="55"/>
    </row>
    <row r="165" spans="1:30" ht="22.5" customHeight="1" x14ac:dyDescent="0.25">
      <c r="A165" s="55"/>
      <c r="B165" s="54"/>
      <c r="C165" s="55"/>
      <c r="D165" s="56"/>
      <c r="E165" s="56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5"/>
      <c r="AA165" s="55"/>
      <c r="AB165" s="55"/>
      <c r="AC165" s="57"/>
      <c r="AD165" s="55"/>
    </row>
    <row r="166" spans="1:30" ht="22.5" customHeight="1" x14ac:dyDescent="0.25">
      <c r="A166" s="55"/>
      <c r="B166" s="54"/>
      <c r="C166" s="55"/>
      <c r="D166" s="56"/>
      <c r="E166" s="56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5"/>
      <c r="AA166" s="55"/>
      <c r="AB166" s="55"/>
      <c r="AC166" s="57"/>
      <c r="AD166" s="55"/>
    </row>
    <row r="167" spans="1:30" ht="22.5" customHeight="1" x14ac:dyDescent="0.25">
      <c r="A167" s="55"/>
      <c r="B167" s="54"/>
      <c r="C167" s="55"/>
      <c r="D167" s="56"/>
      <c r="E167" s="56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5"/>
      <c r="AA167" s="55"/>
      <c r="AB167" s="55"/>
      <c r="AC167" s="57"/>
      <c r="AD167" s="55"/>
    </row>
    <row r="168" spans="1:30" ht="22.5" customHeight="1" x14ac:dyDescent="0.25">
      <c r="A168" s="55"/>
      <c r="B168" s="54"/>
      <c r="C168" s="55"/>
      <c r="D168" s="56"/>
      <c r="E168" s="56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5"/>
      <c r="AA168" s="55"/>
      <c r="AB168" s="55"/>
      <c r="AC168" s="57"/>
      <c r="AD168" s="55"/>
    </row>
    <row r="169" spans="1:30" ht="22.5" customHeight="1" x14ac:dyDescent="0.25">
      <c r="A169" s="55"/>
      <c r="B169" s="54"/>
      <c r="C169" s="55"/>
      <c r="D169" s="56"/>
      <c r="E169" s="56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5"/>
      <c r="AA169" s="55"/>
      <c r="AB169" s="55"/>
      <c r="AC169" s="57"/>
      <c r="AD169" s="55"/>
    </row>
    <row r="170" spans="1:30" ht="22.5" customHeight="1" x14ac:dyDescent="0.25">
      <c r="A170" s="55"/>
      <c r="B170" s="54"/>
      <c r="C170" s="55"/>
      <c r="D170" s="56"/>
      <c r="E170" s="56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5"/>
      <c r="AA170" s="55"/>
      <c r="AB170" s="55"/>
      <c r="AC170" s="57"/>
      <c r="AD170" s="55"/>
    </row>
    <row r="171" spans="1:30" ht="22.5" customHeight="1" x14ac:dyDescent="0.25">
      <c r="A171" s="55"/>
      <c r="B171" s="54"/>
      <c r="C171" s="55"/>
      <c r="D171" s="56"/>
      <c r="E171" s="56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5"/>
      <c r="AA171" s="55"/>
      <c r="AB171" s="55"/>
      <c r="AC171" s="57"/>
      <c r="AD171" s="55"/>
    </row>
    <row r="172" spans="1:30" ht="22.5" customHeight="1" x14ac:dyDescent="0.25">
      <c r="A172" s="55"/>
      <c r="B172" s="54"/>
      <c r="C172" s="55"/>
      <c r="D172" s="56"/>
      <c r="E172" s="56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5"/>
      <c r="AA172" s="55"/>
      <c r="AB172" s="55"/>
      <c r="AC172" s="57"/>
      <c r="AD172" s="55"/>
    </row>
    <row r="173" spans="1:30" ht="22.5" customHeight="1" x14ac:dyDescent="0.25">
      <c r="A173" s="55"/>
      <c r="B173" s="54"/>
      <c r="C173" s="55"/>
      <c r="D173" s="56"/>
      <c r="E173" s="56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5"/>
      <c r="AA173" s="55"/>
      <c r="AB173" s="55"/>
      <c r="AC173" s="57"/>
      <c r="AD173" s="55"/>
    </row>
    <row r="174" spans="1:30" ht="22.5" customHeight="1" x14ac:dyDescent="0.25">
      <c r="A174" s="55"/>
      <c r="B174" s="54"/>
      <c r="C174" s="55"/>
      <c r="D174" s="56"/>
      <c r="E174" s="56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5"/>
      <c r="AA174" s="55"/>
      <c r="AB174" s="55"/>
      <c r="AC174" s="57"/>
      <c r="AD174" s="55"/>
    </row>
    <row r="175" spans="1:30" ht="22.5" customHeight="1" x14ac:dyDescent="0.25">
      <c r="A175" s="55"/>
      <c r="B175" s="54"/>
      <c r="C175" s="55"/>
      <c r="D175" s="56"/>
      <c r="E175" s="56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5"/>
      <c r="AA175" s="55"/>
      <c r="AB175" s="55"/>
      <c r="AC175" s="57"/>
      <c r="AD175" s="55"/>
    </row>
    <row r="176" spans="1:30" ht="22.5" customHeight="1" x14ac:dyDescent="0.25">
      <c r="A176" s="55"/>
      <c r="B176" s="54"/>
      <c r="C176" s="55"/>
      <c r="D176" s="56"/>
      <c r="E176" s="56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5"/>
      <c r="AA176" s="55"/>
      <c r="AB176" s="55"/>
      <c r="AC176" s="57"/>
      <c r="AD176" s="55"/>
    </row>
    <row r="177" spans="1:30" ht="22.5" customHeight="1" x14ac:dyDescent="0.25">
      <c r="A177" s="55"/>
      <c r="B177" s="54"/>
      <c r="C177" s="55"/>
      <c r="D177" s="56"/>
      <c r="E177" s="56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5"/>
      <c r="AA177" s="55"/>
      <c r="AB177" s="55"/>
      <c r="AC177" s="57"/>
      <c r="AD177" s="55"/>
    </row>
    <row r="178" spans="1:30" ht="22.5" customHeight="1" x14ac:dyDescent="0.25">
      <c r="A178" s="55"/>
      <c r="B178" s="54"/>
      <c r="C178" s="55"/>
      <c r="D178" s="56"/>
      <c r="E178" s="56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5"/>
      <c r="AA178" s="55"/>
      <c r="AB178" s="55"/>
      <c r="AC178" s="57"/>
      <c r="AD178" s="55"/>
    </row>
    <row r="179" spans="1:30" ht="22.5" customHeight="1" x14ac:dyDescent="0.25">
      <c r="A179" s="55"/>
      <c r="B179" s="54"/>
      <c r="C179" s="55"/>
      <c r="D179" s="56"/>
      <c r="E179" s="56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5"/>
      <c r="AA179" s="55"/>
      <c r="AB179" s="55"/>
      <c r="AC179" s="57"/>
      <c r="AD179" s="55"/>
    </row>
    <row r="180" spans="1:30" ht="22.5" customHeight="1" x14ac:dyDescent="0.25">
      <c r="A180" s="55"/>
      <c r="B180" s="54"/>
      <c r="C180" s="55"/>
      <c r="D180" s="56"/>
      <c r="E180" s="56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5"/>
      <c r="AA180" s="55"/>
      <c r="AB180" s="55"/>
      <c r="AC180" s="57"/>
      <c r="AD180" s="55"/>
    </row>
    <row r="181" spans="1:30" ht="22.5" customHeight="1" x14ac:dyDescent="0.25">
      <c r="A181" s="55"/>
      <c r="B181" s="54"/>
      <c r="C181" s="55"/>
      <c r="D181" s="56"/>
      <c r="E181" s="56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5"/>
      <c r="AA181" s="55"/>
      <c r="AB181" s="55"/>
      <c r="AC181" s="57"/>
      <c r="AD181" s="55"/>
    </row>
    <row r="182" spans="1:30" ht="22.5" customHeight="1" x14ac:dyDescent="0.25">
      <c r="A182" s="55"/>
      <c r="B182" s="54"/>
      <c r="C182" s="55"/>
      <c r="D182" s="56"/>
      <c r="E182" s="56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5"/>
      <c r="AA182" s="55"/>
      <c r="AB182" s="55"/>
      <c r="AC182" s="57"/>
      <c r="AD182" s="55"/>
    </row>
    <row r="183" spans="1:30" ht="22.5" customHeight="1" x14ac:dyDescent="0.25">
      <c r="A183" s="55"/>
      <c r="B183" s="54"/>
      <c r="C183" s="55"/>
      <c r="D183" s="56"/>
      <c r="E183" s="56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5"/>
      <c r="AA183" s="55"/>
      <c r="AB183" s="55"/>
      <c r="AC183" s="57"/>
      <c r="AD183" s="55"/>
    </row>
    <row r="184" spans="1:30" ht="22.5" customHeight="1" x14ac:dyDescent="0.25">
      <c r="A184" s="55"/>
      <c r="B184" s="54"/>
      <c r="C184" s="55"/>
      <c r="D184" s="56"/>
      <c r="E184" s="56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5"/>
      <c r="AA184" s="55"/>
      <c r="AB184" s="55"/>
      <c r="AC184" s="57"/>
      <c r="AD184" s="55"/>
    </row>
    <row r="185" spans="1:30" ht="22.5" customHeight="1" x14ac:dyDescent="0.25">
      <c r="A185" s="55"/>
      <c r="B185" s="54"/>
      <c r="C185" s="55"/>
      <c r="D185" s="56"/>
      <c r="E185" s="56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5"/>
      <c r="AA185" s="55"/>
      <c r="AB185" s="55"/>
      <c r="AC185" s="57"/>
      <c r="AD185" s="55"/>
    </row>
    <row r="186" spans="1:30" ht="22.5" customHeight="1" x14ac:dyDescent="0.25">
      <c r="A186" s="55"/>
      <c r="B186" s="54"/>
      <c r="C186" s="55"/>
      <c r="D186" s="56"/>
      <c r="E186" s="56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5"/>
      <c r="AA186" s="55"/>
      <c r="AB186" s="55"/>
      <c r="AC186" s="57"/>
      <c r="AD186" s="55"/>
    </row>
    <row r="187" spans="1:30" ht="22.5" customHeight="1" x14ac:dyDescent="0.25">
      <c r="A187" s="55"/>
      <c r="B187" s="54"/>
      <c r="C187" s="55"/>
      <c r="D187" s="56"/>
      <c r="E187" s="56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5"/>
      <c r="AA187" s="55"/>
      <c r="AB187" s="55"/>
      <c r="AC187" s="57"/>
      <c r="AD187" s="55"/>
    </row>
    <row r="188" spans="1:30" ht="22.5" customHeight="1" x14ac:dyDescent="0.25">
      <c r="A188" s="55"/>
      <c r="B188" s="54"/>
      <c r="C188" s="55"/>
      <c r="D188" s="56"/>
      <c r="E188" s="56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5"/>
      <c r="AA188" s="55"/>
      <c r="AB188" s="55"/>
      <c r="AC188" s="57"/>
      <c r="AD188" s="55"/>
    </row>
    <row r="189" spans="1:30" ht="22.5" customHeight="1" x14ac:dyDescent="0.25">
      <c r="A189" s="55"/>
      <c r="B189" s="54"/>
      <c r="C189" s="55"/>
      <c r="D189" s="56"/>
      <c r="E189" s="56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5"/>
      <c r="AA189" s="55"/>
      <c r="AB189" s="55"/>
      <c r="AC189" s="57"/>
      <c r="AD189" s="55"/>
    </row>
    <row r="190" spans="1:30" ht="22.5" customHeight="1" x14ac:dyDescent="0.25">
      <c r="A190" s="55"/>
      <c r="B190" s="54"/>
      <c r="C190" s="55"/>
      <c r="D190" s="56"/>
      <c r="E190" s="56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5"/>
      <c r="AA190" s="55"/>
      <c r="AB190" s="55"/>
      <c r="AC190" s="57"/>
      <c r="AD190" s="55"/>
    </row>
    <row r="191" spans="1:30" ht="22.5" customHeight="1" x14ac:dyDescent="0.25">
      <c r="A191" s="55"/>
      <c r="B191" s="54"/>
      <c r="C191" s="55"/>
      <c r="D191" s="56"/>
      <c r="E191" s="56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5"/>
      <c r="AA191" s="55"/>
      <c r="AB191" s="55"/>
      <c r="AC191" s="57"/>
      <c r="AD191" s="55"/>
    </row>
    <row r="192" spans="1:30" ht="22.5" customHeight="1" x14ac:dyDescent="0.25">
      <c r="A192" s="55"/>
      <c r="B192" s="54"/>
      <c r="C192" s="55"/>
      <c r="D192" s="56"/>
      <c r="E192" s="56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5"/>
      <c r="AA192" s="55"/>
      <c r="AB192" s="55"/>
      <c r="AC192" s="57"/>
      <c r="AD192" s="55"/>
    </row>
    <row r="193" spans="1:30" ht="22.5" customHeight="1" x14ac:dyDescent="0.25">
      <c r="A193" s="55"/>
      <c r="B193" s="54"/>
      <c r="C193" s="55"/>
      <c r="D193" s="56"/>
      <c r="E193" s="56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5"/>
      <c r="AA193" s="55"/>
      <c r="AB193" s="55"/>
      <c r="AC193" s="57"/>
      <c r="AD193" s="55"/>
    </row>
    <row r="194" spans="1:30" ht="22.5" customHeight="1" x14ac:dyDescent="0.25">
      <c r="A194" s="55"/>
      <c r="B194" s="54"/>
      <c r="C194" s="55"/>
      <c r="D194" s="56"/>
      <c r="E194" s="5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5"/>
      <c r="AA194" s="55"/>
      <c r="AB194" s="55"/>
      <c r="AC194" s="57"/>
      <c r="AD194" s="55"/>
    </row>
    <row r="195" spans="1:30" ht="22.5" customHeight="1" x14ac:dyDescent="0.25">
      <c r="A195" s="55"/>
      <c r="B195" s="54"/>
      <c r="C195" s="55"/>
      <c r="D195" s="56"/>
      <c r="E195" s="56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5"/>
      <c r="AA195" s="55"/>
      <c r="AB195" s="55"/>
      <c r="AC195" s="57"/>
      <c r="AD195" s="55"/>
    </row>
    <row r="196" spans="1:30" ht="22.5" customHeight="1" x14ac:dyDescent="0.25">
      <c r="A196" s="55"/>
      <c r="B196" s="54"/>
      <c r="C196" s="55"/>
      <c r="D196" s="56"/>
      <c r="E196" s="56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5"/>
      <c r="AA196" s="55"/>
      <c r="AB196" s="55"/>
      <c r="AC196" s="57"/>
      <c r="AD196" s="55"/>
    </row>
    <row r="197" spans="1:30" ht="22.5" customHeight="1" x14ac:dyDescent="0.25">
      <c r="A197" s="55"/>
      <c r="B197" s="54"/>
      <c r="C197" s="55"/>
      <c r="D197" s="56"/>
      <c r="E197" s="56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5"/>
      <c r="AA197" s="55"/>
      <c r="AB197" s="55"/>
      <c r="AC197" s="57"/>
      <c r="AD197" s="55"/>
    </row>
    <row r="198" spans="1:30" ht="22.5" customHeight="1" x14ac:dyDescent="0.25">
      <c r="A198" s="55"/>
      <c r="B198" s="54"/>
      <c r="C198" s="55"/>
      <c r="D198" s="56"/>
      <c r="E198" s="56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5"/>
      <c r="AA198" s="55"/>
      <c r="AB198" s="55"/>
      <c r="AC198" s="57"/>
      <c r="AD198" s="55"/>
    </row>
    <row r="199" spans="1:30" ht="22.5" customHeight="1" x14ac:dyDescent="0.25">
      <c r="A199" s="55"/>
      <c r="B199" s="54"/>
      <c r="C199" s="55"/>
      <c r="D199" s="56"/>
      <c r="E199" s="56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5"/>
      <c r="AA199" s="55"/>
      <c r="AB199" s="55"/>
      <c r="AC199" s="57"/>
      <c r="AD199" s="55"/>
    </row>
    <row r="200" spans="1:30" ht="22.5" customHeight="1" x14ac:dyDescent="0.25">
      <c r="A200" s="55"/>
      <c r="B200" s="54"/>
      <c r="C200" s="55"/>
      <c r="D200" s="56"/>
      <c r="E200" s="56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5"/>
      <c r="AA200" s="55"/>
      <c r="AB200" s="55"/>
      <c r="AC200" s="57"/>
      <c r="AD200" s="55"/>
    </row>
    <row r="201" spans="1:30" ht="22.5" customHeight="1" x14ac:dyDescent="0.25">
      <c r="A201" s="55"/>
      <c r="B201" s="54"/>
      <c r="C201" s="55"/>
      <c r="D201" s="56"/>
      <c r="E201" s="56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5"/>
      <c r="AA201" s="55"/>
      <c r="AB201" s="55"/>
      <c r="AC201" s="57"/>
      <c r="AD201" s="55"/>
    </row>
    <row r="202" spans="1:30" ht="22.5" customHeight="1" x14ac:dyDescent="0.25">
      <c r="A202" s="55"/>
      <c r="B202" s="54"/>
      <c r="C202" s="55"/>
      <c r="D202" s="56"/>
      <c r="E202" s="56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5"/>
      <c r="AA202" s="55"/>
      <c r="AB202" s="55"/>
      <c r="AC202" s="57"/>
      <c r="AD202" s="55"/>
    </row>
    <row r="203" spans="1:30" ht="22.5" customHeight="1" x14ac:dyDescent="0.25">
      <c r="A203" s="55"/>
      <c r="B203" s="54"/>
      <c r="C203" s="55"/>
      <c r="D203" s="56"/>
      <c r="E203" s="56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5"/>
      <c r="AA203" s="55"/>
      <c r="AB203" s="55"/>
      <c r="AC203" s="57"/>
      <c r="AD203" s="55"/>
    </row>
    <row r="204" spans="1:30" ht="22.5" customHeight="1" x14ac:dyDescent="0.25">
      <c r="A204" s="55"/>
      <c r="B204" s="54"/>
      <c r="C204" s="55"/>
      <c r="D204" s="56"/>
      <c r="E204" s="56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5"/>
      <c r="AA204" s="55"/>
      <c r="AB204" s="55"/>
      <c r="AC204" s="57"/>
      <c r="AD204" s="55"/>
    </row>
    <row r="205" spans="1:30" ht="22.5" customHeight="1" x14ac:dyDescent="0.25">
      <c r="A205" s="55"/>
      <c r="B205" s="54"/>
      <c r="C205" s="55"/>
      <c r="D205" s="56"/>
      <c r="E205" s="56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5"/>
      <c r="AA205" s="55"/>
      <c r="AB205" s="55"/>
      <c r="AC205" s="57"/>
      <c r="AD205" s="55"/>
    </row>
    <row r="206" spans="1:30" ht="22.5" customHeight="1" x14ac:dyDescent="0.25">
      <c r="A206" s="55"/>
      <c r="B206" s="54"/>
      <c r="C206" s="55"/>
      <c r="D206" s="56"/>
      <c r="E206" s="56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5"/>
      <c r="AA206" s="55"/>
      <c r="AB206" s="55"/>
      <c r="AC206" s="57"/>
      <c r="AD206" s="55"/>
    </row>
    <row r="207" spans="1:30" ht="22.5" customHeight="1" x14ac:dyDescent="0.25">
      <c r="A207" s="55"/>
      <c r="B207" s="54"/>
      <c r="C207" s="55"/>
      <c r="D207" s="56"/>
      <c r="E207" s="56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5"/>
      <c r="AA207" s="55"/>
      <c r="AB207" s="55"/>
      <c r="AC207" s="57"/>
      <c r="AD207" s="55"/>
    </row>
    <row r="208" spans="1:30" ht="22.5" customHeight="1" x14ac:dyDescent="0.25">
      <c r="A208" s="55"/>
      <c r="B208" s="54"/>
      <c r="C208" s="55"/>
      <c r="D208" s="56"/>
      <c r="E208" s="56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5"/>
      <c r="AA208" s="55"/>
      <c r="AB208" s="55"/>
      <c r="AC208" s="57"/>
      <c r="AD208" s="55"/>
    </row>
    <row r="209" spans="1:30" ht="22.5" customHeight="1" x14ac:dyDescent="0.25">
      <c r="A209" s="55"/>
      <c r="B209" s="54"/>
      <c r="C209" s="55"/>
      <c r="D209" s="56"/>
      <c r="E209" s="56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5"/>
      <c r="AA209" s="55"/>
      <c r="AB209" s="55"/>
      <c r="AC209" s="57"/>
      <c r="AD209" s="55"/>
    </row>
    <row r="210" spans="1:30" ht="22.5" customHeight="1" x14ac:dyDescent="0.25">
      <c r="A210" s="55"/>
      <c r="B210" s="54"/>
      <c r="C210" s="55"/>
      <c r="D210" s="56"/>
      <c r="E210" s="56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5"/>
      <c r="AA210" s="55"/>
      <c r="AB210" s="55"/>
      <c r="AC210" s="57"/>
      <c r="AD210" s="55"/>
    </row>
    <row r="211" spans="1:30" ht="22.5" customHeight="1" x14ac:dyDescent="0.25">
      <c r="A211" s="55"/>
      <c r="B211" s="54"/>
      <c r="C211" s="55"/>
      <c r="D211" s="56"/>
      <c r="E211" s="56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5"/>
      <c r="AA211" s="55"/>
      <c r="AB211" s="55"/>
      <c r="AC211" s="57"/>
      <c r="AD211" s="55"/>
    </row>
    <row r="212" spans="1:30" ht="22.5" customHeight="1" x14ac:dyDescent="0.25">
      <c r="A212" s="55"/>
      <c r="B212" s="54"/>
      <c r="C212" s="55"/>
      <c r="D212" s="56"/>
      <c r="E212" s="56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5"/>
      <c r="AA212" s="55"/>
      <c r="AB212" s="55"/>
      <c r="AC212" s="57"/>
      <c r="AD212" s="55"/>
    </row>
    <row r="213" spans="1:30" ht="22.5" customHeight="1" x14ac:dyDescent="0.25">
      <c r="A213" s="55"/>
      <c r="B213" s="54"/>
      <c r="C213" s="55"/>
      <c r="D213" s="56"/>
      <c r="E213" s="56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5"/>
      <c r="AA213" s="55"/>
      <c r="AB213" s="55"/>
      <c r="AC213" s="57"/>
      <c r="AD213" s="55"/>
    </row>
    <row r="214" spans="1:30" ht="22.5" customHeight="1" x14ac:dyDescent="0.25">
      <c r="A214" s="55"/>
      <c r="B214" s="54"/>
      <c r="C214" s="55"/>
      <c r="D214" s="56"/>
      <c r="E214" s="56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5"/>
      <c r="AA214" s="55"/>
      <c r="AB214" s="55"/>
      <c r="AC214" s="57"/>
      <c r="AD214" s="55"/>
    </row>
    <row r="215" spans="1:30" ht="22.5" customHeight="1" x14ac:dyDescent="0.25">
      <c r="A215" s="55"/>
      <c r="B215" s="54"/>
      <c r="C215" s="55"/>
      <c r="D215" s="56"/>
      <c r="E215" s="5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5"/>
      <c r="AA215" s="55"/>
      <c r="AB215" s="55"/>
      <c r="AC215" s="57"/>
      <c r="AD215" s="55"/>
    </row>
    <row r="216" spans="1:30" ht="22.5" customHeight="1" x14ac:dyDescent="0.25">
      <c r="A216" s="55"/>
      <c r="B216" s="54"/>
      <c r="C216" s="55"/>
      <c r="D216" s="56"/>
      <c r="E216" s="5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5"/>
      <c r="AA216" s="55"/>
      <c r="AB216" s="55"/>
      <c r="AC216" s="57"/>
      <c r="AD216" s="55"/>
    </row>
    <row r="217" spans="1:30" ht="22.5" customHeight="1" x14ac:dyDescent="0.25">
      <c r="A217" s="55"/>
      <c r="B217" s="54"/>
      <c r="C217" s="55"/>
      <c r="D217" s="56"/>
      <c r="E217" s="56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5"/>
      <c r="AA217" s="55"/>
      <c r="AB217" s="55"/>
      <c r="AC217" s="57"/>
      <c r="AD217" s="55"/>
    </row>
    <row r="218" spans="1:30" ht="22.5" customHeight="1" x14ac:dyDescent="0.25">
      <c r="A218" s="55"/>
      <c r="B218" s="54"/>
      <c r="C218" s="55"/>
      <c r="D218" s="56"/>
      <c r="E218" s="5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5"/>
      <c r="AA218" s="55"/>
      <c r="AB218" s="55"/>
      <c r="AC218" s="57"/>
      <c r="AD218" s="55"/>
    </row>
    <row r="219" spans="1:30" ht="22.5" customHeight="1" x14ac:dyDescent="0.25">
      <c r="A219" s="55"/>
      <c r="B219" s="54"/>
      <c r="C219" s="55"/>
      <c r="D219" s="56"/>
      <c r="E219" s="56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5"/>
      <c r="AA219" s="55"/>
      <c r="AB219" s="55"/>
      <c r="AC219" s="57"/>
      <c r="AD219" s="55"/>
    </row>
    <row r="220" spans="1:30" ht="22.5" customHeight="1" x14ac:dyDescent="0.25">
      <c r="A220" s="55"/>
      <c r="B220" s="54"/>
      <c r="C220" s="55"/>
      <c r="D220" s="56"/>
      <c r="E220" s="56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5"/>
      <c r="AA220" s="55"/>
      <c r="AB220" s="55"/>
      <c r="AC220" s="57"/>
      <c r="AD220" s="55"/>
    </row>
    <row r="221" spans="1:30" ht="22.5" customHeight="1" x14ac:dyDescent="0.25">
      <c r="A221" s="55"/>
      <c r="B221" s="54"/>
      <c r="C221" s="55"/>
      <c r="D221" s="56"/>
      <c r="E221" s="56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5"/>
      <c r="AA221" s="55"/>
      <c r="AB221" s="55"/>
      <c r="AC221" s="57"/>
      <c r="AD221" s="55"/>
    </row>
    <row r="222" spans="1:30" ht="22.5" customHeight="1" x14ac:dyDescent="0.25">
      <c r="A222" s="55"/>
      <c r="B222" s="54"/>
      <c r="C222" s="55"/>
      <c r="D222" s="56"/>
      <c r="E222" s="56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5"/>
      <c r="AA222" s="55"/>
      <c r="AB222" s="55"/>
      <c r="AC222" s="57"/>
      <c r="AD222" s="55"/>
    </row>
    <row r="223" spans="1:30" ht="22.5" customHeight="1" x14ac:dyDescent="0.25">
      <c r="A223" s="55"/>
      <c r="B223" s="54"/>
      <c r="C223" s="55"/>
      <c r="D223" s="56"/>
      <c r="E223" s="56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5"/>
      <c r="AA223" s="55"/>
      <c r="AB223" s="55"/>
      <c r="AC223" s="57"/>
      <c r="AD223" s="55"/>
    </row>
    <row r="224" spans="1:30" ht="22.5" customHeight="1" x14ac:dyDescent="0.25">
      <c r="A224" s="55"/>
      <c r="B224" s="54"/>
      <c r="C224" s="55"/>
      <c r="D224" s="56"/>
      <c r="E224" s="56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5"/>
      <c r="AA224" s="55"/>
      <c r="AB224" s="55"/>
      <c r="AC224" s="57"/>
      <c r="AD224" s="55"/>
    </row>
    <row r="225" spans="1:30" ht="22.5" customHeight="1" x14ac:dyDescent="0.25">
      <c r="A225" s="55"/>
      <c r="B225" s="54"/>
      <c r="C225" s="55"/>
      <c r="D225" s="56"/>
      <c r="E225" s="56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5"/>
      <c r="AA225" s="55"/>
      <c r="AB225" s="55"/>
      <c r="AC225" s="57"/>
      <c r="AD225" s="55"/>
    </row>
    <row r="226" spans="1:30" ht="22.5" customHeight="1" x14ac:dyDescent="0.25">
      <c r="A226" s="55"/>
      <c r="B226" s="54"/>
      <c r="C226" s="55"/>
      <c r="D226" s="56"/>
      <c r="E226" s="56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5"/>
      <c r="AA226" s="55"/>
      <c r="AB226" s="55"/>
      <c r="AC226" s="57"/>
      <c r="AD226" s="55"/>
    </row>
    <row r="227" spans="1:30" ht="22.5" customHeight="1" x14ac:dyDescent="0.25">
      <c r="A227" s="55"/>
      <c r="B227" s="54"/>
      <c r="C227" s="55"/>
      <c r="D227" s="56"/>
      <c r="E227" s="56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5"/>
      <c r="AA227" s="55"/>
      <c r="AB227" s="55"/>
      <c r="AC227" s="57"/>
      <c r="AD227" s="55"/>
    </row>
    <row r="228" spans="1:30" ht="22.5" customHeight="1" x14ac:dyDescent="0.25">
      <c r="A228" s="55"/>
      <c r="B228" s="54"/>
      <c r="C228" s="55"/>
      <c r="D228" s="56"/>
      <c r="E228" s="56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5"/>
      <c r="AA228" s="55"/>
      <c r="AB228" s="55"/>
      <c r="AC228" s="57"/>
      <c r="AD228" s="55"/>
    </row>
    <row r="229" spans="1:30" ht="22.5" customHeight="1" x14ac:dyDescent="0.25">
      <c r="A229" s="55"/>
      <c r="B229" s="54"/>
      <c r="C229" s="55"/>
      <c r="D229" s="56"/>
      <c r="E229" s="56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5"/>
      <c r="AA229" s="55"/>
      <c r="AB229" s="55"/>
      <c r="AC229" s="57"/>
      <c r="AD229" s="55"/>
    </row>
    <row r="230" spans="1:30" ht="22.5" customHeight="1" x14ac:dyDescent="0.25">
      <c r="A230" s="55"/>
      <c r="B230" s="54"/>
      <c r="C230" s="55"/>
      <c r="D230" s="56"/>
      <c r="E230" s="56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5"/>
      <c r="AA230" s="55"/>
      <c r="AB230" s="55"/>
      <c r="AC230" s="57"/>
      <c r="AD230" s="55"/>
    </row>
    <row r="231" spans="1:30" ht="22.5" customHeight="1" x14ac:dyDescent="0.25">
      <c r="A231" s="55"/>
      <c r="B231" s="54"/>
      <c r="C231" s="55"/>
      <c r="D231" s="56"/>
      <c r="E231" s="56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5"/>
      <c r="AA231" s="55"/>
      <c r="AB231" s="55"/>
      <c r="AC231" s="57"/>
      <c r="AD231" s="55"/>
    </row>
    <row r="232" spans="1:30" ht="22.5" customHeight="1" x14ac:dyDescent="0.25">
      <c r="A232" s="55"/>
      <c r="B232" s="54"/>
      <c r="C232" s="55"/>
      <c r="D232" s="56"/>
      <c r="E232" s="56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5"/>
      <c r="AA232" s="55"/>
      <c r="AB232" s="55"/>
      <c r="AC232" s="57"/>
      <c r="AD232" s="55"/>
    </row>
    <row r="233" spans="1:30" ht="22.5" customHeight="1" x14ac:dyDescent="0.25">
      <c r="A233" s="55"/>
      <c r="B233" s="54"/>
      <c r="C233" s="55"/>
      <c r="D233" s="56"/>
      <c r="E233" s="56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5"/>
      <c r="AA233" s="55"/>
      <c r="AB233" s="55"/>
      <c r="AC233" s="57"/>
      <c r="AD233" s="55"/>
    </row>
    <row r="234" spans="1:30" ht="22.5" customHeight="1" x14ac:dyDescent="0.25">
      <c r="A234" s="55"/>
      <c r="B234" s="54"/>
      <c r="C234" s="55"/>
      <c r="D234" s="56"/>
      <c r="E234" s="56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5"/>
      <c r="AA234" s="55"/>
      <c r="AB234" s="55"/>
      <c r="AC234" s="57"/>
      <c r="AD234" s="55"/>
    </row>
    <row r="235" spans="1:30" ht="22.5" customHeight="1" x14ac:dyDescent="0.25">
      <c r="A235" s="55"/>
      <c r="B235" s="54"/>
      <c r="C235" s="55"/>
      <c r="D235" s="56"/>
      <c r="E235" s="56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5"/>
      <c r="AA235" s="55"/>
      <c r="AB235" s="55"/>
      <c r="AC235" s="57"/>
      <c r="AD235" s="55"/>
    </row>
    <row r="236" spans="1:30" ht="22.5" customHeight="1" x14ac:dyDescent="0.25">
      <c r="A236" s="55"/>
      <c r="B236" s="54"/>
      <c r="C236" s="55"/>
      <c r="D236" s="56"/>
      <c r="E236" s="56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5"/>
      <c r="AA236" s="55"/>
      <c r="AB236" s="55"/>
      <c r="AC236" s="57"/>
      <c r="AD236" s="55"/>
    </row>
    <row r="237" spans="1:30" ht="22.5" customHeight="1" x14ac:dyDescent="0.25">
      <c r="A237" s="55"/>
      <c r="B237" s="54"/>
      <c r="C237" s="55"/>
      <c r="D237" s="56"/>
      <c r="E237" s="56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5"/>
      <c r="AA237" s="55"/>
      <c r="AB237" s="55"/>
      <c r="AC237" s="57"/>
      <c r="AD237" s="55"/>
    </row>
    <row r="238" spans="1:30" ht="22.5" customHeight="1" x14ac:dyDescent="0.25">
      <c r="A238" s="55"/>
      <c r="B238" s="54"/>
      <c r="C238" s="55"/>
      <c r="D238" s="56"/>
      <c r="E238" s="56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5"/>
      <c r="AA238" s="55"/>
      <c r="AB238" s="55"/>
      <c r="AC238" s="57"/>
      <c r="AD238" s="55"/>
    </row>
    <row r="239" spans="1:30" ht="22.5" customHeight="1" x14ac:dyDescent="0.25">
      <c r="A239" s="55"/>
      <c r="B239" s="54"/>
      <c r="C239" s="55"/>
      <c r="D239" s="56"/>
      <c r="E239" s="56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5"/>
      <c r="AA239" s="55"/>
      <c r="AB239" s="55"/>
      <c r="AC239" s="57"/>
      <c r="AD239" s="55"/>
    </row>
    <row r="240" spans="1:30" ht="22.5" customHeight="1" x14ac:dyDescent="0.25">
      <c r="A240" s="55"/>
      <c r="B240" s="54"/>
      <c r="C240" s="55"/>
      <c r="D240" s="56"/>
      <c r="E240" s="56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5"/>
      <c r="AA240" s="55"/>
      <c r="AB240" s="55"/>
      <c r="AC240" s="57"/>
      <c r="AD240" s="55"/>
    </row>
    <row r="241" spans="1:30" ht="22.5" customHeight="1" x14ac:dyDescent="0.25">
      <c r="A241" s="55"/>
      <c r="B241" s="54"/>
      <c r="C241" s="55"/>
      <c r="D241" s="56"/>
      <c r="E241" s="56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5"/>
      <c r="AA241" s="55"/>
      <c r="AB241" s="55"/>
      <c r="AC241" s="57"/>
      <c r="AD241" s="55"/>
    </row>
    <row r="242" spans="1:30" ht="22.5" customHeight="1" x14ac:dyDescent="0.25">
      <c r="A242" s="55"/>
      <c r="B242" s="54"/>
      <c r="C242" s="55"/>
      <c r="D242" s="56"/>
      <c r="E242" s="56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5"/>
      <c r="AA242" s="55"/>
      <c r="AB242" s="55"/>
      <c r="AC242" s="57"/>
      <c r="AD242" s="55"/>
    </row>
    <row r="243" spans="1:30" ht="22.5" customHeight="1" x14ac:dyDescent="0.25">
      <c r="A243" s="55"/>
      <c r="B243" s="54"/>
      <c r="C243" s="55"/>
      <c r="D243" s="56"/>
      <c r="E243" s="56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5"/>
      <c r="AA243" s="55"/>
      <c r="AB243" s="55"/>
      <c r="AC243" s="57"/>
      <c r="AD243" s="55"/>
    </row>
    <row r="244" spans="1:30" ht="22.5" customHeight="1" x14ac:dyDescent="0.25">
      <c r="A244" s="55"/>
      <c r="B244" s="54"/>
      <c r="C244" s="55"/>
      <c r="D244" s="56"/>
      <c r="E244" s="56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5"/>
      <c r="AA244" s="55"/>
      <c r="AB244" s="55"/>
      <c r="AC244" s="57"/>
      <c r="AD244" s="55"/>
    </row>
    <row r="245" spans="1:30" ht="22.5" customHeight="1" x14ac:dyDescent="0.25">
      <c r="A245" s="55"/>
      <c r="B245" s="54"/>
      <c r="C245" s="55"/>
      <c r="D245" s="56"/>
      <c r="E245" s="56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5"/>
      <c r="AA245" s="55"/>
      <c r="AB245" s="55"/>
      <c r="AC245" s="57"/>
      <c r="AD245" s="55"/>
    </row>
    <row r="246" spans="1:30" ht="22.5" customHeight="1" x14ac:dyDescent="0.25">
      <c r="A246" s="55"/>
      <c r="B246" s="54"/>
      <c r="C246" s="55"/>
      <c r="D246" s="56"/>
      <c r="E246" s="56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5"/>
      <c r="AA246" s="55"/>
      <c r="AB246" s="55"/>
      <c r="AC246" s="57"/>
      <c r="AD246" s="55"/>
    </row>
    <row r="247" spans="1:30" ht="22.5" customHeight="1" x14ac:dyDescent="0.25">
      <c r="A247" s="55"/>
      <c r="B247" s="54"/>
      <c r="C247" s="55"/>
      <c r="D247" s="56"/>
      <c r="E247" s="5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5"/>
      <c r="AA247" s="55"/>
      <c r="AB247" s="55"/>
      <c r="AC247" s="57"/>
      <c r="AD247" s="55"/>
    </row>
    <row r="248" spans="1:30" ht="22.5" customHeight="1" x14ac:dyDescent="0.25">
      <c r="A248" s="55"/>
      <c r="B248" s="54"/>
      <c r="C248" s="55"/>
      <c r="D248" s="56"/>
      <c r="E248" s="56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5"/>
      <c r="AA248" s="55"/>
      <c r="AB248" s="55"/>
      <c r="AC248" s="57"/>
      <c r="AD248" s="55"/>
    </row>
    <row r="249" spans="1:30" ht="22.5" customHeight="1" x14ac:dyDescent="0.25">
      <c r="A249" s="55"/>
      <c r="B249" s="54"/>
      <c r="C249" s="55"/>
      <c r="D249" s="56"/>
      <c r="E249" s="56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5"/>
      <c r="AA249" s="55"/>
      <c r="AB249" s="55"/>
      <c r="AC249" s="57"/>
      <c r="AD249" s="55"/>
    </row>
    <row r="250" spans="1:30" ht="22.5" customHeight="1" x14ac:dyDescent="0.25">
      <c r="A250" s="55"/>
      <c r="B250" s="54"/>
      <c r="C250" s="55"/>
      <c r="D250" s="56"/>
      <c r="E250" s="56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5"/>
      <c r="AA250" s="55"/>
      <c r="AB250" s="55"/>
      <c r="AC250" s="57"/>
      <c r="AD250" s="55"/>
    </row>
    <row r="251" spans="1:30" ht="22.5" customHeight="1" x14ac:dyDescent="0.25">
      <c r="A251" s="55"/>
      <c r="B251" s="54"/>
      <c r="C251" s="55"/>
      <c r="D251" s="56"/>
      <c r="E251" s="56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5"/>
      <c r="AA251" s="55"/>
      <c r="AB251" s="55"/>
      <c r="AC251" s="57"/>
      <c r="AD251" s="55"/>
    </row>
    <row r="252" spans="1:30" ht="22.5" customHeight="1" x14ac:dyDescent="0.25">
      <c r="A252" s="55"/>
      <c r="B252" s="54"/>
      <c r="C252" s="55"/>
      <c r="D252" s="56"/>
      <c r="E252" s="56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5"/>
      <c r="AA252" s="55"/>
      <c r="AB252" s="55"/>
      <c r="AC252" s="57"/>
      <c r="AD252" s="55"/>
    </row>
    <row r="253" spans="1:30" ht="22.5" customHeight="1" x14ac:dyDescent="0.25">
      <c r="A253" s="55"/>
      <c r="B253" s="54"/>
      <c r="C253" s="55"/>
      <c r="D253" s="56"/>
      <c r="E253" s="56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5"/>
      <c r="AA253" s="55"/>
      <c r="AB253" s="55"/>
      <c r="AC253" s="57"/>
      <c r="AD253" s="55"/>
    </row>
    <row r="254" spans="1:30" ht="22.5" customHeight="1" x14ac:dyDescent="0.25">
      <c r="A254" s="55"/>
      <c r="B254" s="54"/>
      <c r="C254" s="55"/>
      <c r="D254" s="56"/>
      <c r="E254" s="56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5"/>
      <c r="AA254" s="55"/>
      <c r="AB254" s="55"/>
      <c r="AC254" s="57"/>
      <c r="AD254" s="55"/>
    </row>
    <row r="255" spans="1:30" ht="22.5" customHeight="1" x14ac:dyDescent="0.25">
      <c r="A255" s="55"/>
      <c r="B255" s="54"/>
      <c r="C255" s="55"/>
      <c r="D255" s="56"/>
      <c r="E255" s="56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5"/>
      <c r="AA255" s="55"/>
      <c r="AB255" s="55"/>
      <c r="AC255" s="57"/>
      <c r="AD255" s="55"/>
    </row>
    <row r="256" spans="1:30" ht="22.5" customHeight="1" x14ac:dyDescent="0.25">
      <c r="A256" s="55"/>
      <c r="B256" s="54"/>
      <c r="C256" s="55"/>
      <c r="D256" s="56"/>
      <c r="E256" s="56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5"/>
      <c r="AA256" s="55"/>
      <c r="AB256" s="55"/>
      <c r="AC256" s="57"/>
      <c r="AD256" s="55"/>
    </row>
    <row r="257" spans="1:30" ht="22.5" customHeight="1" x14ac:dyDescent="0.25">
      <c r="A257" s="55"/>
      <c r="B257" s="54"/>
      <c r="C257" s="55"/>
      <c r="D257" s="56"/>
      <c r="E257" s="56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5"/>
      <c r="AA257" s="55"/>
      <c r="AB257" s="55"/>
      <c r="AC257" s="57"/>
      <c r="AD257" s="55"/>
    </row>
    <row r="258" spans="1:30" ht="22.5" customHeight="1" x14ac:dyDescent="0.25">
      <c r="A258" s="55"/>
      <c r="B258" s="54"/>
      <c r="C258" s="55"/>
      <c r="D258" s="56"/>
      <c r="E258" s="56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5"/>
      <c r="AA258" s="55"/>
      <c r="AB258" s="55"/>
      <c r="AC258" s="57"/>
      <c r="AD258" s="55"/>
    </row>
    <row r="259" spans="1:30" ht="22.5" customHeight="1" x14ac:dyDescent="0.25">
      <c r="A259" s="55"/>
      <c r="B259" s="54"/>
      <c r="C259" s="55"/>
      <c r="D259" s="56"/>
      <c r="E259" s="56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5"/>
      <c r="AA259" s="55"/>
      <c r="AB259" s="55"/>
      <c r="AC259" s="57"/>
      <c r="AD259" s="55"/>
    </row>
    <row r="260" spans="1:30" ht="22.5" customHeight="1" x14ac:dyDescent="0.25">
      <c r="A260" s="55"/>
      <c r="B260" s="54"/>
      <c r="C260" s="55"/>
      <c r="D260" s="56"/>
      <c r="E260" s="56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5"/>
      <c r="AA260" s="55"/>
      <c r="AB260" s="55"/>
      <c r="AC260" s="57"/>
      <c r="AD260" s="55"/>
    </row>
    <row r="261" spans="1:30" ht="22.5" customHeight="1" x14ac:dyDescent="0.25">
      <c r="A261" s="55"/>
      <c r="B261" s="54"/>
      <c r="C261" s="55"/>
      <c r="D261" s="56"/>
      <c r="E261" s="56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5"/>
      <c r="AA261" s="55"/>
      <c r="AB261" s="55"/>
      <c r="AC261" s="57"/>
      <c r="AD261" s="55"/>
    </row>
    <row r="262" spans="1:30" ht="22.5" customHeight="1" x14ac:dyDescent="0.25">
      <c r="A262" s="55"/>
      <c r="B262" s="54"/>
      <c r="C262" s="55"/>
      <c r="D262" s="56"/>
      <c r="E262" s="56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5"/>
      <c r="AA262" s="55"/>
      <c r="AB262" s="55"/>
      <c r="AC262" s="57"/>
      <c r="AD262" s="55"/>
    </row>
    <row r="263" spans="1:30" ht="22.5" customHeight="1" x14ac:dyDescent="0.25">
      <c r="A263" s="55"/>
      <c r="B263" s="54"/>
      <c r="C263" s="55"/>
      <c r="D263" s="56"/>
      <c r="E263" s="56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5"/>
      <c r="AA263" s="55"/>
      <c r="AB263" s="55"/>
      <c r="AC263" s="57"/>
      <c r="AD263" s="55"/>
    </row>
    <row r="264" spans="1:30" ht="22.5" customHeight="1" x14ac:dyDescent="0.25">
      <c r="A264" s="55"/>
      <c r="B264" s="54"/>
      <c r="C264" s="55"/>
      <c r="D264" s="56"/>
      <c r="E264" s="56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5"/>
      <c r="AA264" s="55"/>
      <c r="AB264" s="55"/>
      <c r="AC264" s="57"/>
      <c r="AD264" s="55"/>
    </row>
    <row r="265" spans="1:30" ht="22.5" customHeight="1" x14ac:dyDescent="0.25">
      <c r="A265" s="55"/>
      <c r="B265" s="54"/>
      <c r="C265" s="55"/>
      <c r="D265" s="56"/>
      <c r="E265" s="56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5"/>
      <c r="AA265" s="55"/>
      <c r="AB265" s="55"/>
      <c r="AC265" s="57"/>
      <c r="AD265" s="55"/>
    </row>
    <row r="266" spans="1:30" ht="22.5" customHeight="1" x14ac:dyDescent="0.25">
      <c r="A266" s="55"/>
      <c r="B266" s="54"/>
      <c r="C266" s="55"/>
      <c r="D266" s="56"/>
      <c r="E266" s="56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5"/>
      <c r="AA266" s="55"/>
      <c r="AB266" s="55"/>
      <c r="AC266" s="57"/>
      <c r="AD266" s="55"/>
    </row>
    <row r="267" spans="1:30" ht="22.5" customHeight="1" x14ac:dyDescent="0.25">
      <c r="A267" s="55"/>
      <c r="B267" s="54"/>
      <c r="C267" s="55"/>
      <c r="D267" s="56"/>
      <c r="E267" s="56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5"/>
      <c r="AA267" s="55"/>
      <c r="AB267" s="55"/>
      <c r="AC267" s="57"/>
      <c r="AD267" s="55"/>
    </row>
    <row r="268" spans="1:30" ht="22.5" customHeight="1" x14ac:dyDescent="0.25">
      <c r="A268" s="55"/>
      <c r="B268" s="54"/>
      <c r="C268" s="55"/>
      <c r="D268" s="56"/>
      <c r="E268" s="56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5"/>
      <c r="AA268" s="55"/>
      <c r="AB268" s="55"/>
      <c r="AC268" s="57"/>
      <c r="AD268" s="55"/>
    </row>
    <row r="269" spans="1:30" ht="22.5" customHeight="1" x14ac:dyDescent="0.25">
      <c r="A269" s="55"/>
      <c r="B269" s="54"/>
      <c r="C269" s="55"/>
      <c r="D269" s="56"/>
      <c r="E269" s="56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5"/>
      <c r="AA269" s="55"/>
      <c r="AB269" s="55"/>
      <c r="AC269" s="57"/>
      <c r="AD269" s="55"/>
    </row>
    <row r="270" spans="1:30" ht="22.5" customHeight="1" x14ac:dyDescent="0.25">
      <c r="A270" s="55"/>
      <c r="B270" s="54"/>
      <c r="C270" s="55"/>
      <c r="D270" s="56"/>
      <c r="E270" s="56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5"/>
      <c r="AA270" s="55"/>
      <c r="AB270" s="55"/>
      <c r="AC270" s="57"/>
      <c r="AD270" s="55"/>
    </row>
    <row r="271" spans="1:30" ht="22.5" customHeight="1" x14ac:dyDescent="0.25">
      <c r="A271" s="55"/>
      <c r="B271" s="54"/>
      <c r="C271" s="55"/>
      <c r="D271" s="56"/>
      <c r="E271" s="56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5"/>
      <c r="AA271" s="55"/>
      <c r="AB271" s="55"/>
      <c r="AC271" s="57"/>
      <c r="AD271" s="55"/>
    </row>
    <row r="272" spans="1:30" ht="22.5" customHeight="1" x14ac:dyDescent="0.25">
      <c r="A272" s="55"/>
      <c r="B272" s="54"/>
      <c r="C272" s="55"/>
      <c r="D272" s="56"/>
      <c r="E272" s="56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5"/>
      <c r="AA272" s="55"/>
      <c r="AB272" s="55"/>
      <c r="AC272" s="57"/>
      <c r="AD272" s="55"/>
    </row>
    <row r="273" spans="1:30" ht="22.5" customHeight="1" x14ac:dyDescent="0.25">
      <c r="A273" s="55"/>
      <c r="B273" s="54"/>
      <c r="C273" s="55"/>
      <c r="D273" s="56"/>
      <c r="E273" s="56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5"/>
      <c r="AA273" s="55"/>
      <c r="AB273" s="55"/>
      <c r="AC273" s="57"/>
      <c r="AD273" s="55"/>
    </row>
    <row r="274" spans="1:30" ht="22.5" customHeight="1" x14ac:dyDescent="0.25">
      <c r="A274" s="55"/>
      <c r="B274" s="54"/>
      <c r="C274" s="55"/>
      <c r="D274" s="56"/>
      <c r="E274" s="56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5"/>
      <c r="AA274" s="55"/>
      <c r="AB274" s="55"/>
      <c r="AC274" s="57"/>
      <c r="AD274" s="55"/>
    </row>
    <row r="275" spans="1:30" ht="22.5" customHeight="1" x14ac:dyDescent="0.25">
      <c r="A275" s="55"/>
      <c r="B275" s="54"/>
      <c r="C275" s="55"/>
      <c r="D275" s="56"/>
      <c r="E275" s="56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5"/>
      <c r="AA275" s="55"/>
      <c r="AB275" s="55"/>
      <c r="AC275" s="57"/>
      <c r="AD275" s="55"/>
    </row>
    <row r="276" spans="1:30" ht="22.5" customHeight="1" x14ac:dyDescent="0.25">
      <c r="A276" s="55"/>
      <c r="B276" s="54"/>
      <c r="C276" s="55"/>
      <c r="D276" s="56"/>
      <c r="E276" s="56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5"/>
      <c r="AA276" s="55"/>
      <c r="AB276" s="55"/>
      <c r="AC276" s="57"/>
      <c r="AD276" s="55"/>
    </row>
    <row r="277" spans="1:30" ht="22.5" customHeight="1" x14ac:dyDescent="0.25">
      <c r="A277" s="55"/>
      <c r="B277" s="54"/>
      <c r="C277" s="55"/>
      <c r="D277" s="56"/>
      <c r="E277" s="56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5"/>
      <c r="AA277" s="55"/>
      <c r="AB277" s="55"/>
      <c r="AC277" s="57"/>
      <c r="AD277" s="55"/>
    </row>
    <row r="278" spans="1:30" ht="22.5" customHeight="1" x14ac:dyDescent="0.25">
      <c r="A278" s="55"/>
      <c r="B278" s="54"/>
      <c r="C278" s="55"/>
      <c r="D278" s="56"/>
      <c r="E278" s="56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5"/>
      <c r="AA278" s="55"/>
      <c r="AB278" s="55"/>
      <c r="AC278" s="57"/>
      <c r="AD278" s="55"/>
    </row>
    <row r="279" spans="1:30" ht="22.5" customHeight="1" x14ac:dyDescent="0.25">
      <c r="A279" s="55"/>
      <c r="B279" s="54"/>
      <c r="C279" s="55"/>
      <c r="D279" s="56"/>
      <c r="E279" s="56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5"/>
      <c r="AA279" s="55"/>
      <c r="AB279" s="55"/>
      <c r="AC279" s="57"/>
      <c r="AD279" s="55"/>
    </row>
    <row r="280" spans="1:30" ht="22.5" customHeight="1" x14ac:dyDescent="0.25">
      <c r="A280" s="55"/>
      <c r="B280" s="54"/>
      <c r="C280" s="55"/>
      <c r="D280" s="56"/>
      <c r="E280" s="56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5"/>
      <c r="AA280" s="55"/>
      <c r="AB280" s="55"/>
      <c r="AC280" s="57"/>
      <c r="AD280" s="55"/>
    </row>
    <row r="281" spans="1:30" ht="22.5" customHeight="1" x14ac:dyDescent="0.25">
      <c r="A281" s="55"/>
      <c r="B281" s="54"/>
      <c r="C281" s="55"/>
      <c r="D281" s="56"/>
      <c r="E281" s="56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5"/>
      <c r="AA281" s="55"/>
      <c r="AB281" s="55"/>
      <c r="AC281" s="57"/>
      <c r="AD281" s="55"/>
    </row>
    <row r="282" spans="1:30" ht="22.5" customHeight="1" x14ac:dyDescent="0.25">
      <c r="A282" s="55"/>
      <c r="B282" s="54"/>
      <c r="C282" s="55"/>
      <c r="D282" s="56"/>
      <c r="E282" s="56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5"/>
      <c r="AA282" s="55"/>
      <c r="AB282" s="55"/>
      <c r="AC282" s="57"/>
      <c r="AD282" s="55"/>
    </row>
    <row r="283" spans="1:30" ht="22.5" customHeight="1" x14ac:dyDescent="0.25">
      <c r="A283" s="55"/>
      <c r="B283" s="54"/>
      <c r="C283" s="55"/>
      <c r="D283" s="56"/>
      <c r="E283" s="56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5"/>
      <c r="AA283" s="55"/>
      <c r="AB283" s="55"/>
      <c r="AC283" s="57"/>
      <c r="AD283" s="55"/>
    </row>
    <row r="284" spans="1:30" ht="22.5" customHeight="1" x14ac:dyDescent="0.25">
      <c r="A284" s="55"/>
      <c r="B284" s="54"/>
      <c r="C284" s="55"/>
      <c r="D284" s="56"/>
      <c r="E284" s="56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5"/>
      <c r="AA284" s="55"/>
      <c r="AB284" s="55"/>
      <c r="AC284" s="57"/>
      <c r="AD284" s="55"/>
    </row>
    <row r="285" spans="1:30" ht="22.5" customHeight="1" x14ac:dyDescent="0.25">
      <c r="A285" s="55"/>
      <c r="B285" s="54"/>
      <c r="C285" s="55"/>
      <c r="D285" s="56"/>
      <c r="E285" s="56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5"/>
      <c r="AA285" s="55"/>
      <c r="AB285" s="55"/>
      <c r="AC285" s="57"/>
      <c r="AD285" s="55"/>
    </row>
    <row r="286" spans="1:30" ht="22.5" customHeight="1" x14ac:dyDescent="0.25">
      <c r="A286" s="55"/>
      <c r="B286" s="54"/>
      <c r="C286" s="55"/>
      <c r="D286" s="56"/>
      <c r="E286" s="56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5"/>
      <c r="AA286" s="55"/>
      <c r="AB286" s="55"/>
      <c r="AC286" s="57"/>
      <c r="AD286" s="55"/>
    </row>
    <row r="287" spans="1:30" ht="22.5" customHeight="1" x14ac:dyDescent="0.25">
      <c r="A287" s="55"/>
      <c r="B287" s="54"/>
      <c r="C287" s="55"/>
      <c r="D287" s="56"/>
      <c r="E287" s="56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5"/>
      <c r="AA287" s="55"/>
      <c r="AB287" s="55"/>
      <c r="AC287" s="57"/>
      <c r="AD287" s="55"/>
    </row>
    <row r="288" spans="1:30" ht="22.5" customHeight="1" x14ac:dyDescent="0.25">
      <c r="A288" s="55"/>
      <c r="B288" s="54"/>
      <c r="C288" s="55"/>
      <c r="D288" s="56"/>
      <c r="E288" s="56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5"/>
      <c r="AA288" s="55"/>
      <c r="AB288" s="55"/>
      <c r="AC288" s="57"/>
      <c r="AD288" s="55"/>
    </row>
    <row r="289" spans="1:30" ht="22.5" customHeight="1" x14ac:dyDescent="0.25">
      <c r="A289" s="55"/>
      <c r="B289" s="54"/>
      <c r="C289" s="55"/>
      <c r="D289" s="56"/>
      <c r="E289" s="56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5"/>
      <c r="AA289" s="55"/>
      <c r="AB289" s="55"/>
      <c r="AC289" s="57"/>
      <c r="AD289" s="55"/>
    </row>
    <row r="290" spans="1:30" ht="22.5" customHeight="1" x14ac:dyDescent="0.25">
      <c r="A290" s="55"/>
      <c r="B290" s="54"/>
      <c r="C290" s="55"/>
      <c r="D290" s="56"/>
      <c r="E290" s="56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5"/>
      <c r="AA290" s="55"/>
      <c r="AB290" s="55"/>
      <c r="AC290" s="57"/>
      <c r="AD290" s="55"/>
    </row>
    <row r="291" spans="1:30" ht="22.5" customHeight="1" x14ac:dyDescent="0.25">
      <c r="A291" s="55"/>
      <c r="B291" s="54"/>
      <c r="C291" s="55"/>
      <c r="D291" s="56"/>
      <c r="E291" s="56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5"/>
      <c r="AA291" s="55"/>
      <c r="AB291" s="55"/>
      <c r="AC291" s="57"/>
      <c r="AD291" s="55"/>
    </row>
    <row r="292" spans="1:30" ht="22.5" customHeight="1" x14ac:dyDescent="0.25">
      <c r="A292" s="55"/>
      <c r="B292" s="54"/>
      <c r="C292" s="55"/>
      <c r="D292" s="56"/>
      <c r="E292" s="56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5"/>
      <c r="AA292" s="55"/>
      <c r="AB292" s="55"/>
      <c r="AC292" s="57"/>
      <c r="AD292" s="55"/>
    </row>
    <row r="293" spans="1:30" ht="22.5" customHeight="1" x14ac:dyDescent="0.25">
      <c r="A293" s="55"/>
      <c r="B293" s="54"/>
      <c r="C293" s="55"/>
      <c r="D293" s="56"/>
      <c r="E293" s="56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5"/>
      <c r="AA293" s="55"/>
      <c r="AB293" s="55"/>
      <c r="AC293" s="57"/>
      <c r="AD293" s="55"/>
    </row>
    <row r="294" spans="1:30" ht="22.5" customHeight="1" x14ac:dyDescent="0.25">
      <c r="A294" s="55"/>
      <c r="B294" s="54"/>
      <c r="C294" s="55"/>
      <c r="D294" s="56"/>
      <c r="E294" s="56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5"/>
      <c r="AA294" s="55"/>
      <c r="AB294" s="55"/>
      <c r="AC294" s="57"/>
      <c r="AD294" s="55"/>
    </row>
    <row r="295" spans="1:30" ht="22.5" customHeight="1" x14ac:dyDescent="0.25">
      <c r="A295" s="55"/>
      <c r="B295" s="54"/>
      <c r="C295" s="55"/>
      <c r="D295" s="56"/>
      <c r="E295" s="56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5"/>
      <c r="AA295" s="55"/>
      <c r="AB295" s="55"/>
      <c r="AC295" s="57"/>
      <c r="AD295" s="55"/>
    </row>
    <row r="296" spans="1:30" ht="22.5" customHeight="1" x14ac:dyDescent="0.25">
      <c r="A296" s="55"/>
      <c r="B296" s="54"/>
      <c r="C296" s="55"/>
      <c r="D296" s="56"/>
      <c r="E296" s="56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5"/>
      <c r="AA296" s="55"/>
      <c r="AB296" s="55"/>
      <c r="AC296" s="57"/>
      <c r="AD296" s="55"/>
    </row>
    <row r="297" spans="1:30" ht="22.5" customHeight="1" x14ac:dyDescent="0.25">
      <c r="A297" s="55"/>
      <c r="B297" s="54"/>
      <c r="C297" s="55"/>
      <c r="D297" s="56"/>
      <c r="E297" s="56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5"/>
      <c r="AA297" s="55"/>
      <c r="AB297" s="55"/>
      <c r="AC297" s="57"/>
      <c r="AD297" s="55"/>
    </row>
    <row r="298" spans="1:30" ht="22.5" customHeight="1" x14ac:dyDescent="0.25">
      <c r="A298" s="55"/>
      <c r="B298" s="54"/>
      <c r="C298" s="55"/>
      <c r="D298" s="56"/>
      <c r="E298" s="56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5"/>
      <c r="AA298" s="55"/>
      <c r="AB298" s="55"/>
      <c r="AC298" s="57"/>
      <c r="AD298" s="55"/>
    </row>
    <row r="299" spans="1:30" ht="22.5" customHeight="1" x14ac:dyDescent="0.25">
      <c r="A299" s="55"/>
      <c r="B299" s="54"/>
      <c r="C299" s="55"/>
      <c r="D299" s="56"/>
      <c r="E299" s="56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5"/>
      <c r="AA299" s="55"/>
      <c r="AB299" s="55"/>
      <c r="AC299" s="57"/>
      <c r="AD299" s="55"/>
    </row>
    <row r="300" spans="1:30" ht="22.5" customHeight="1" x14ac:dyDescent="0.25">
      <c r="A300" s="55"/>
      <c r="B300" s="54"/>
      <c r="C300" s="55"/>
      <c r="D300" s="56"/>
      <c r="E300" s="56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5"/>
      <c r="AA300" s="55"/>
      <c r="AB300" s="55"/>
      <c r="AC300" s="57"/>
      <c r="AD300" s="55"/>
    </row>
    <row r="301" spans="1:30" ht="22.5" customHeight="1" x14ac:dyDescent="0.25">
      <c r="A301" s="55"/>
      <c r="B301" s="54"/>
      <c r="C301" s="55"/>
      <c r="D301" s="56"/>
      <c r="E301" s="56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5"/>
      <c r="AA301" s="55"/>
      <c r="AB301" s="55"/>
      <c r="AC301" s="57"/>
      <c r="AD301" s="55"/>
    </row>
    <row r="302" spans="1:30" ht="22.5" customHeight="1" x14ac:dyDescent="0.25">
      <c r="A302" s="55"/>
      <c r="B302" s="54"/>
      <c r="C302" s="55"/>
      <c r="D302" s="56"/>
      <c r="E302" s="56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5"/>
      <c r="AA302" s="55"/>
      <c r="AB302" s="55"/>
      <c r="AC302" s="57"/>
      <c r="AD302" s="55"/>
    </row>
    <row r="303" spans="1:30" ht="22.5" customHeight="1" x14ac:dyDescent="0.25">
      <c r="A303" s="55"/>
      <c r="B303" s="54"/>
      <c r="C303" s="55"/>
      <c r="D303" s="56"/>
      <c r="E303" s="56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5"/>
      <c r="AA303" s="55"/>
      <c r="AB303" s="55"/>
      <c r="AC303" s="57"/>
      <c r="AD303" s="55"/>
    </row>
    <row r="304" spans="1:30" ht="22.5" customHeight="1" x14ac:dyDescent="0.25">
      <c r="A304" s="55"/>
      <c r="B304" s="54"/>
      <c r="C304" s="55"/>
      <c r="D304" s="56"/>
      <c r="E304" s="56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5"/>
      <c r="AA304" s="55"/>
      <c r="AB304" s="55"/>
      <c r="AC304" s="57"/>
      <c r="AD304" s="55"/>
    </row>
    <row r="305" spans="1:30" ht="22.5" customHeight="1" x14ac:dyDescent="0.25">
      <c r="A305" s="55"/>
      <c r="B305" s="54"/>
      <c r="C305" s="55"/>
      <c r="D305" s="56"/>
      <c r="E305" s="56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5"/>
      <c r="AA305" s="55"/>
      <c r="AB305" s="55"/>
      <c r="AC305" s="57"/>
      <c r="AD305" s="55"/>
    </row>
    <row r="306" spans="1:30" ht="22.5" customHeight="1" x14ac:dyDescent="0.25">
      <c r="A306" s="55"/>
      <c r="B306" s="54"/>
      <c r="C306" s="55"/>
      <c r="D306" s="56"/>
      <c r="E306" s="56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5"/>
      <c r="AA306" s="55"/>
      <c r="AB306" s="55"/>
      <c r="AC306" s="57"/>
      <c r="AD306" s="55"/>
    </row>
    <row r="307" spans="1:30" ht="22.5" customHeight="1" x14ac:dyDescent="0.25">
      <c r="A307" s="55"/>
      <c r="B307" s="54"/>
      <c r="C307" s="55"/>
      <c r="D307" s="56"/>
      <c r="E307" s="56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5"/>
      <c r="AA307" s="55"/>
      <c r="AB307" s="55"/>
      <c r="AC307" s="57"/>
      <c r="AD307" s="55"/>
    </row>
    <row r="308" spans="1:30" ht="22.5" customHeight="1" x14ac:dyDescent="0.25">
      <c r="A308" s="55"/>
      <c r="B308" s="54"/>
      <c r="C308" s="55"/>
      <c r="D308" s="56"/>
      <c r="E308" s="56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5"/>
      <c r="AA308" s="55"/>
      <c r="AB308" s="55"/>
      <c r="AC308" s="57"/>
      <c r="AD308" s="55"/>
    </row>
    <row r="309" spans="1:30" ht="22.5" customHeight="1" x14ac:dyDescent="0.25">
      <c r="A309" s="55"/>
      <c r="B309" s="54"/>
      <c r="C309" s="55"/>
      <c r="D309" s="56"/>
      <c r="E309" s="56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5"/>
      <c r="AA309" s="55"/>
      <c r="AB309" s="55"/>
      <c r="AC309" s="57"/>
      <c r="AD309" s="55"/>
    </row>
    <row r="310" spans="1:30" ht="22.5" customHeight="1" x14ac:dyDescent="0.25">
      <c r="A310" s="55"/>
      <c r="B310" s="54"/>
      <c r="C310" s="55"/>
      <c r="D310" s="56"/>
      <c r="E310" s="56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5"/>
      <c r="AA310" s="55"/>
      <c r="AB310" s="55"/>
      <c r="AC310" s="57"/>
      <c r="AD310" s="55"/>
    </row>
    <row r="311" spans="1:30" ht="22.5" customHeight="1" x14ac:dyDescent="0.25">
      <c r="A311" s="55"/>
      <c r="B311" s="54"/>
      <c r="C311" s="55"/>
      <c r="D311" s="56"/>
      <c r="E311" s="56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5"/>
      <c r="AA311" s="55"/>
      <c r="AB311" s="55"/>
      <c r="AC311" s="57"/>
      <c r="AD311" s="55"/>
    </row>
    <row r="312" spans="1:30" ht="22.5" customHeight="1" x14ac:dyDescent="0.25">
      <c r="A312" s="55"/>
      <c r="B312" s="54"/>
      <c r="C312" s="55"/>
      <c r="D312" s="56"/>
      <c r="E312" s="56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5"/>
      <c r="AA312" s="55"/>
      <c r="AB312" s="55"/>
      <c r="AC312" s="57"/>
      <c r="AD312" s="55"/>
    </row>
    <row r="313" spans="1:30" ht="22.5" customHeight="1" x14ac:dyDescent="0.25">
      <c r="A313" s="55"/>
      <c r="B313" s="54"/>
      <c r="C313" s="55"/>
      <c r="D313" s="56"/>
      <c r="E313" s="56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5"/>
      <c r="AA313" s="55"/>
      <c r="AB313" s="55"/>
      <c r="AC313" s="57"/>
      <c r="AD313" s="55"/>
    </row>
    <row r="314" spans="1:30" ht="22.5" customHeight="1" x14ac:dyDescent="0.25">
      <c r="A314" s="55"/>
      <c r="B314" s="54"/>
      <c r="C314" s="55"/>
      <c r="D314" s="56"/>
      <c r="E314" s="56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5"/>
      <c r="AA314" s="55"/>
      <c r="AB314" s="55"/>
      <c r="AC314" s="57"/>
      <c r="AD314" s="55"/>
    </row>
    <row r="315" spans="1:30" ht="22.5" customHeight="1" x14ac:dyDescent="0.25">
      <c r="A315" s="55"/>
      <c r="B315" s="54"/>
      <c r="C315" s="55"/>
      <c r="D315" s="56"/>
      <c r="E315" s="56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5"/>
      <c r="AA315" s="55"/>
      <c r="AB315" s="55"/>
      <c r="AC315" s="57"/>
      <c r="AD315" s="55"/>
    </row>
    <row r="316" spans="1:30" ht="22.5" customHeight="1" x14ac:dyDescent="0.25">
      <c r="A316" s="55"/>
      <c r="B316" s="54"/>
      <c r="C316" s="55"/>
      <c r="D316" s="56"/>
      <c r="E316" s="56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5"/>
      <c r="AA316" s="55"/>
      <c r="AB316" s="55"/>
      <c r="AC316" s="57"/>
      <c r="AD316" s="55"/>
    </row>
    <row r="317" spans="1:30" ht="22.5" customHeight="1" x14ac:dyDescent="0.25">
      <c r="A317" s="55"/>
      <c r="B317" s="54"/>
      <c r="C317" s="55"/>
      <c r="D317" s="56"/>
      <c r="E317" s="56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5"/>
      <c r="AA317" s="55"/>
      <c r="AB317" s="55"/>
      <c r="AC317" s="57"/>
      <c r="AD317" s="55"/>
    </row>
    <row r="318" spans="1:30" ht="22.5" customHeight="1" x14ac:dyDescent="0.25">
      <c r="A318" s="55"/>
      <c r="B318" s="54"/>
      <c r="C318" s="55"/>
      <c r="D318" s="56"/>
      <c r="E318" s="56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5"/>
      <c r="AA318" s="55"/>
      <c r="AB318" s="55"/>
      <c r="AC318" s="57"/>
      <c r="AD318" s="55"/>
    </row>
    <row r="319" spans="1:30" ht="22.5" customHeight="1" x14ac:dyDescent="0.25">
      <c r="A319" s="55"/>
      <c r="B319" s="54"/>
      <c r="C319" s="55"/>
      <c r="D319" s="56"/>
      <c r="E319" s="56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5"/>
      <c r="AA319" s="55"/>
      <c r="AB319" s="55"/>
      <c r="AC319" s="57"/>
      <c r="AD319" s="55"/>
    </row>
    <row r="320" spans="1:30" ht="22.5" customHeight="1" x14ac:dyDescent="0.25">
      <c r="A320" s="55"/>
      <c r="B320" s="54"/>
      <c r="C320" s="55"/>
      <c r="D320" s="56"/>
      <c r="E320" s="56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5"/>
      <c r="AA320" s="55"/>
      <c r="AB320" s="55"/>
      <c r="AC320" s="57"/>
      <c r="AD320" s="55"/>
    </row>
    <row r="321" spans="1:30" ht="22.5" customHeight="1" x14ac:dyDescent="0.25">
      <c r="A321" s="55"/>
      <c r="B321" s="54"/>
      <c r="C321" s="55"/>
      <c r="D321" s="56"/>
      <c r="E321" s="56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5"/>
      <c r="AA321" s="55"/>
      <c r="AB321" s="55"/>
      <c r="AC321" s="57"/>
      <c r="AD321" s="55"/>
    </row>
    <row r="322" spans="1:30" ht="22.5" customHeight="1" x14ac:dyDescent="0.25">
      <c r="A322" s="55"/>
      <c r="B322" s="54"/>
      <c r="C322" s="55"/>
      <c r="D322" s="56"/>
      <c r="E322" s="56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5"/>
      <c r="AA322" s="55"/>
      <c r="AB322" s="55"/>
      <c r="AC322" s="57"/>
      <c r="AD322" s="55"/>
    </row>
    <row r="323" spans="1:30" ht="22.5" customHeight="1" x14ac:dyDescent="0.25">
      <c r="A323" s="55"/>
      <c r="B323" s="54"/>
      <c r="C323" s="55"/>
      <c r="D323" s="56"/>
      <c r="E323" s="56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5"/>
      <c r="AA323" s="55"/>
      <c r="AB323" s="55"/>
      <c r="AC323" s="57"/>
      <c r="AD323" s="55"/>
    </row>
    <row r="324" spans="1:30" ht="22.5" customHeight="1" x14ac:dyDescent="0.25">
      <c r="A324" s="55"/>
      <c r="B324" s="54"/>
      <c r="C324" s="55"/>
      <c r="D324" s="56"/>
      <c r="E324" s="56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5"/>
      <c r="AA324" s="55"/>
      <c r="AB324" s="55"/>
      <c r="AC324" s="57"/>
      <c r="AD324" s="55"/>
    </row>
    <row r="325" spans="1:30" ht="22.5" customHeight="1" x14ac:dyDescent="0.25">
      <c r="A325" s="55"/>
      <c r="B325" s="54"/>
      <c r="C325" s="55"/>
      <c r="D325" s="56"/>
      <c r="E325" s="56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5"/>
      <c r="AA325" s="55"/>
      <c r="AB325" s="55"/>
      <c r="AC325" s="57"/>
      <c r="AD325" s="55"/>
    </row>
    <row r="326" spans="1:30" ht="22.5" customHeight="1" x14ac:dyDescent="0.25">
      <c r="A326" s="55"/>
      <c r="B326" s="54"/>
      <c r="C326" s="55"/>
      <c r="D326" s="56"/>
      <c r="E326" s="56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5"/>
      <c r="AA326" s="55"/>
      <c r="AB326" s="55"/>
      <c r="AC326" s="57"/>
      <c r="AD326" s="55"/>
    </row>
    <row r="327" spans="1:30" ht="22.5" customHeight="1" x14ac:dyDescent="0.25">
      <c r="A327" s="55"/>
      <c r="B327" s="54"/>
      <c r="C327" s="55"/>
      <c r="D327" s="56"/>
      <c r="E327" s="56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5"/>
      <c r="AA327" s="55"/>
      <c r="AB327" s="55"/>
      <c r="AC327" s="57"/>
      <c r="AD327" s="55"/>
    </row>
    <row r="328" spans="1:30" ht="22.5" customHeight="1" x14ac:dyDescent="0.25">
      <c r="A328" s="55"/>
      <c r="B328" s="54"/>
      <c r="C328" s="55"/>
      <c r="D328" s="56"/>
      <c r="E328" s="56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5"/>
      <c r="AA328" s="55"/>
      <c r="AB328" s="55"/>
      <c r="AC328" s="57"/>
      <c r="AD328" s="55"/>
    </row>
    <row r="329" spans="1:30" ht="22.5" customHeight="1" x14ac:dyDescent="0.25">
      <c r="A329" s="55"/>
      <c r="B329" s="54"/>
      <c r="C329" s="55"/>
      <c r="D329" s="56"/>
      <c r="E329" s="56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5"/>
      <c r="AA329" s="55"/>
      <c r="AB329" s="55"/>
      <c r="AC329" s="57"/>
      <c r="AD329" s="55"/>
    </row>
    <row r="330" spans="1:30" ht="22.5" customHeight="1" x14ac:dyDescent="0.25">
      <c r="A330" s="55"/>
      <c r="B330" s="54"/>
      <c r="C330" s="55"/>
      <c r="D330" s="56"/>
      <c r="E330" s="56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5"/>
      <c r="AA330" s="55"/>
      <c r="AB330" s="55"/>
      <c r="AC330" s="57"/>
      <c r="AD330" s="55"/>
    </row>
    <row r="331" spans="1:30" ht="22.5" customHeight="1" x14ac:dyDescent="0.25">
      <c r="A331" s="55"/>
      <c r="B331" s="54"/>
      <c r="C331" s="55"/>
      <c r="D331" s="56"/>
      <c r="E331" s="56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5"/>
      <c r="AA331" s="55"/>
      <c r="AB331" s="55"/>
      <c r="AC331" s="57"/>
      <c r="AD331" s="55"/>
    </row>
    <row r="332" spans="1:30" ht="22.5" customHeight="1" x14ac:dyDescent="0.25">
      <c r="A332" s="55"/>
      <c r="B332" s="54"/>
      <c r="C332" s="55"/>
      <c r="D332" s="56"/>
      <c r="E332" s="56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5"/>
      <c r="AA332" s="55"/>
      <c r="AB332" s="55"/>
      <c r="AC332" s="57"/>
      <c r="AD332" s="55"/>
    </row>
    <row r="333" spans="1:30" ht="22.5" customHeight="1" x14ac:dyDescent="0.25">
      <c r="A333" s="55"/>
      <c r="B333" s="54"/>
      <c r="C333" s="55"/>
      <c r="D333" s="56"/>
      <c r="E333" s="56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5"/>
      <c r="AA333" s="55"/>
      <c r="AB333" s="55"/>
      <c r="AC333" s="57"/>
      <c r="AD333" s="55"/>
    </row>
    <row r="334" spans="1:30" ht="22.5" customHeight="1" x14ac:dyDescent="0.25">
      <c r="A334" s="55"/>
      <c r="B334" s="54"/>
      <c r="C334" s="55"/>
      <c r="D334" s="56"/>
      <c r="E334" s="56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5"/>
      <c r="AA334" s="55"/>
      <c r="AB334" s="55"/>
      <c r="AC334" s="57"/>
      <c r="AD334" s="55"/>
    </row>
    <row r="335" spans="1:30" ht="22.5" customHeight="1" x14ac:dyDescent="0.25">
      <c r="A335" s="55"/>
      <c r="B335" s="54"/>
      <c r="C335" s="55"/>
      <c r="D335" s="56"/>
      <c r="E335" s="56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5"/>
      <c r="AA335" s="55"/>
      <c r="AB335" s="55"/>
      <c r="AC335" s="57"/>
      <c r="AD335" s="55"/>
    </row>
    <row r="336" spans="1:30" ht="22.5" customHeight="1" x14ac:dyDescent="0.25">
      <c r="A336" s="55"/>
      <c r="B336" s="54"/>
      <c r="C336" s="55"/>
      <c r="D336" s="56"/>
      <c r="E336" s="56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5"/>
      <c r="AA336" s="55"/>
      <c r="AB336" s="55"/>
      <c r="AC336" s="57"/>
      <c r="AD336" s="55"/>
    </row>
    <row r="337" spans="1:30" ht="22.5" customHeight="1" x14ac:dyDescent="0.25">
      <c r="A337" s="55"/>
      <c r="B337" s="54"/>
      <c r="C337" s="55"/>
      <c r="D337" s="56"/>
      <c r="E337" s="56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5"/>
      <c r="AA337" s="55"/>
      <c r="AB337" s="55"/>
      <c r="AC337" s="57"/>
      <c r="AD337" s="55"/>
    </row>
    <row r="338" spans="1:30" ht="22.5" customHeight="1" x14ac:dyDescent="0.25">
      <c r="A338" s="55"/>
      <c r="B338" s="54"/>
      <c r="C338" s="55"/>
      <c r="D338" s="56"/>
      <c r="E338" s="56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5"/>
      <c r="AA338" s="55"/>
      <c r="AB338" s="55"/>
      <c r="AC338" s="57"/>
      <c r="AD338" s="55"/>
    </row>
    <row r="339" spans="1:30" ht="22.5" customHeight="1" x14ac:dyDescent="0.25">
      <c r="A339" s="55"/>
      <c r="B339" s="54"/>
      <c r="C339" s="55"/>
      <c r="D339" s="56"/>
      <c r="E339" s="56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5"/>
      <c r="AA339" s="55"/>
      <c r="AB339" s="55"/>
      <c r="AC339" s="57"/>
      <c r="AD339" s="55"/>
    </row>
    <row r="340" spans="1:30" ht="22.5" customHeight="1" x14ac:dyDescent="0.25">
      <c r="A340" s="55"/>
      <c r="B340" s="54"/>
      <c r="C340" s="55"/>
      <c r="D340" s="56"/>
      <c r="E340" s="56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5"/>
      <c r="AA340" s="55"/>
      <c r="AB340" s="55"/>
      <c r="AC340" s="57"/>
      <c r="AD340" s="55"/>
    </row>
    <row r="341" spans="1:30" ht="22.5" customHeight="1" x14ac:dyDescent="0.25">
      <c r="A341" s="55"/>
      <c r="B341" s="54"/>
      <c r="C341" s="55"/>
      <c r="D341" s="56"/>
      <c r="E341" s="56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5"/>
      <c r="AA341" s="55"/>
      <c r="AB341" s="55"/>
      <c r="AC341" s="57"/>
      <c r="AD341" s="55"/>
    </row>
    <row r="342" spans="1:30" ht="22.5" customHeight="1" x14ac:dyDescent="0.25">
      <c r="A342" s="55"/>
      <c r="B342" s="54"/>
      <c r="C342" s="55"/>
      <c r="D342" s="56"/>
      <c r="E342" s="56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5"/>
      <c r="AA342" s="55"/>
      <c r="AB342" s="55"/>
      <c r="AC342" s="57"/>
      <c r="AD342" s="55"/>
    </row>
    <row r="343" spans="1:30" ht="22.5" customHeight="1" x14ac:dyDescent="0.25">
      <c r="A343" s="55"/>
      <c r="B343" s="54"/>
      <c r="C343" s="55"/>
      <c r="D343" s="56"/>
      <c r="E343" s="56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5"/>
      <c r="AA343" s="55"/>
      <c r="AB343" s="55"/>
      <c r="AC343" s="57"/>
      <c r="AD343" s="55"/>
    </row>
    <row r="344" spans="1:30" ht="22.5" customHeight="1" x14ac:dyDescent="0.25">
      <c r="A344" s="55"/>
      <c r="B344" s="54"/>
      <c r="C344" s="55"/>
      <c r="D344" s="56"/>
      <c r="E344" s="56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5"/>
      <c r="AA344" s="55"/>
      <c r="AB344" s="55"/>
      <c r="AC344" s="57"/>
      <c r="AD344" s="55"/>
    </row>
    <row r="345" spans="1:30" ht="22.5" customHeight="1" x14ac:dyDescent="0.25">
      <c r="A345" s="55"/>
      <c r="B345" s="54"/>
      <c r="C345" s="55"/>
      <c r="D345" s="56"/>
      <c r="E345" s="56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5"/>
      <c r="AA345" s="55"/>
      <c r="AB345" s="55"/>
      <c r="AC345" s="57"/>
      <c r="AD345" s="55"/>
    </row>
    <row r="346" spans="1:30" ht="22.5" customHeight="1" x14ac:dyDescent="0.25">
      <c r="A346" s="55"/>
      <c r="B346" s="54"/>
      <c r="C346" s="55"/>
      <c r="D346" s="56"/>
      <c r="E346" s="56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5"/>
      <c r="AA346" s="55"/>
      <c r="AB346" s="55"/>
      <c r="AC346" s="57"/>
      <c r="AD346" s="55"/>
    </row>
    <row r="347" spans="1:30" ht="22.5" customHeight="1" x14ac:dyDescent="0.25">
      <c r="A347" s="55"/>
      <c r="B347" s="54"/>
      <c r="C347" s="55"/>
      <c r="D347" s="56"/>
      <c r="E347" s="56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5"/>
      <c r="AA347" s="55"/>
      <c r="AB347" s="55"/>
      <c r="AC347" s="57"/>
      <c r="AD347" s="55"/>
    </row>
    <row r="348" spans="1:30" ht="22.5" customHeight="1" x14ac:dyDescent="0.25">
      <c r="A348" s="55"/>
      <c r="B348" s="54"/>
      <c r="C348" s="55"/>
      <c r="D348" s="56"/>
      <c r="E348" s="56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5"/>
      <c r="AA348" s="55"/>
      <c r="AB348" s="55"/>
      <c r="AC348" s="57"/>
      <c r="AD348" s="55"/>
    </row>
    <row r="349" spans="1:30" ht="22.5" customHeight="1" x14ac:dyDescent="0.25">
      <c r="A349" s="55"/>
      <c r="B349" s="54"/>
      <c r="C349" s="55"/>
      <c r="D349" s="56"/>
      <c r="E349" s="56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5"/>
      <c r="AA349" s="55"/>
      <c r="AB349" s="55"/>
      <c r="AC349" s="57"/>
      <c r="AD349" s="55"/>
    </row>
    <row r="350" spans="1:30" ht="22.5" customHeight="1" x14ac:dyDescent="0.25">
      <c r="A350" s="55"/>
      <c r="B350" s="54"/>
      <c r="C350" s="55"/>
      <c r="D350" s="56"/>
      <c r="E350" s="56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5"/>
      <c r="AA350" s="55"/>
      <c r="AB350" s="55"/>
      <c r="AC350" s="57"/>
      <c r="AD350" s="55"/>
    </row>
    <row r="351" spans="1:30" ht="22.5" customHeight="1" x14ac:dyDescent="0.25">
      <c r="A351" s="55"/>
      <c r="B351" s="54"/>
      <c r="C351" s="55"/>
      <c r="D351" s="56"/>
      <c r="E351" s="56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5"/>
      <c r="AA351" s="55"/>
      <c r="AB351" s="55"/>
      <c r="AC351" s="57"/>
      <c r="AD351" s="55"/>
    </row>
    <row r="352" spans="1:30" ht="22.5" customHeight="1" x14ac:dyDescent="0.25">
      <c r="A352" s="55"/>
      <c r="B352" s="54"/>
      <c r="C352" s="55"/>
      <c r="D352" s="56"/>
      <c r="E352" s="56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5"/>
      <c r="AA352" s="55"/>
      <c r="AB352" s="55"/>
      <c r="AC352" s="57"/>
      <c r="AD352" s="55"/>
    </row>
    <row r="353" spans="1:30" ht="22.5" customHeight="1" x14ac:dyDescent="0.25">
      <c r="A353" s="55"/>
      <c r="B353" s="54"/>
      <c r="C353" s="55"/>
      <c r="D353" s="56"/>
      <c r="E353" s="56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5"/>
      <c r="AA353" s="55"/>
      <c r="AB353" s="55"/>
      <c r="AC353" s="57"/>
      <c r="AD353" s="55"/>
    </row>
    <row r="354" spans="1:30" ht="22.5" customHeight="1" x14ac:dyDescent="0.25">
      <c r="A354" s="55"/>
      <c r="B354" s="54"/>
      <c r="C354" s="55"/>
      <c r="D354" s="56"/>
      <c r="E354" s="56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5"/>
      <c r="AA354" s="55"/>
      <c r="AB354" s="55"/>
      <c r="AC354" s="57"/>
      <c r="AD354" s="55"/>
    </row>
    <row r="355" spans="1:30" ht="22.5" customHeight="1" x14ac:dyDescent="0.25">
      <c r="A355" s="55"/>
      <c r="B355" s="54"/>
      <c r="C355" s="55"/>
      <c r="D355" s="56"/>
      <c r="E355" s="56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5"/>
      <c r="AA355" s="55"/>
      <c r="AB355" s="55"/>
      <c r="AC355" s="57"/>
      <c r="AD355" s="55"/>
    </row>
    <row r="356" spans="1:30" ht="22.5" customHeight="1" x14ac:dyDescent="0.25">
      <c r="A356" s="55"/>
      <c r="B356" s="54"/>
      <c r="C356" s="55"/>
      <c r="D356" s="56"/>
      <c r="E356" s="56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5"/>
      <c r="AA356" s="55"/>
      <c r="AB356" s="55"/>
      <c r="AC356" s="57"/>
      <c r="AD356" s="55"/>
    </row>
    <row r="357" spans="1:30" ht="22.5" customHeight="1" x14ac:dyDescent="0.25">
      <c r="A357" s="55"/>
      <c r="B357" s="54"/>
      <c r="C357" s="55"/>
      <c r="D357" s="56"/>
      <c r="E357" s="56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5"/>
      <c r="AA357" s="55"/>
      <c r="AB357" s="55"/>
      <c r="AC357" s="57"/>
      <c r="AD357" s="55"/>
    </row>
    <row r="358" spans="1:30" ht="22.5" customHeight="1" x14ac:dyDescent="0.25">
      <c r="A358" s="55"/>
      <c r="B358" s="54"/>
      <c r="C358" s="55"/>
      <c r="D358" s="56"/>
      <c r="E358" s="56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5"/>
      <c r="AA358" s="55"/>
      <c r="AB358" s="55"/>
      <c r="AC358" s="57"/>
      <c r="AD358" s="55"/>
    </row>
    <row r="359" spans="1:30" ht="22.5" customHeight="1" x14ac:dyDescent="0.25">
      <c r="A359" s="55"/>
      <c r="B359" s="54"/>
      <c r="C359" s="55"/>
      <c r="D359" s="56"/>
      <c r="E359" s="56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5"/>
      <c r="AA359" s="55"/>
      <c r="AB359" s="55"/>
      <c r="AC359" s="57"/>
      <c r="AD359" s="55"/>
    </row>
    <row r="360" spans="1:30" ht="22.5" customHeight="1" x14ac:dyDescent="0.25">
      <c r="A360" s="55"/>
      <c r="B360" s="54"/>
      <c r="C360" s="55"/>
      <c r="D360" s="56"/>
      <c r="E360" s="56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5"/>
      <c r="AA360" s="55"/>
      <c r="AB360" s="55"/>
      <c r="AC360" s="57"/>
      <c r="AD360" s="55"/>
    </row>
    <row r="361" spans="1:30" ht="22.5" customHeight="1" x14ac:dyDescent="0.25">
      <c r="A361" s="55"/>
      <c r="B361" s="54"/>
      <c r="C361" s="55"/>
      <c r="D361" s="56"/>
      <c r="E361" s="56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5"/>
      <c r="AA361" s="55"/>
      <c r="AB361" s="55"/>
      <c r="AC361" s="57"/>
      <c r="AD361" s="55"/>
    </row>
    <row r="362" spans="1:30" ht="22.5" customHeight="1" x14ac:dyDescent="0.25">
      <c r="A362" s="55"/>
      <c r="B362" s="54"/>
      <c r="C362" s="55"/>
      <c r="D362" s="56"/>
      <c r="E362" s="56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5"/>
      <c r="AA362" s="55"/>
      <c r="AB362" s="55"/>
      <c r="AC362" s="57"/>
      <c r="AD362" s="55"/>
    </row>
    <row r="363" spans="1:30" ht="22.5" customHeight="1" x14ac:dyDescent="0.25">
      <c r="A363" s="55"/>
      <c r="B363" s="54"/>
      <c r="C363" s="55"/>
      <c r="D363" s="56"/>
      <c r="E363" s="56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5"/>
      <c r="AA363" s="55"/>
      <c r="AB363" s="55"/>
      <c r="AC363" s="57"/>
      <c r="AD363" s="55"/>
    </row>
    <row r="364" spans="1:30" ht="22.5" customHeight="1" x14ac:dyDescent="0.25">
      <c r="A364" s="55"/>
      <c r="B364" s="54"/>
      <c r="C364" s="55"/>
      <c r="D364" s="56"/>
      <c r="E364" s="56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5"/>
      <c r="AA364" s="55"/>
      <c r="AB364" s="55"/>
      <c r="AC364" s="57"/>
      <c r="AD364" s="55"/>
    </row>
    <row r="365" spans="1:30" ht="22.5" customHeight="1" x14ac:dyDescent="0.25">
      <c r="A365" s="55"/>
      <c r="B365" s="54"/>
      <c r="C365" s="55"/>
      <c r="D365" s="56"/>
      <c r="E365" s="56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5"/>
      <c r="AA365" s="55"/>
      <c r="AB365" s="55"/>
      <c r="AC365" s="57"/>
      <c r="AD365" s="55"/>
    </row>
    <row r="366" spans="1:30" ht="22.5" customHeight="1" x14ac:dyDescent="0.25">
      <c r="A366" s="55"/>
      <c r="B366" s="54"/>
      <c r="C366" s="55"/>
      <c r="D366" s="56"/>
      <c r="E366" s="56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5"/>
      <c r="AA366" s="55"/>
      <c r="AB366" s="55"/>
      <c r="AC366" s="57"/>
      <c r="AD366" s="55"/>
    </row>
    <row r="367" spans="1:30" ht="22.5" customHeight="1" x14ac:dyDescent="0.25">
      <c r="A367" s="55"/>
      <c r="B367" s="54"/>
      <c r="C367" s="55"/>
      <c r="D367" s="56"/>
      <c r="E367" s="56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5"/>
      <c r="AA367" s="55"/>
      <c r="AB367" s="55"/>
      <c r="AC367" s="57"/>
      <c r="AD367" s="55"/>
    </row>
    <row r="368" spans="1:30" ht="22.5" customHeight="1" x14ac:dyDescent="0.25">
      <c r="A368" s="55"/>
      <c r="B368" s="54"/>
      <c r="C368" s="55"/>
      <c r="D368" s="56"/>
      <c r="E368" s="56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5"/>
      <c r="AA368" s="55"/>
      <c r="AB368" s="55"/>
      <c r="AC368" s="57"/>
      <c r="AD368" s="55"/>
    </row>
    <row r="369" spans="1:30" ht="22.5" customHeight="1" x14ac:dyDescent="0.25">
      <c r="A369" s="55"/>
      <c r="B369" s="54"/>
      <c r="C369" s="55"/>
      <c r="D369" s="56"/>
      <c r="E369" s="56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5"/>
      <c r="AA369" s="55"/>
      <c r="AB369" s="55"/>
      <c r="AC369" s="57"/>
      <c r="AD369" s="55"/>
    </row>
    <row r="370" spans="1:30" ht="22.5" customHeight="1" x14ac:dyDescent="0.25">
      <c r="A370" s="55"/>
      <c r="B370" s="54"/>
      <c r="C370" s="55"/>
      <c r="D370" s="56"/>
      <c r="E370" s="56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5"/>
      <c r="AA370" s="55"/>
      <c r="AB370" s="55"/>
      <c r="AC370" s="57"/>
      <c r="AD370" s="55"/>
    </row>
    <row r="371" spans="1:30" ht="22.5" customHeight="1" x14ac:dyDescent="0.25">
      <c r="A371" s="55"/>
      <c r="B371" s="54"/>
      <c r="C371" s="55"/>
      <c r="D371" s="56"/>
      <c r="E371" s="56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5"/>
      <c r="AA371" s="55"/>
      <c r="AB371" s="55"/>
      <c r="AC371" s="57"/>
      <c r="AD371" s="55"/>
    </row>
    <row r="372" spans="1:30" ht="22.5" customHeight="1" x14ac:dyDescent="0.25">
      <c r="A372" s="55"/>
      <c r="B372" s="54"/>
      <c r="C372" s="55"/>
      <c r="D372" s="56"/>
      <c r="E372" s="56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5"/>
      <c r="AA372" s="55"/>
      <c r="AB372" s="55"/>
      <c r="AC372" s="57"/>
      <c r="AD372" s="55"/>
    </row>
    <row r="373" spans="1:30" ht="22.5" customHeight="1" x14ac:dyDescent="0.25">
      <c r="A373" s="55"/>
      <c r="B373" s="54"/>
      <c r="C373" s="55"/>
      <c r="D373" s="56"/>
      <c r="E373" s="56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5"/>
      <c r="AA373" s="55"/>
      <c r="AB373" s="55"/>
      <c r="AC373" s="57"/>
      <c r="AD373" s="55"/>
    </row>
    <row r="374" spans="1:30" ht="22.5" customHeight="1" x14ac:dyDescent="0.25">
      <c r="A374" s="55"/>
      <c r="B374" s="54"/>
      <c r="C374" s="55"/>
      <c r="D374" s="56"/>
      <c r="E374" s="56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5"/>
      <c r="AA374" s="55"/>
      <c r="AB374" s="55"/>
      <c r="AC374" s="57"/>
      <c r="AD374" s="55"/>
    </row>
    <row r="375" spans="1:30" ht="22.5" customHeight="1" x14ac:dyDescent="0.25">
      <c r="A375" s="55"/>
      <c r="B375" s="54"/>
      <c r="C375" s="55"/>
      <c r="D375" s="56"/>
      <c r="E375" s="56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5"/>
      <c r="AA375" s="55"/>
      <c r="AB375" s="55"/>
      <c r="AC375" s="57"/>
      <c r="AD375" s="55"/>
    </row>
    <row r="376" spans="1:30" ht="22.5" customHeight="1" x14ac:dyDescent="0.25">
      <c r="A376" s="55"/>
      <c r="B376" s="54"/>
      <c r="C376" s="55"/>
      <c r="D376" s="56"/>
      <c r="E376" s="56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5"/>
      <c r="AA376" s="55"/>
      <c r="AB376" s="55"/>
      <c r="AC376" s="57"/>
      <c r="AD376" s="55"/>
    </row>
    <row r="377" spans="1:30" ht="22.5" customHeight="1" x14ac:dyDescent="0.25">
      <c r="A377" s="55"/>
      <c r="B377" s="54"/>
      <c r="C377" s="55"/>
      <c r="D377" s="56"/>
      <c r="E377" s="56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5"/>
      <c r="AA377" s="55"/>
      <c r="AB377" s="55"/>
      <c r="AC377" s="57"/>
      <c r="AD377" s="55"/>
    </row>
    <row r="378" spans="1:30" ht="22.5" customHeight="1" x14ac:dyDescent="0.25">
      <c r="A378" s="55"/>
      <c r="B378" s="54"/>
      <c r="C378" s="55"/>
      <c r="D378" s="56"/>
      <c r="E378" s="56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5"/>
      <c r="AA378" s="55"/>
      <c r="AB378" s="55"/>
      <c r="AC378" s="57"/>
      <c r="AD378" s="55"/>
    </row>
    <row r="379" spans="1:30" ht="22.5" customHeight="1" x14ac:dyDescent="0.25">
      <c r="A379" s="55"/>
      <c r="B379" s="54"/>
      <c r="C379" s="55"/>
      <c r="D379" s="56"/>
      <c r="E379" s="56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5"/>
      <c r="AA379" s="55"/>
      <c r="AB379" s="55"/>
      <c r="AC379" s="57"/>
      <c r="AD379" s="55"/>
    </row>
    <row r="380" spans="1:30" ht="22.5" customHeight="1" x14ac:dyDescent="0.25">
      <c r="A380" s="55"/>
      <c r="B380" s="54"/>
      <c r="C380" s="55"/>
      <c r="D380" s="56"/>
      <c r="E380" s="56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5"/>
      <c r="AA380" s="55"/>
      <c r="AB380" s="55"/>
      <c r="AC380" s="57"/>
      <c r="AD380" s="55"/>
    </row>
    <row r="381" spans="1:30" ht="22.5" customHeight="1" x14ac:dyDescent="0.25">
      <c r="A381" s="55"/>
      <c r="B381" s="54"/>
      <c r="C381" s="55"/>
      <c r="D381" s="56"/>
      <c r="E381" s="56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5"/>
      <c r="AA381" s="55"/>
      <c r="AB381" s="55"/>
      <c r="AC381" s="57"/>
      <c r="AD381" s="55"/>
    </row>
    <row r="382" spans="1:30" ht="22.5" customHeight="1" x14ac:dyDescent="0.25">
      <c r="A382" s="55"/>
      <c r="B382" s="54"/>
      <c r="C382" s="55"/>
      <c r="D382" s="56"/>
      <c r="E382" s="56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5"/>
      <c r="AA382" s="55"/>
      <c r="AB382" s="55"/>
      <c r="AC382" s="57"/>
      <c r="AD382" s="55"/>
    </row>
    <row r="383" spans="1:30" ht="22.5" customHeight="1" x14ac:dyDescent="0.25">
      <c r="A383" s="55"/>
      <c r="B383" s="54"/>
      <c r="C383" s="55"/>
      <c r="D383" s="56"/>
      <c r="E383" s="56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5"/>
      <c r="AA383" s="55"/>
      <c r="AB383" s="55"/>
      <c r="AC383" s="57"/>
      <c r="AD383" s="55"/>
    </row>
    <row r="384" spans="1:30" ht="22.5" customHeight="1" x14ac:dyDescent="0.25">
      <c r="A384" s="55"/>
      <c r="B384" s="54"/>
      <c r="C384" s="55"/>
      <c r="D384" s="56"/>
      <c r="E384" s="56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5"/>
      <c r="AA384" s="55"/>
      <c r="AB384" s="55"/>
      <c r="AC384" s="57"/>
      <c r="AD384" s="55"/>
    </row>
    <row r="385" spans="1:30" ht="22.5" customHeight="1" x14ac:dyDescent="0.25">
      <c r="A385" s="55"/>
      <c r="B385" s="54"/>
      <c r="C385" s="55"/>
      <c r="D385" s="56"/>
      <c r="E385" s="56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5"/>
      <c r="AA385" s="55"/>
      <c r="AB385" s="55"/>
      <c r="AC385" s="57"/>
      <c r="AD385" s="55"/>
    </row>
    <row r="386" spans="1:30" ht="22.5" customHeight="1" x14ac:dyDescent="0.25">
      <c r="A386" s="55"/>
      <c r="B386" s="54"/>
      <c r="C386" s="55"/>
      <c r="D386" s="56"/>
      <c r="E386" s="56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5"/>
      <c r="AA386" s="55"/>
      <c r="AB386" s="55"/>
      <c r="AC386" s="57"/>
      <c r="AD386" s="55"/>
    </row>
    <row r="387" spans="1:30" ht="22.5" customHeight="1" x14ac:dyDescent="0.25">
      <c r="A387" s="55"/>
      <c r="B387" s="54"/>
      <c r="C387" s="55"/>
      <c r="D387" s="56"/>
      <c r="E387" s="56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5"/>
      <c r="AA387" s="55"/>
      <c r="AB387" s="55"/>
      <c r="AC387" s="57"/>
      <c r="AD387" s="55"/>
    </row>
    <row r="388" spans="1:30" ht="22.5" customHeight="1" x14ac:dyDescent="0.25">
      <c r="A388" s="55"/>
      <c r="B388" s="54"/>
      <c r="C388" s="55"/>
      <c r="D388" s="56"/>
      <c r="E388" s="56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5"/>
      <c r="AA388" s="55"/>
      <c r="AB388" s="55"/>
      <c r="AC388" s="57"/>
      <c r="AD388" s="55"/>
    </row>
    <row r="389" spans="1:30" ht="22.5" customHeight="1" x14ac:dyDescent="0.25">
      <c r="A389" s="55"/>
      <c r="B389" s="54"/>
      <c r="C389" s="55"/>
      <c r="D389" s="56"/>
      <c r="E389" s="56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5"/>
      <c r="AA389" s="55"/>
      <c r="AB389" s="55"/>
      <c r="AC389" s="57"/>
      <c r="AD389" s="55"/>
    </row>
    <row r="390" spans="1:30" ht="22.5" customHeight="1" x14ac:dyDescent="0.25">
      <c r="A390" s="55"/>
      <c r="B390" s="54"/>
      <c r="C390" s="55"/>
      <c r="D390" s="56"/>
      <c r="E390" s="56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5"/>
      <c r="AA390" s="55"/>
      <c r="AB390" s="55"/>
      <c r="AC390" s="57"/>
      <c r="AD390" s="55"/>
    </row>
    <row r="391" spans="1:30" ht="22.5" customHeight="1" x14ac:dyDescent="0.25">
      <c r="A391" s="55"/>
      <c r="B391" s="54"/>
      <c r="C391" s="55"/>
      <c r="D391" s="56"/>
      <c r="E391" s="56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5"/>
      <c r="AA391" s="55"/>
      <c r="AB391" s="55"/>
      <c r="AC391" s="57"/>
      <c r="AD391" s="55"/>
    </row>
    <row r="392" spans="1:30" ht="22.5" customHeight="1" x14ac:dyDescent="0.25">
      <c r="A392" s="55"/>
      <c r="B392" s="54"/>
      <c r="C392" s="55"/>
      <c r="D392" s="56"/>
      <c r="E392" s="56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5"/>
      <c r="AA392" s="55"/>
      <c r="AB392" s="55"/>
      <c r="AC392" s="57"/>
      <c r="AD392" s="55"/>
    </row>
    <row r="393" spans="1:30" ht="22.5" customHeight="1" x14ac:dyDescent="0.25">
      <c r="A393" s="55"/>
      <c r="B393" s="54"/>
      <c r="C393" s="55"/>
      <c r="D393" s="56"/>
      <c r="E393" s="56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5"/>
      <c r="AA393" s="55"/>
      <c r="AB393" s="55"/>
      <c r="AC393" s="57"/>
      <c r="AD393" s="55"/>
    </row>
    <row r="394" spans="1:30" ht="22.5" customHeight="1" x14ac:dyDescent="0.25">
      <c r="A394" s="55"/>
      <c r="B394" s="54"/>
      <c r="C394" s="55"/>
      <c r="D394" s="56"/>
      <c r="E394" s="56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5"/>
      <c r="AA394" s="55"/>
      <c r="AB394" s="55"/>
      <c r="AC394" s="57"/>
      <c r="AD394" s="55"/>
    </row>
    <row r="395" spans="1:30" ht="22.5" customHeight="1" x14ac:dyDescent="0.25">
      <c r="A395" s="55"/>
      <c r="B395" s="54"/>
      <c r="C395" s="55"/>
      <c r="D395" s="56"/>
      <c r="E395" s="56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5"/>
      <c r="AA395" s="55"/>
      <c r="AB395" s="55"/>
      <c r="AC395" s="57"/>
      <c r="AD395" s="55"/>
    </row>
    <row r="396" spans="1:30" ht="22.5" customHeight="1" x14ac:dyDescent="0.25">
      <c r="A396" s="55"/>
      <c r="B396" s="54"/>
      <c r="C396" s="55"/>
      <c r="D396" s="56"/>
      <c r="E396" s="56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5"/>
      <c r="AA396" s="55"/>
      <c r="AB396" s="55"/>
      <c r="AC396" s="57"/>
      <c r="AD396" s="55"/>
    </row>
    <row r="397" spans="1:30" ht="22.5" customHeight="1" x14ac:dyDescent="0.25">
      <c r="A397" s="55"/>
      <c r="B397" s="54"/>
      <c r="C397" s="55"/>
      <c r="D397" s="56"/>
      <c r="E397" s="56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5"/>
      <c r="AA397" s="55"/>
      <c r="AB397" s="55"/>
      <c r="AC397" s="57"/>
      <c r="AD397" s="55"/>
    </row>
    <row r="398" spans="1:30" ht="22.5" customHeight="1" x14ac:dyDescent="0.25">
      <c r="A398" s="55"/>
      <c r="B398" s="54"/>
      <c r="C398" s="55"/>
      <c r="D398" s="56"/>
      <c r="E398" s="56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5"/>
      <c r="AA398" s="55"/>
      <c r="AB398" s="55"/>
      <c r="AC398" s="57"/>
      <c r="AD398" s="55"/>
    </row>
    <row r="399" spans="1:30" ht="22.5" customHeight="1" x14ac:dyDescent="0.25">
      <c r="A399" s="55"/>
      <c r="B399" s="54"/>
      <c r="C399" s="55"/>
      <c r="D399" s="56"/>
      <c r="E399" s="56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5"/>
      <c r="AA399" s="55"/>
      <c r="AB399" s="55"/>
      <c r="AC399" s="57"/>
      <c r="AD399" s="55"/>
    </row>
    <row r="400" spans="1:30" ht="22.5" customHeight="1" x14ac:dyDescent="0.25">
      <c r="A400" s="55"/>
      <c r="B400" s="54"/>
      <c r="C400" s="55"/>
      <c r="D400" s="56"/>
      <c r="E400" s="56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5"/>
      <c r="AA400" s="55"/>
      <c r="AB400" s="55"/>
      <c r="AC400" s="57"/>
      <c r="AD400" s="55"/>
    </row>
    <row r="401" spans="1:30" ht="22.5" customHeight="1" x14ac:dyDescent="0.25">
      <c r="A401" s="55"/>
      <c r="B401" s="54"/>
      <c r="C401" s="55"/>
      <c r="D401" s="56"/>
      <c r="E401" s="56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5"/>
      <c r="AA401" s="55"/>
      <c r="AB401" s="55"/>
      <c r="AC401" s="57"/>
      <c r="AD401" s="55"/>
    </row>
    <row r="402" spans="1:30" ht="22.5" customHeight="1" x14ac:dyDescent="0.25">
      <c r="A402" s="55"/>
      <c r="B402" s="54"/>
      <c r="C402" s="55"/>
      <c r="D402" s="56"/>
      <c r="E402" s="56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5"/>
      <c r="AA402" s="55"/>
      <c r="AB402" s="55"/>
      <c r="AC402" s="57"/>
      <c r="AD402" s="55"/>
    </row>
    <row r="403" spans="1:30" ht="22.5" customHeight="1" x14ac:dyDescent="0.25">
      <c r="A403" s="55"/>
      <c r="B403" s="54"/>
      <c r="C403" s="55"/>
      <c r="D403" s="56"/>
      <c r="E403" s="56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5"/>
      <c r="AA403" s="55"/>
      <c r="AB403" s="55"/>
      <c r="AC403" s="57"/>
      <c r="AD403" s="55"/>
    </row>
    <row r="404" spans="1:30" ht="22.5" customHeight="1" x14ac:dyDescent="0.25">
      <c r="A404" s="55"/>
      <c r="B404" s="54"/>
      <c r="C404" s="55"/>
      <c r="D404" s="56"/>
      <c r="E404" s="56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5"/>
      <c r="AA404" s="55"/>
      <c r="AB404" s="55"/>
      <c r="AC404" s="57"/>
      <c r="AD404" s="55"/>
    </row>
    <row r="405" spans="1:30" ht="22.5" customHeight="1" x14ac:dyDescent="0.25">
      <c r="A405" s="55"/>
      <c r="B405" s="54"/>
      <c r="C405" s="55"/>
      <c r="D405" s="56"/>
      <c r="E405" s="56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5"/>
      <c r="AA405" s="55"/>
      <c r="AB405" s="55"/>
      <c r="AC405" s="57"/>
      <c r="AD405" s="55"/>
    </row>
    <row r="406" spans="1:30" ht="22.5" customHeight="1" x14ac:dyDescent="0.25">
      <c r="A406" s="55"/>
      <c r="B406" s="54"/>
      <c r="C406" s="55"/>
      <c r="D406" s="56"/>
      <c r="E406" s="56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5"/>
      <c r="AA406" s="55"/>
      <c r="AB406" s="55"/>
      <c r="AC406" s="57"/>
      <c r="AD406" s="55"/>
    </row>
    <row r="407" spans="1:30" ht="22.5" customHeight="1" x14ac:dyDescent="0.25">
      <c r="A407" s="55"/>
      <c r="B407" s="54"/>
      <c r="C407" s="55"/>
      <c r="D407" s="56"/>
      <c r="E407" s="56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5"/>
      <c r="AA407" s="55"/>
      <c r="AB407" s="55"/>
      <c r="AC407" s="57"/>
      <c r="AD407" s="55"/>
    </row>
    <row r="408" spans="1:30" ht="22.5" customHeight="1" x14ac:dyDescent="0.25">
      <c r="A408" s="55"/>
      <c r="B408" s="54"/>
      <c r="C408" s="55"/>
      <c r="D408" s="56"/>
      <c r="E408" s="56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5"/>
      <c r="AA408" s="55"/>
      <c r="AB408" s="55"/>
      <c r="AC408" s="57"/>
      <c r="AD408" s="55"/>
    </row>
    <row r="409" spans="1:30" ht="22.5" customHeight="1" x14ac:dyDescent="0.25">
      <c r="A409" s="55"/>
      <c r="B409" s="54"/>
      <c r="C409" s="55"/>
      <c r="D409" s="56"/>
      <c r="E409" s="56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5"/>
      <c r="AA409" s="55"/>
      <c r="AB409" s="55"/>
      <c r="AC409" s="57"/>
      <c r="AD409" s="55"/>
    </row>
    <row r="410" spans="1:30" ht="22.5" customHeight="1" x14ac:dyDescent="0.25">
      <c r="A410" s="55"/>
      <c r="B410" s="54"/>
      <c r="C410" s="55"/>
      <c r="D410" s="56"/>
      <c r="E410" s="56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5"/>
      <c r="AA410" s="55"/>
      <c r="AB410" s="55"/>
      <c r="AC410" s="57"/>
      <c r="AD410" s="55"/>
    </row>
    <row r="411" spans="1:30" ht="22.5" customHeight="1" x14ac:dyDescent="0.25">
      <c r="A411" s="55"/>
      <c r="B411" s="54"/>
      <c r="C411" s="55"/>
      <c r="D411" s="56"/>
      <c r="E411" s="56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5"/>
      <c r="AA411" s="55"/>
      <c r="AB411" s="55"/>
      <c r="AC411" s="57"/>
      <c r="AD411" s="55"/>
    </row>
    <row r="412" spans="1:30" ht="22.5" customHeight="1" x14ac:dyDescent="0.25">
      <c r="A412" s="55"/>
      <c r="B412" s="54"/>
      <c r="C412" s="55"/>
      <c r="D412" s="56"/>
      <c r="E412" s="56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5"/>
      <c r="AA412" s="55"/>
      <c r="AB412" s="55"/>
      <c r="AC412" s="57"/>
      <c r="AD412" s="55"/>
    </row>
    <row r="413" spans="1:30" ht="22.5" customHeight="1" x14ac:dyDescent="0.25">
      <c r="A413" s="55"/>
      <c r="B413" s="54"/>
      <c r="C413" s="55"/>
      <c r="D413" s="56"/>
      <c r="E413" s="56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5"/>
      <c r="AA413" s="55"/>
      <c r="AB413" s="55"/>
      <c r="AC413" s="57"/>
      <c r="AD413" s="55"/>
    </row>
    <row r="414" spans="1:30" ht="22.5" customHeight="1" x14ac:dyDescent="0.25">
      <c r="A414" s="55"/>
      <c r="B414" s="54"/>
      <c r="C414" s="55"/>
      <c r="D414" s="56"/>
      <c r="E414" s="56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5"/>
      <c r="AA414" s="55"/>
      <c r="AB414" s="55"/>
      <c r="AC414" s="57"/>
      <c r="AD414" s="55"/>
    </row>
    <row r="415" spans="1:30" ht="22.5" customHeight="1" x14ac:dyDescent="0.25">
      <c r="A415" s="55"/>
      <c r="B415" s="54"/>
      <c r="C415" s="55"/>
      <c r="D415" s="56"/>
      <c r="E415" s="56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5"/>
      <c r="AA415" s="55"/>
      <c r="AB415" s="55"/>
      <c r="AC415" s="57"/>
      <c r="AD415" s="55"/>
    </row>
    <row r="416" spans="1:30" ht="22.5" customHeight="1" x14ac:dyDescent="0.25">
      <c r="A416" s="55"/>
      <c r="B416" s="54"/>
      <c r="C416" s="55"/>
      <c r="D416" s="56"/>
      <c r="E416" s="56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5"/>
      <c r="AA416" s="55"/>
      <c r="AB416" s="55"/>
      <c r="AC416" s="57"/>
      <c r="AD416" s="55"/>
    </row>
    <row r="417" spans="1:30" ht="22.5" customHeight="1" x14ac:dyDescent="0.25">
      <c r="A417" s="55"/>
      <c r="B417" s="54"/>
      <c r="C417" s="55"/>
      <c r="D417" s="56"/>
      <c r="E417" s="56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5"/>
      <c r="AA417" s="55"/>
      <c r="AB417" s="55"/>
      <c r="AC417" s="57"/>
      <c r="AD417" s="55"/>
    </row>
    <row r="418" spans="1:30" ht="22.5" customHeight="1" x14ac:dyDescent="0.25">
      <c r="A418" s="55"/>
      <c r="B418" s="54"/>
      <c r="C418" s="55"/>
      <c r="D418" s="56"/>
      <c r="E418" s="56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5"/>
      <c r="AA418" s="55"/>
      <c r="AB418" s="55"/>
      <c r="AC418" s="57"/>
      <c r="AD418" s="55"/>
    </row>
    <row r="419" spans="1:30" ht="22.5" customHeight="1" x14ac:dyDescent="0.25">
      <c r="A419" s="55"/>
      <c r="B419" s="54"/>
      <c r="C419" s="55"/>
      <c r="D419" s="56"/>
      <c r="E419" s="56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5"/>
      <c r="AA419" s="55"/>
      <c r="AB419" s="55"/>
      <c r="AC419" s="57"/>
      <c r="AD419" s="55"/>
    </row>
    <row r="420" spans="1:30" ht="22.5" customHeight="1" x14ac:dyDescent="0.25">
      <c r="A420" s="55"/>
      <c r="B420" s="54"/>
      <c r="C420" s="55"/>
      <c r="D420" s="56"/>
      <c r="E420" s="56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5"/>
      <c r="AA420" s="55"/>
      <c r="AB420" s="55"/>
      <c r="AC420" s="57"/>
      <c r="AD420" s="55"/>
    </row>
    <row r="421" spans="1:30" ht="22.5" customHeight="1" x14ac:dyDescent="0.25">
      <c r="A421" s="55"/>
      <c r="B421" s="54"/>
      <c r="C421" s="55"/>
      <c r="D421" s="56"/>
      <c r="E421" s="56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5"/>
      <c r="AA421" s="55"/>
      <c r="AB421" s="55"/>
      <c r="AC421" s="57"/>
      <c r="AD421" s="55"/>
    </row>
    <row r="422" spans="1:30" ht="22.5" customHeight="1" x14ac:dyDescent="0.25">
      <c r="A422" s="55"/>
      <c r="B422" s="54"/>
      <c r="C422" s="55"/>
      <c r="D422" s="56"/>
      <c r="E422" s="56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5"/>
      <c r="AA422" s="55"/>
      <c r="AB422" s="55"/>
      <c r="AC422" s="57"/>
      <c r="AD422" s="55"/>
    </row>
    <row r="423" spans="1:30" ht="22.5" customHeight="1" x14ac:dyDescent="0.25">
      <c r="A423" s="55"/>
      <c r="B423" s="54"/>
      <c r="C423" s="55"/>
      <c r="D423" s="56"/>
      <c r="E423" s="56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5"/>
      <c r="AA423" s="55"/>
      <c r="AB423" s="55"/>
      <c r="AC423" s="57"/>
      <c r="AD423" s="55"/>
    </row>
    <row r="424" spans="1:30" ht="22.5" customHeight="1" x14ac:dyDescent="0.25">
      <c r="A424" s="55"/>
      <c r="B424" s="54"/>
      <c r="C424" s="55"/>
      <c r="D424" s="56"/>
      <c r="E424" s="56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5"/>
      <c r="AA424" s="55"/>
      <c r="AB424" s="55"/>
      <c r="AC424" s="57"/>
      <c r="AD424" s="55"/>
    </row>
    <row r="425" spans="1:30" ht="22.5" customHeight="1" x14ac:dyDescent="0.25">
      <c r="A425" s="55"/>
      <c r="B425" s="54"/>
      <c r="C425" s="55"/>
      <c r="D425" s="56"/>
      <c r="E425" s="56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5"/>
      <c r="AA425" s="55"/>
      <c r="AB425" s="55"/>
      <c r="AC425" s="57"/>
      <c r="AD425" s="55"/>
    </row>
    <row r="426" spans="1:30" ht="22.5" customHeight="1" x14ac:dyDescent="0.25">
      <c r="A426" s="55"/>
      <c r="B426" s="54"/>
      <c r="C426" s="55"/>
      <c r="D426" s="56"/>
      <c r="E426" s="56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5"/>
      <c r="AA426" s="55"/>
      <c r="AB426" s="55"/>
      <c r="AC426" s="57"/>
      <c r="AD426" s="55"/>
    </row>
    <row r="427" spans="1:30" ht="22.5" customHeight="1" x14ac:dyDescent="0.25">
      <c r="A427" s="55"/>
      <c r="B427" s="54"/>
      <c r="C427" s="55"/>
      <c r="D427" s="56"/>
      <c r="E427" s="56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5"/>
      <c r="AA427" s="55"/>
      <c r="AB427" s="55"/>
      <c r="AC427" s="57"/>
      <c r="AD427" s="55"/>
    </row>
    <row r="428" spans="1:30" ht="22.5" customHeight="1" x14ac:dyDescent="0.25">
      <c r="A428" s="55"/>
      <c r="B428" s="54"/>
      <c r="C428" s="55"/>
      <c r="D428" s="56"/>
      <c r="E428" s="56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5"/>
      <c r="AA428" s="55"/>
      <c r="AB428" s="55"/>
      <c r="AC428" s="57"/>
      <c r="AD428" s="55"/>
    </row>
    <row r="429" spans="1:30" ht="22.5" customHeight="1" x14ac:dyDescent="0.25">
      <c r="A429" s="55"/>
      <c r="B429" s="54"/>
      <c r="C429" s="55"/>
      <c r="D429" s="56"/>
      <c r="E429" s="56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5"/>
      <c r="AA429" s="55"/>
      <c r="AB429" s="55"/>
      <c r="AC429" s="57"/>
      <c r="AD429" s="55"/>
    </row>
    <row r="430" spans="1:30" ht="22.5" customHeight="1" x14ac:dyDescent="0.25">
      <c r="A430" s="55"/>
      <c r="B430" s="54"/>
      <c r="C430" s="55"/>
      <c r="D430" s="56"/>
      <c r="E430" s="56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5"/>
      <c r="AA430" s="55"/>
      <c r="AB430" s="55"/>
      <c r="AC430" s="57"/>
      <c r="AD430" s="55"/>
    </row>
    <row r="431" spans="1:30" ht="22.5" customHeight="1" x14ac:dyDescent="0.25">
      <c r="A431" s="55"/>
      <c r="B431" s="54"/>
      <c r="C431" s="55"/>
      <c r="D431" s="56"/>
      <c r="E431" s="56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5"/>
      <c r="AA431" s="55"/>
      <c r="AB431" s="55"/>
      <c r="AC431" s="57"/>
      <c r="AD431" s="55"/>
    </row>
    <row r="432" spans="1:30" ht="22.5" customHeight="1" x14ac:dyDescent="0.25">
      <c r="A432" s="55"/>
      <c r="B432" s="54"/>
      <c r="C432" s="55"/>
      <c r="D432" s="56"/>
      <c r="E432" s="56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5"/>
      <c r="AA432" s="55"/>
      <c r="AB432" s="55"/>
      <c r="AC432" s="57"/>
      <c r="AD432" s="55"/>
    </row>
    <row r="433" spans="1:30" ht="22.5" customHeight="1" x14ac:dyDescent="0.25">
      <c r="A433" s="55"/>
      <c r="B433" s="54"/>
      <c r="C433" s="55"/>
      <c r="D433" s="56"/>
      <c r="E433" s="56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5"/>
      <c r="AA433" s="55"/>
      <c r="AB433" s="55"/>
      <c r="AC433" s="57"/>
      <c r="AD433" s="55"/>
    </row>
    <row r="434" spans="1:30" ht="22.5" customHeight="1" x14ac:dyDescent="0.25">
      <c r="A434" s="55"/>
      <c r="B434" s="54"/>
      <c r="C434" s="55"/>
      <c r="D434" s="56"/>
      <c r="E434" s="56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5"/>
      <c r="AA434" s="55"/>
      <c r="AB434" s="55"/>
      <c r="AC434" s="57"/>
      <c r="AD434" s="55"/>
    </row>
    <row r="435" spans="1:30" ht="22.5" customHeight="1" x14ac:dyDescent="0.25">
      <c r="A435" s="55"/>
      <c r="B435" s="54"/>
      <c r="C435" s="55"/>
      <c r="D435" s="56"/>
      <c r="E435" s="56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5"/>
      <c r="AA435" s="55"/>
      <c r="AB435" s="55"/>
      <c r="AC435" s="57"/>
      <c r="AD435" s="55"/>
    </row>
    <row r="436" spans="1:30" ht="22.5" customHeight="1" x14ac:dyDescent="0.25">
      <c r="A436" s="55"/>
      <c r="B436" s="54"/>
      <c r="C436" s="55"/>
      <c r="D436" s="56"/>
      <c r="E436" s="56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5"/>
      <c r="AA436" s="55"/>
      <c r="AB436" s="55"/>
      <c r="AC436" s="57"/>
      <c r="AD436" s="55"/>
    </row>
    <row r="437" spans="1:30" ht="22.5" customHeight="1" x14ac:dyDescent="0.25">
      <c r="A437" s="55"/>
      <c r="B437" s="54"/>
      <c r="C437" s="55"/>
      <c r="D437" s="56"/>
      <c r="E437" s="56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5"/>
      <c r="AA437" s="55"/>
      <c r="AB437" s="55"/>
      <c r="AC437" s="57"/>
      <c r="AD437" s="55"/>
    </row>
    <row r="438" spans="1:30" ht="22.5" customHeight="1" x14ac:dyDescent="0.25">
      <c r="A438" s="55"/>
      <c r="B438" s="54"/>
      <c r="C438" s="55"/>
      <c r="D438" s="56"/>
      <c r="E438" s="56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5"/>
      <c r="AA438" s="55"/>
      <c r="AB438" s="55"/>
      <c r="AC438" s="57"/>
      <c r="AD438" s="55"/>
    </row>
    <row r="439" spans="1:30" ht="22.5" customHeight="1" x14ac:dyDescent="0.25">
      <c r="A439" s="55"/>
      <c r="B439" s="54"/>
      <c r="C439" s="55"/>
      <c r="D439" s="56"/>
      <c r="E439" s="56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5"/>
      <c r="AA439" s="55"/>
      <c r="AB439" s="55"/>
      <c r="AC439" s="57"/>
      <c r="AD439" s="55"/>
    </row>
    <row r="440" spans="1:30" ht="22.5" customHeight="1" x14ac:dyDescent="0.25">
      <c r="A440" s="55"/>
      <c r="B440" s="54"/>
      <c r="C440" s="55"/>
      <c r="D440" s="56"/>
      <c r="E440" s="56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5"/>
      <c r="AA440" s="55"/>
      <c r="AB440" s="55"/>
      <c r="AC440" s="57"/>
      <c r="AD440" s="55"/>
    </row>
    <row r="441" spans="1:30" ht="22.5" customHeight="1" x14ac:dyDescent="0.25">
      <c r="A441" s="55"/>
      <c r="B441" s="54"/>
      <c r="C441" s="55"/>
      <c r="D441" s="56"/>
      <c r="E441" s="56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5"/>
      <c r="AA441" s="55"/>
      <c r="AB441" s="55"/>
      <c r="AC441" s="57"/>
      <c r="AD441" s="55"/>
    </row>
    <row r="442" spans="1:30" ht="22.5" customHeight="1" x14ac:dyDescent="0.25">
      <c r="A442" s="55"/>
      <c r="B442" s="54"/>
      <c r="C442" s="55"/>
      <c r="D442" s="56"/>
      <c r="E442" s="56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5"/>
      <c r="AA442" s="55"/>
      <c r="AB442" s="55"/>
      <c r="AC442" s="57"/>
      <c r="AD442" s="55"/>
    </row>
    <row r="443" spans="1:30" ht="22.5" customHeight="1" x14ac:dyDescent="0.25">
      <c r="A443" s="55"/>
      <c r="B443" s="54"/>
      <c r="C443" s="55"/>
      <c r="D443" s="56"/>
      <c r="E443" s="56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5"/>
      <c r="AA443" s="55"/>
      <c r="AB443" s="55"/>
      <c r="AC443" s="57"/>
      <c r="AD443" s="55"/>
    </row>
    <row r="444" spans="1:30" ht="22.5" customHeight="1" x14ac:dyDescent="0.25">
      <c r="A444" s="55"/>
      <c r="B444" s="54"/>
      <c r="C444" s="55"/>
      <c r="D444" s="56"/>
      <c r="E444" s="56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5"/>
      <c r="AA444" s="55"/>
      <c r="AB444" s="55"/>
      <c r="AC444" s="57"/>
      <c r="AD444" s="55"/>
    </row>
    <row r="445" spans="1:30" ht="22.5" customHeight="1" x14ac:dyDescent="0.25">
      <c r="A445" s="55"/>
      <c r="B445" s="54"/>
      <c r="C445" s="55"/>
      <c r="D445" s="56"/>
      <c r="E445" s="56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5"/>
      <c r="AA445" s="55"/>
      <c r="AB445" s="55"/>
      <c r="AC445" s="57"/>
      <c r="AD445" s="55"/>
    </row>
    <row r="446" spans="1:30" ht="22.5" customHeight="1" x14ac:dyDescent="0.25">
      <c r="A446" s="55"/>
      <c r="B446" s="54"/>
      <c r="C446" s="55"/>
      <c r="D446" s="56"/>
      <c r="E446" s="56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5"/>
      <c r="AA446" s="55"/>
      <c r="AB446" s="55"/>
      <c r="AC446" s="57"/>
      <c r="AD446" s="55"/>
    </row>
    <row r="447" spans="1:30" ht="22.5" customHeight="1" x14ac:dyDescent="0.25">
      <c r="A447" s="55"/>
      <c r="B447" s="54"/>
      <c r="C447" s="55"/>
      <c r="D447" s="56"/>
      <c r="E447" s="56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5"/>
      <c r="AA447" s="55"/>
      <c r="AB447" s="55"/>
      <c r="AC447" s="57"/>
      <c r="AD447" s="55"/>
    </row>
    <row r="448" spans="1:30" ht="22.5" customHeight="1" x14ac:dyDescent="0.25">
      <c r="A448" s="55"/>
      <c r="B448" s="54"/>
      <c r="C448" s="55"/>
      <c r="D448" s="56"/>
      <c r="E448" s="56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5"/>
      <c r="AA448" s="55"/>
      <c r="AB448" s="55"/>
      <c r="AC448" s="57"/>
      <c r="AD448" s="55"/>
    </row>
    <row r="449" spans="1:30" ht="22.5" customHeight="1" x14ac:dyDescent="0.25">
      <c r="A449" s="55"/>
      <c r="B449" s="54"/>
      <c r="C449" s="55"/>
      <c r="D449" s="56"/>
      <c r="E449" s="56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5"/>
      <c r="AA449" s="55"/>
      <c r="AB449" s="55"/>
      <c r="AC449" s="57"/>
      <c r="AD449" s="55"/>
    </row>
    <row r="450" spans="1:30" ht="22.5" customHeight="1" x14ac:dyDescent="0.25">
      <c r="A450" s="55"/>
      <c r="B450" s="54"/>
      <c r="C450" s="55"/>
      <c r="D450" s="56"/>
      <c r="E450" s="56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5"/>
      <c r="AA450" s="55"/>
      <c r="AB450" s="55"/>
      <c r="AC450" s="57"/>
      <c r="AD450" s="55"/>
    </row>
    <row r="451" spans="1:30" ht="22.5" customHeight="1" x14ac:dyDescent="0.25">
      <c r="A451" s="55"/>
      <c r="B451" s="54"/>
      <c r="C451" s="55"/>
      <c r="D451" s="56"/>
      <c r="E451" s="56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5"/>
      <c r="AA451" s="55"/>
      <c r="AB451" s="55"/>
      <c r="AC451" s="57"/>
      <c r="AD451" s="55"/>
    </row>
    <row r="452" spans="1:30" ht="22.5" customHeight="1" x14ac:dyDescent="0.25">
      <c r="A452" s="55"/>
      <c r="B452" s="54"/>
      <c r="C452" s="55"/>
      <c r="D452" s="56"/>
      <c r="E452" s="56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5"/>
      <c r="AA452" s="55"/>
      <c r="AB452" s="55"/>
      <c r="AC452" s="57"/>
      <c r="AD452" s="55"/>
    </row>
    <row r="453" spans="1:30" ht="22.5" customHeight="1" x14ac:dyDescent="0.25">
      <c r="A453" s="55"/>
      <c r="B453" s="54"/>
      <c r="C453" s="55"/>
      <c r="D453" s="56"/>
      <c r="E453" s="56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5"/>
      <c r="AA453" s="55"/>
      <c r="AB453" s="55"/>
      <c r="AC453" s="57"/>
      <c r="AD453" s="55"/>
    </row>
    <row r="454" spans="1:30" ht="22.5" customHeight="1" x14ac:dyDescent="0.25">
      <c r="A454" s="55"/>
      <c r="B454" s="54"/>
      <c r="C454" s="55"/>
      <c r="D454" s="56"/>
      <c r="E454" s="56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5"/>
      <c r="AA454" s="55"/>
      <c r="AB454" s="55"/>
      <c r="AC454" s="57"/>
      <c r="AD454" s="55"/>
    </row>
    <row r="455" spans="1:30" ht="22.5" customHeight="1" x14ac:dyDescent="0.25">
      <c r="A455" s="55"/>
      <c r="B455" s="54"/>
      <c r="C455" s="55"/>
      <c r="D455" s="56"/>
      <c r="E455" s="56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5"/>
      <c r="AA455" s="55"/>
      <c r="AB455" s="55"/>
      <c r="AC455" s="57"/>
      <c r="AD455" s="55"/>
    </row>
    <row r="456" spans="1:30" ht="22.5" customHeight="1" x14ac:dyDescent="0.25">
      <c r="A456" s="55"/>
      <c r="B456" s="54"/>
      <c r="C456" s="55"/>
      <c r="D456" s="56"/>
      <c r="E456" s="56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5"/>
      <c r="AA456" s="55"/>
      <c r="AB456" s="55"/>
      <c r="AC456" s="57"/>
      <c r="AD456" s="55"/>
    </row>
    <row r="457" spans="1:30" ht="22.5" customHeight="1" x14ac:dyDescent="0.25">
      <c r="A457" s="55"/>
      <c r="B457" s="54"/>
      <c r="C457" s="55"/>
      <c r="D457" s="56"/>
      <c r="E457" s="56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5"/>
      <c r="AA457" s="55"/>
      <c r="AB457" s="55"/>
      <c r="AC457" s="57"/>
      <c r="AD457" s="55"/>
    </row>
    <row r="458" spans="1:30" ht="22.5" customHeight="1" x14ac:dyDescent="0.25">
      <c r="A458" s="55"/>
      <c r="B458" s="54"/>
      <c r="C458" s="55"/>
      <c r="D458" s="56"/>
      <c r="E458" s="56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5"/>
      <c r="AA458" s="55"/>
      <c r="AB458" s="55"/>
      <c r="AC458" s="57"/>
      <c r="AD458" s="55"/>
    </row>
    <row r="459" spans="1:30" ht="22.5" customHeight="1" x14ac:dyDescent="0.25">
      <c r="A459" s="55"/>
      <c r="B459" s="54"/>
      <c r="C459" s="55"/>
      <c r="D459" s="56"/>
      <c r="E459" s="56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5"/>
      <c r="AA459" s="55"/>
      <c r="AB459" s="55"/>
      <c r="AC459" s="57"/>
      <c r="AD459" s="55"/>
    </row>
    <row r="460" spans="1:30" ht="22.5" customHeight="1" x14ac:dyDescent="0.25">
      <c r="A460" s="55"/>
      <c r="B460" s="54"/>
      <c r="C460" s="55"/>
      <c r="D460" s="56"/>
      <c r="E460" s="56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5"/>
      <c r="AA460" s="55"/>
      <c r="AB460" s="55"/>
      <c r="AC460" s="57"/>
      <c r="AD460" s="55"/>
    </row>
    <row r="461" spans="1:30" ht="22.5" customHeight="1" x14ac:dyDescent="0.25">
      <c r="A461" s="55"/>
      <c r="B461" s="54"/>
      <c r="C461" s="55"/>
      <c r="D461" s="56"/>
      <c r="E461" s="56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5"/>
      <c r="AA461" s="55"/>
      <c r="AB461" s="55"/>
      <c r="AC461" s="57"/>
      <c r="AD461" s="55"/>
    </row>
    <row r="462" spans="1:30" ht="22.5" customHeight="1" x14ac:dyDescent="0.25">
      <c r="A462" s="55"/>
      <c r="B462" s="54"/>
      <c r="C462" s="55"/>
      <c r="D462" s="56"/>
      <c r="E462" s="56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5"/>
      <c r="AA462" s="55"/>
      <c r="AB462" s="55"/>
      <c r="AC462" s="57"/>
      <c r="AD462" s="55"/>
    </row>
    <row r="463" spans="1:30" ht="22.5" customHeight="1" x14ac:dyDescent="0.25">
      <c r="A463" s="55"/>
      <c r="B463" s="54"/>
      <c r="C463" s="55"/>
      <c r="D463" s="56"/>
      <c r="E463" s="56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5"/>
      <c r="AA463" s="55"/>
      <c r="AB463" s="55"/>
      <c r="AC463" s="57"/>
      <c r="AD463" s="55"/>
    </row>
    <row r="464" spans="1:30" ht="22.5" customHeight="1" x14ac:dyDescent="0.25">
      <c r="A464" s="55"/>
      <c r="B464" s="54"/>
      <c r="C464" s="55"/>
      <c r="D464" s="56"/>
      <c r="E464" s="56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5"/>
      <c r="AA464" s="55"/>
      <c r="AB464" s="55"/>
      <c r="AC464" s="57"/>
      <c r="AD464" s="55"/>
    </row>
    <row r="465" spans="1:30" ht="22.5" customHeight="1" x14ac:dyDescent="0.25">
      <c r="A465" s="55"/>
      <c r="B465" s="54"/>
      <c r="C465" s="55"/>
      <c r="D465" s="56"/>
      <c r="E465" s="56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5"/>
      <c r="AA465" s="55"/>
      <c r="AB465" s="55"/>
      <c r="AC465" s="57"/>
      <c r="AD465" s="55"/>
    </row>
    <row r="466" spans="1:30" ht="22.5" customHeight="1" x14ac:dyDescent="0.25">
      <c r="A466" s="55"/>
      <c r="B466" s="54"/>
      <c r="C466" s="55"/>
      <c r="D466" s="56"/>
      <c r="E466" s="56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5"/>
      <c r="AA466" s="55"/>
      <c r="AB466" s="55"/>
      <c r="AC466" s="57"/>
      <c r="AD466" s="55"/>
    </row>
    <row r="467" spans="1:30" ht="22.5" customHeight="1" x14ac:dyDescent="0.25">
      <c r="A467" s="55"/>
      <c r="B467" s="54"/>
      <c r="C467" s="55"/>
      <c r="D467" s="56"/>
      <c r="E467" s="56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5"/>
      <c r="AA467" s="55"/>
      <c r="AB467" s="55"/>
      <c r="AC467" s="57"/>
      <c r="AD467" s="55"/>
    </row>
    <row r="468" spans="1:30" ht="22.5" customHeight="1" x14ac:dyDescent="0.25">
      <c r="A468" s="55"/>
      <c r="B468" s="54"/>
      <c r="C468" s="55"/>
      <c r="D468" s="56"/>
      <c r="E468" s="56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5"/>
      <c r="AA468" s="55"/>
      <c r="AB468" s="55"/>
      <c r="AC468" s="57"/>
      <c r="AD468" s="55"/>
    </row>
    <row r="469" spans="1:30" ht="22.5" customHeight="1" x14ac:dyDescent="0.25">
      <c r="A469" s="55"/>
      <c r="B469" s="54"/>
      <c r="C469" s="55"/>
      <c r="D469" s="56"/>
      <c r="E469" s="56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5"/>
      <c r="AA469" s="55"/>
      <c r="AB469" s="55"/>
      <c r="AC469" s="57"/>
      <c r="AD469" s="55"/>
    </row>
    <row r="470" spans="1:30" ht="22.5" customHeight="1" x14ac:dyDescent="0.25">
      <c r="A470" s="55"/>
      <c r="B470" s="54"/>
      <c r="C470" s="55"/>
      <c r="D470" s="56"/>
      <c r="E470" s="56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5"/>
      <c r="AA470" s="55"/>
      <c r="AB470" s="55"/>
      <c r="AC470" s="57"/>
      <c r="AD470" s="55"/>
    </row>
    <row r="471" spans="1:30" ht="22.5" customHeight="1" x14ac:dyDescent="0.25">
      <c r="A471" s="55"/>
      <c r="B471" s="54"/>
      <c r="C471" s="55"/>
      <c r="D471" s="56"/>
      <c r="E471" s="56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5"/>
      <c r="AA471" s="55"/>
      <c r="AB471" s="55"/>
      <c r="AC471" s="57"/>
      <c r="AD471" s="55"/>
    </row>
    <row r="472" spans="1:30" ht="22.5" customHeight="1" x14ac:dyDescent="0.25">
      <c r="A472" s="55"/>
      <c r="B472" s="54"/>
      <c r="C472" s="55"/>
      <c r="D472" s="56"/>
      <c r="E472" s="56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5"/>
      <c r="AA472" s="55"/>
      <c r="AB472" s="55"/>
      <c r="AC472" s="57"/>
      <c r="AD472" s="55"/>
    </row>
    <row r="473" spans="1:30" ht="22.5" customHeight="1" x14ac:dyDescent="0.25">
      <c r="A473" s="55"/>
      <c r="B473" s="54"/>
      <c r="C473" s="55"/>
      <c r="D473" s="56"/>
      <c r="E473" s="56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5"/>
      <c r="AA473" s="55"/>
      <c r="AB473" s="55"/>
      <c r="AC473" s="57"/>
      <c r="AD473" s="55"/>
    </row>
    <row r="474" spans="1:30" ht="22.5" customHeight="1" x14ac:dyDescent="0.25">
      <c r="A474" s="55"/>
      <c r="B474" s="54"/>
      <c r="C474" s="55"/>
      <c r="D474" s="56"/>
      <c r="E474" s="56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5"/>
      <c r="AA474" s="55"/>
      <c r="AB474" s="55"/>
      <c r="AC474" s="57"/>
      <c r="AD474" s="55"/>
    </row>
    <row r="475" spans="1:30" ht="22.5" customHeight="1" x14ac:dyDescent="0.25">
      <c r="A475" s="55"/>
      <c r="B475" s="54"/>
      <c r="C475" s="55"/>
      <c r="D475" s="56"/>
      <c r="E475" s="56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5"/>
      <c r="AA475" s="55"/>
      <c r="AB475" s="55"/>
      <c r="AC475" s="57"/>
      <c r="AD475" s="55"/>
    </row>
    <row r="476" spans="1:30" ht="22.5" customHeight="1" x14ac:dyDescent="0.25">
      <c r="A476" s="55"/>
      <c r="B476" s="54"/>
      <c r="C476" s="55"/>
      <c r="D476" s="56"/>
      <c r="E476" s="56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5"/>
      <c r="AA476" s="55"/>
      <c r="AB476" s="55"/>
      <c r="AC476" s="57"/>
      <c r="AD476" s="55"/>
    </row>
    <row r="477" spans="1:30" ht="22.5" customHeight="1" x14ac:dyDescent="0.25">
      <c r="A477" s="55"/>
      <c r="B477" s="54"/>
      <c r="C477" s="55"/>
      <c r="D477" s="56"/>
      <c r="E477" s="56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5"/>
      <c r="AA477" s="55"/>
      <c r="AB477" s="55"/>
      <c r="AC477" s="57"/>
      <c r="AD477" s="55"/>
    </row>
    <row r="478" spans="1:30" ht="22.5" customHeight="1" x14ac:dyDescent="0.25">
      <c r="A478" s="55"/>
      <c r="B478" s="54"/>
      <c r="C478" s="55"/>
      <c r="D478" s="56"/>
      <c r="E478" s="56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5"/>
      <c r="AA478" s="55"/>
      <c r="AB478" s="55"/>
      <c r="AC478" s="57"/>
      <c r="AD478" s="55"/>
    </row>
    <row r="479" spans="1:30" ht="22.5" customHeight="1" x14ac:dyDescent="0.25">
      <c r="A479" s="55"/>
      <c r="B479" s="54"/>
      <c r="C479" s="55"/>
      <c r="D479" s="56"/>
      <c r="E479" s="56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5"/>
      <c r="AA479" s="55"/>
      <c r="AB479" s="55"/>
      <c r="AC479" s="57"/>
      <c r="AD479" s="55"/>
    </row>
    <row r="480" spans="1:30" ht="22.5" customHeight="1" x14ac:dyDescent="0.25">
      <c r="A480" s="55"/>
      <c r="B480" s="54"/>
      <c r="C480" s="55"/>
      <c r="D480" s="56"/>
      <c r="E480" s="56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5"/>
      <c r="AA480" s="55"/>
      <c r="AB480" s="55"/>
      <c r="AC480" s="57"/>
      <c r="AD480" s="55"/>
    </row>
    <row r="481" spans="1:30" ht="22.5" customHeight="1" x14ac:dyDescent="0.25">
      <c r="A481" s="55"/>
      <c r="B481" s="54"/>
      <c r="C481" s="55"/>
      <c r="D481" s="56"/>
      <c r="E481" s="56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5"/>
      <c r="AA481" s="55"/>
      <c r="AB481" s="55"/>
      <c r="AC481" s="57"/>
      <c r="AD481" s="55"/>
    </row>
    <row r="482" spans="1:30" ht="22.5" customHeight="1" x14ac:dyDescent="0.25">
      <c r="A482" s="55"/>
      <c r="B482" s="54"/>
      <c r="C482" s="55"/>
      <c r="D482" s="56"/>
      <c r="E482" s="56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5"/>
      <c r="AA482" s="55"/>
      <c r="AB482" s="55"/>
      <c r="AC482" s="57"/>
      <c r="AD482" s="55"/>
    </row>
    <row r="483" spans="1:30" ht="22.5" customHeight="1" x14ac:dyDescent="0.25">
      <c r="A483" s="55"/>
      <c r="B483" s="54"/>
      <c r="C483" s="55"/>
      <c r="D483" s="56"/>
      <c r="E483" s="56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5"/>
      <c r="AA483" s="55"/>
      <c r="AB483" s="55"/>
      <c r="AC483" s="57"/>
      <c r="AD483" s="55"/>
    </row>
    <row r="484" spans="1:30" ht="22.5" customHeight="1" x14ac:dyDescent="0.25">
      <c r="A484" s="55"/>
      <c r="B484" s="54"/>
      <c r="C484" s="55"/>
      <c r="D484" s="56"/>
      <c r="E484" s="56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5"/>
      <c r="AA484" s="55"/>
      <c r="AB484" s="55"/>
      <c r="AC484" s="57"/>
      <c r="AD484" s="55"/>
    </row>
    <row r="485" spans="1:30" ht="22.5" customHeight="1" x14ac:dyDescent="0.25">
      <c r="A485" s="55"/>
      <c r="B485" s="54"/>
      <c r="C485" s="55"/>
      <c r="D485" s="56"/>
      <c r="E485" s="56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5"/>
      <c r="AA485" s="55"/>
      <c r="AB485" s="55"/>
      <c r="AC485" s="57"/>
      <c r="AD485" s="55"/>
    </row>
    <row r="486" spans="1:30" ht="22.5" customHeight="1" x14ac:dyDescent="0.25">
      <c r="A486" s="55"/>
      <c r="B486" s="54"/>
      <c r="C486" s="55"/>
      <c r="D486" s="56"/>
      <c r="E486" s="56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5"/>
      <c r="AA486" s="55"/>
      <c r="AB486" s="55"/>
      <c r="AC486" s="57"/>
      <c r="AD486" s="55"/>
    </row>
    <row r="487" spans="1:30" ht="22.5" customHeight="1" x14ac:dyDescent="0.25">
      <c r="A487" s="55"/>
      <c r="B487" s="54"/>
      <c r="C487" s="55"/>
      <c r="D487" s="56"/>
      <c r="E487" s="56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5"/>
      <c r="AA487" s="55"/>
      <c r="AB487" s="55"/>
      <c r="AC487" s="57"/>
      <c r="AD487" s="55"/>
    </row>
    <row r="488" spans="1:30" ht="22.5" customHeight="1" x14ac:dyDescent="0.25">
      <c r="A488" s="55"/>
      <c r="B488" s="54"/>
      <c r="C488" s="55"/>
      <c r="D488" s="56"/>
      <c r="E488" s="56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5"/>
      <c r="AA488" s="55"/>
      <c r="AB488" s="55"/>
      <c r="AC488" s="57"/>
      <c r="AD488" s="55"/>
    </row>
    <row r="489" spans="1:30" ht="22.5" customHeight="1" x14ac:dyDescent="0.25">
      <c r="A489" s="55"/>
      <c r="B489" s="54"/>
      <c r="C489" s="55"/>
      <c r="D489" s="56"/>
      <c r="E489" s="56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5"/>
      <c r="AA489" s="55"/>
      <c r="AB489" s="55"/>
      <c r="AC489" s="57"/>
      <c r="AD489" s="55"/>
    </row>
    <row r="490" spans="1:30" ht="22.5" customHeight="1" x14ac:dyDescent="0.25">
      <c r="A490" s="55"/>
      <c r="B490" s="54"/>
      <c r="C490" s="55"/>
      <c r="D490" s="56"/>
      <c r="E490" s="56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5"/>
      <c r="AA490" s="55"/>
      <c r="AB490" s="55"/>
      <c r="AC490" s="57"/>
      <c r="AD490" s="55"/>
    </row>
    <row r="491" spans="1:30" ht="22.5" customHeight="1" x14ac:dyDescent="0.25">
      <c r="A491" s="55"/>
      <c r="B491" s="54"/>
      <c r="C491" s="55"/>
      <c r="D491" s="56"/>
      <c r="E491" s="56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5"/>
      <c r="AA491" s="55"/>
      <c r="AB491" s="55"/>
      <c r="AC491" s="57"/>
      <c r="AD491" s="55"/>
    </row>
    <row r="492" spans="1:30" ht="22.5" customHeight="1" x14ac:dyDescent="0.25">
      <c r="A492" s="55"/>
      <c r="B492" s="54"/>
      <c r="C492" s="55"/>
      <c r="D492" s="56"/>
      <c r="E492" s="56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5"/>
      <c r="AA492" s="55"/>
      <c r="AB492" s="55"/>
      <c r="AC492" s="57"/>
      <c r="AD492" s="55"/>
    </row>
    <row r="493" spans="1:30" ht="22.5" customHeight="1" x14ac:dyDescent="0.25">
      <c r="A493" s="55"/>
      <c r="B493" s="54"/>
      <c r="C493" s="55"/>
      <c r="D493" s="56"/>
      <c r="E493" s="56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5"/>
      <c r="AA493" s="55"/>
      <c r="AB493" s="55"/>
      <c r="AC493" s="57"/>
      <c r="AD493" s="55"/>
    </row>
    <row r="494" spans="1:30" ht="22.5" customHeight="1" x14ac:dyDescent="0.25">
      <c r="A494" s="55"/>
      <c r="B494" s="54"/>
      <c r="C494" s="55"/>
      <c r="D494" s="56"/>
      <c r="E494" s="56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5"/>
      <c r="AA494" s="55"/>
      <c r="AB494" s="55"/>
      <c r="AC494" s="57"/>
      <c r="AD494" s="55"/>
    </row>
    <row r="495" spans="1:30" ht="22.5" customHeight="1" x14ac:dyDescent="0.25">
      <c r="A495" s="55"/>
      <c r="B495" s="54"/>
      <c r="C495" s="55"/>
      <c r="D495" s="56"/>
      <c r="E495" s="56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5"/>
      <c r="AA495" s="55"/>
      <c r="AB495" s="55"/>
      <c r="AC495" s="57"/>
      <c r="AD495" s="55"/>
    </row>
    <row r="496" spans="1:30" ht="22.5" customHeight="1" x14ac:dyDescent="0.25">
      <c r="A496" s="55"/>
      <c r="B496" s="54"/>
      <c r="C496" s="55"/>
      <c r="D496" s="56"/>
      <c r="E496" s="56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5"/>
      <c r="AA496" s="55"/>
      <c r="AB496" s="55"/>
      <c r="AC496" s="57"/>
      <c r="AD496" s="55"/>
    </row>
    <row r="497" spans="1:30" ht="22.5" customHeight="1" x14ac:dyDescent="0.25">
      <c r="A497" s="55"/>
      <c r="B497" s="54"/>
      <c r="C497" s="55"/>
      <c r="D497" s="56"/>
      <c r="E497" s="56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5"/>
      <c r="AA497" s="55"/>
      <c r="AB497" s="55"/>
      <c r="AC497" s="57"/>
      <c r="AD497" s="55"/>
    </row>
    <row r="498" spans="1:30" ht="22.5" customHeight="1" x14ac:dyDescent="0.25">
      <c r="A498" s="55"/>
      <c r="B498" s="54"/>
      <c r="C498" s="55"/>
      <c r="D498" s="56"/>
      <c r="E498" s="56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5"/>
      <c r="AA498" s="55"/>
      <c r="AB498" s="55"/>
      <c r="AC498" s="57"/>
      <c r="AD498" s="55"/>
    </row>
    <row r="499" spans="1:30" ht="22.5" customHeight="1" x14ac:dyDescent="0.25">
      <c r="A499" s="55"/>
      <c r="B499" s="54"/>
      <c r="C499" s="55"/>
      <c r="D499" s="56"/>
      <c r="E499" s="56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5"/>
      <c r="AA499" s="55"/>
      <c r="AB499" s="55"/>
      <c r="AC499" s="57"/>
      <c r="AD499" s="55"/>
    </row>
    <row r="500" spans="1:30" ht="22.5" customHeight="1" x14ac:dyDescent="0.25">
      <c r="A500" s="55"/>
      <c r="B500" s="54"/>
      <c r="C500" s="55"/>
      <c r="D500" s="56"/>
      <c r="E500" s="56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5"/>
      <c r="AA500" s="55"/>
      <c r="AB500" s="55"/>
      <c r="AC500" s="57"/>
      <c r="AD500" s="55"/>
    </row>
    <row r="501" spans="1:30" ht="22.5" customHeight="1" x14ac:dyDescent="0.25">
      <c r="A501" s="55"/>
      <c r="B501" s="54"/>
      <c r="C501" s="55"/>
      <c r="D501" s="56"/>
      <c r="E501" s="56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5"/>
      <c r="AA501" s="55"/>
      <c r="AB501" s="55"/>
      <c r="AC501" s="57"/>
      <c r="AD501" s="55"/>
    </row>
    <row r="502" spans="1:30" ht="22.5" customHeight="1" x14ac:dyDescent="0.25">
      <c r="A502" s="55"/>
      <c r="B502" s="54"/>
      <c r="C502" s="55"/>
      <c r="D502" s="56"/>
      <c r="E502" s="56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5"/>
      <c r="AA502" s="55"/>
      <c r="AB502" s="55"/>
      <c r="AC502" s="57"/>
      <c r="AD502" s="55"/>
    </row>
    <row r="503" spans="1:30" ht="22.5" customHeight="1" x14ac:dyDescent="0.25">
      <c r="A503" s="55"/>
      <c r="B503" s="54"/>
      <c r="C503" s="55"/>
      <c r="D503" s="56"/>
      <c r="E503" s="56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5"/>
      <c r="AA503" s="55"/>
      <c r="AB503" s="55"/>
      <c r="AC503" s="57"/>
      <c r="AD503" s="55"/>
    </row>
    <row r="504" spans="1:30" ht="22.5" customHeight="1" x14ac:dyDescent="0.25">
      <c r="A504" s="55"/>
      <c r="B504" s="54"/>
      <c r="C504" s="55"/>
      <c r="D504" s="56"/>
      <c r="E504" s="56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5"/>
      <c r="AA504" s="55"/>
      <c r="AB504" s="55"/>
      <c r="AC504" s="57"/>
      <c r="AD504" s="55"/>
    </row>
    <row r="505" spans="1:30" ht="22.5" customHeight="1" x14ac:dyDescent="0.25">
      <c r="A505" s="55"/>
      <c r="B505" s="54"/>
      <c r="C505" s="55"/>
      <c r="D505" s="56"/>
      <c r="E505" s="56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5"/>
      <c r="AA505" s="55"/>
      <c r="AB505" s="55"/>
      <c r="AC505" s="57"/>
      <c r="AD505" s="55"/>
    </row>
    <row r="506" spans="1:30" ht="22.5" customHeight="1" x14ac:dyDescent="0.25">
      <c r="A506" s="55"/>
      <c r="B506" s="54"/>
      <c r="C506" s="55"/>
      <c r="D506" s="56"/>
      <c r="E506" s="56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5"/>
      <c r="AA506" s="55"/>
      <c r="AB506" s="55"/>
      <c r="AC506" s="57"/>
      <c r="AD506" s="55"/>
    </row>
    <row r="507" spans="1:30" ht="22.5" customHeight="1" x14ac:dyDescent="0.25">
      <c r="A507" s="55"/>
      <c r="B507" s="54"/>
      <c r="C507" s="55"/>
      <c r="D507" s="56"/>
      <c r="E507" s="56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5"/>
      <c r="AA507" s="55"/>
      <c r="AB507" s="55"/>
      <c r="AC507" s="57"/>
      <c r="AD507" s="55"/>
    </row>
    <row r="508" spans="1:30" ht="22.5" customHeight="1" x14ac:dyDescent="0.25">
      <c r="A508" s="55"/>
      <c r="B508" s="54"/>
      <c r="C508" s="55"/>
      <c r="D508" s="56"/>
      <c r="E508" s="56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5"/>
      <c r="AA508" s="55"/>
      <c r="AB508" s="55"/>
      <c r="AC508" s="57"/>
      <c r="AD508" s="55"/>
    </row>
    <row r="509" spans="1:30" ht="22.5" customHeight="1" x14ac:dyDescent="0.25">
      <c r="A509" s="55"/>
      <c r="B509" s="54"/>
      <c r="C509" s="55"/>
      <c r="D509" s="56"/>
      <c r="E509" s="56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5"/>
      <c r="AA509" s="55"/>
      <c r="AB509" s="55"/>
      <c r="AC509" s="57"/>
      <c r="AD509" s="55"/>
    </row>
    <row r="510" spans="1:30" ht="22.5" customHeight="1" x14ac:dyDescent="0.25">
      <c r="A510" s="55"/>
      <c r="B510" s="54"/>
      <c r="C510" s="55"/>
      <c r="D510" s="56"/>
      <c r="E510" s="56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5"/>
      <c r="AA510" s="55"/>
      <c r="AB510" s="55"/>
      <c r="AC510" s="57"/>
      <c r="AD510" s="55"/>
    </row>
    <row r="511" spans="1:30" ht="22.5" customHeight="1" x14ac:dyDescent="0.25">
      <c r="A511" s="55"/>
      <c r="B511" s="54"/>
      <c r="C511" s="55"/>
      <c r="D511" s="56"/>
      <c r="E511" s="56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5"/>
      <c r="AA511" s="55"/>
      <c r="AB511" s="55"/>
      <c r="AC511" s="57"/>
      <c r="AD511" s="55"/>
    </row>
    <row r="512" spans="1:30" ht="22.5" customHeight="1" x14ac:dyDescent="0.25">
      <c r="A512" s="55"/>
      <c r="B512" s="54"/>
      <c r="C512" s="55"/>
      <c r="D512" s="56"/>
      <c r="E512" s="56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5"/>
      <c r="AA512" s="55"/>
      <c r="AB512" s="55"/>
      <c r="AC512" s="57"/>
      <c r="AD512" s="55"/>
    </row>
    <row r="513" spans="1:30" ht="22.5" customHeight="1" x14ac:dyDescent="0.25">
      <c r="A513" s="55"/>
      <c r="B513" s="54"/>
      <c r="C513" s="55"/>
      <c r="D513" s="56"/>
      <c r="E513" s="56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5"/>
      <c r="AA513" s="55"/>
      <c r="AB513" s="55"/>
      <c r="AC513" s="57"/>
      <c r="AD513" s="55"/>
    </row>
    <row r="514" spans="1:30" ht="22.5" customHeight="1" x14ac:dyDescent="0.25">
      <c r="A514" s="55"/>
      <c r="B514" s="54"/>
      <c r="C514" s="55"/>
      <c r="D514" s="56"/>
      <c r="E514" s="56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5"/>
      <c r="AA514" s="55"/>
      <c r="AB514" s="55"/>
      <c r="AC514" s="57"/>
      <c r="AD514" s="55"/>
    </row>
    <row r="515" spans="1:30" ht="22.5" customHeight="1" x14ac:dyDescent="0.25">
      <c r="A515" s="55"/>
      <c r="B515" s="54"/>
      <c r="C515" s="55"/>
      <c r="D515" s="56"/>
      <c r="E515" s="56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5"/>
      <c r="AA515" s="55"/>
      <c r="AB515" s="55"/>
      <c r="AC515" s="57"/>
      <c r="AD515" s="55"/>
    </row>
    <row r="516" spans="1:30" ht="22.5" customHeight="1" x14ac:dyDescent="0.25">
      <c r="A516" s="55"/>
      <c r="B516" s="54"/>
      <c r="C516" s="55"/>
      <c r="D516" s="56"/>
      <c r="E516" s="56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5"/>
      <c r="AA516" s="55"/>
      <c r="AB516" s="55"/>
      <c r="AC516" s="57"/>
      <c r="AD516" s="55"/>
    </row>
    <row r="517" spans="1:30" ht="22.5" customHeight="1" x14ac:dyDescent="0.25">
      <c r="A517" s="55"/>
      <c r="B517" s="54"/>
      <c r="C517" s="55"/>
      <c r="D517" s="56"/>
      <c r="E517" s="56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5"/>
      <c r="AA517" s="55"/>
      <c r="AB517" s="55"/>
      <c r="AC517" s="57"/>
      <c r="AD517" s="55"/>
    </row>
    <row r="518" spans="1:30" ht="22.5" customHeight="1" x14ac:dyDescent="0.25">
      <c r="A518" s="55"/>
      <c r="B518" s="54"/>
      <c r="C518" s="55"/>
      <c r="D518" s="56"/>
      <c r="E518" s="56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5"/>
      <c r="AA518" s="55"/>
      <c r="AB518" s="55"/>
      <c r="AC518" s="57"/>
      <c r="AD518" s="55"/>
    </row>
    <row r="519" spans="1:30" ht="22.5" customHeight="1" x14ac:dyDescent="0.25">
      <c r="A519" s="55"/>
      <c r="B519" s="54"/>
      <c r="C519" s="55"/>
      <c r="D519" s="56"/>
      <c r="E519" s="56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5"/>
      <c r="AA519" s="55"/>
      <c r="AB519" s="55"/>
      <c r="AC519" s="57"/>
      <c r="AD519" s="55"/>
    </row>
    <row r="520" spans="1:30" ht="22.5" customHeight="1" x14ac:dyDescent="0.25">
      <c r="A520" s="55"/>
      <c r="B520" s="54"/>
      <c r="C520" s="55"/>
      <c r="D520" s="56"/>
      <c r="E520" s="56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5"/>
      <c r="AA520" s="55"/>
      <c r="AB520" s="55"/>
      <c r="AC520" s="57"/>
      <c r="AD520" s="55"/>
    </row>
    <row r="521" spans="1:30" ht="22.5" customHeight="1" x14ac:dyDescent="0.25">
      <c r="A521" s="55"/>
      <c r="B521" s="54"/>
      <c r="C521" s="55"/>
      <c r="D521" s="56"/>
      <c r="E521" s="56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5"/>
      <c r="AA521" s="55"/>
      <c r="AB521" s="55"/>
      <c r="AC521" s="57"/>
      <c r="AD521" s="55"/>
    </row>
    <row r="522" spans="1:30" ht="22.5" customHeight="1" x14ac:dyDescent="0.25">
      <c r="A522" s="55"/>
      <c r="B522" s="54"/>
      <c r="C522" s="55"/>
      <c r="D522" s="56"/>
      <c r="E522" s="56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5"/>
      <c r="AA522" s="55"/>
      <c r="AB522" s="55"/>
      <c r="AC522" s="57"/>
      <c r="AD522" s="55"/>
    </row>
    <row r="523" spans="1:30" ht="22.5" customHeight="1" x14ac:dyDescent="0.25">
      <c r="A523" s="55"/>
      <c r="B523" s="54"/>
      <c r="C523" s="55"/>
      <c r="D523" s="56"/>
      <c r="E523" s="56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5"/>
      <c r="AA523" s="55"/>
      <c r="AB523" s="55"/>
      <c r="AC523" s="57"/>
      <c r="AD523" s="55"/>
    </row>
    <row r="524" spans="1:30" ht="22.5" customHeight="1" x14ac:dyDescent="0.25">
      <c r="A524" s="55"/>
      <c r="B524" s="54"/>
      <c r="C524" s="55"/>
      <c r="D524" s="56"/>
      <c r="E524" s="56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5"/>
      <c r="AA524" s="55"/>
      <c r="AB524" s="55"/>
      <c r="AC524" s="57"/>
      <c r="AD524" s="55"/>
    </row>
    <row r="525" spans="1:30" ht="22.5" customHeight="1" x14ac:dyDescent="0.25">
      <c r="A525" s="55"/>
      <c r="B525" s="54"/>
      <c r="C525" s="55"/>
      <c r="D525" s="56"/>
      <c r="E525" s="56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5"/>
      <c r="AA525" s="55"/>
      <c r="AB525" s="55"/>
      <c r="AC525" s="57"/>
      <c r="AD525" s="55"/>
    </row>
    <row r="526" spans="1:30" ht="22.5" customHeight="1" x14ac:dyDescent="0.25">
      <c r="A526" s="55"/>
      <c r="B526" s="54"/>
      <c r="C526" s="55"/>
      <c r="D526" s="56"/>
      <c r="E526" s="56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5"/>
      <c r="AA526" s="55"/>
      <c r="AB526" s="55"/>
      <c r="AC526" s="57"/>
      <c r="AD526" s="55"/>
    </row>
    <row r="527" spans="1:30" ht="22.5" customHeight="1" x14ac:dyDescent="0.25">
      <c r="A527" s="55"/>
      <c r="B527" s="54"/>
      <c r="C527" s="55"/>
      <c r="D527" s="56"/>
      <c r="E527" s="56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5"/>
      <c r="AA527" s="55"/>
      <c r="AB527" s="55"/>
      <c r="AC527" s="57"/>
      <c r="AD527" s="55"/>
    </row>
    <row r="528" spans="1:30" ht="22.5" customHeight="1" x14ac:dyDescent="0.25">
      <c r="A528" s="55"/>
      <c r="B528" s="54"/>
      <c r="C528" s="55"/>
      <c r="D528" s="56"/>
      <c r="E528" s="56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5"/>
      <c r="AA528" s="55"/>
      <c r="AB528" s="55"/>
      <c r="AC528" s="57"/>
      <c r="AD528" s="55"/>
    </row>
    <row r="529" spans="1:30" ht="22.5" customHeight="1" x14ac:dyDescent="0.25">
      <c r="A529" s="55"/>
      <c r="B529" s="54"/>
      <c r="C529" s="55"/>
      <c r="D529" s="56"/>
      <c r="E529" s="56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5"/>
      <c r="AA529" s="55"/>
      <c r="AB529" s="55"/>
      <c r="AC529" s="57"/>
      <c r="AD529" s="55"/>
    </row>
    <row r="530" spans="1:30" ht="22.5" customHeight="1" x14ac:dyDescent="0.25">
      <c r="A530" s="55"/>
      <c r="B530" s="54"/>
      <c r="C530" s="55"/>
      <c r="D530" s="56"/>
      <c r="E530" s="56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5"/>
      <c r="AA530" s="55"/>
      <c r="AB530" s="55"/>
      <c r="AC530" s="57"/>
      <c r="AD530" s="55"/>
    </row>
    <row r="531" spans="1:30" ht="22.5" customHeight="1" x14ac:dyDescent="0.25">
      <c r="A531" s="55"/>
      <c r="B531" s="54"/>
      <c r="C531" s="55"/>
      <c r="D531" s="56"/>
      <c r="E531" s="56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5"/>
      <c r="AA531" s="55"/>
      <c r="AB531" s="55"/>
      <c r="AC531" s="57"/>
      <c r="AD531" s="55"/>
    </row>
    <row r="532" spans="1:30" ht="22.5" customHeight="1" x14ac:dyDescent="0.25">
      <c r="A532" s="55"/>
      <c r="B532" s="54"/>
      <c r="C532" s="55"/>
      <c r="D532" s="56"/>
      <c r="E532" s="56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5"/>
      <c r="AA532" s="55"/>
      <c r="AB532" s="55"/>
      <c r="AC532" s="57"/>
      <c r="AD532" s="55"/>
    </row>
    <row r="533" spans="1:30" ht="22.5" customHeight="1" x14ac:dyDescent="0.25">
      <c r="A533" s="55"/>
      <c r="B533" s="54"/>
      <c r="C533" s="55"/>
      <c r="D533" s="56"/>
      <c r="E533" s="56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5"/>
      <c r="AA533" s="55"/>
      <c r="AB533" s="55"/>
      <c r="AC533" s="57"/>
      <c r="AD533" s="55"/>
    </row>
    <row r="534" spans="1:30" ht="22.5" customHeight="1" x14ac:dyDescent="0.25">
      <c r="A534" s="55"/>
      <c r="B534" s="54"/>
      <c r="C534" s="55"/>
      <c r="D534" s="56"/>
      <c r="E534" s="56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5"/>
      <c r="AA534" s="55"/>
      <c r="AB534" s="55"/>
      <c r="AC534" s="57"/>
      <c r="AD534" s="55"/>
    </row>
    <row r="535" spans="1:30" ht="22.5" customHeight="1" x14ac:dyDescent="0.25">
      <c r="A535" s="55"/>
      <c r="B535" s="54"/>
      <c r="C535" s="55"/>
      <c r="D535" s="56"/>
      <c r="E535" s="56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5"/>
      <c r="AA535" s="55"/>
      <c r="AB535" s="55"/>
      <c r="AC535" s="57"/>
      <c r="AD535" s="55"/>
    </row>
    <row r="536" spans="1:30" ht="22.5" customHeight="1" x14ac:dyDescent="0.25">
      <c r="A536" s="55"/>
      <c r="B536" s="54"/>
      <c r="C536" s="55"/>
      <c r="D536" s="56"/>
      <c r="E536" s="56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5"/>
      <c r="AA536" s="55"/>
      <c r="AB536" s="55"/>
      <c r="AC536" s="57"/>
      <c r="AD536" s="55"/>
    </row>
    <row r="537" spans="1:30" ht="22.5" customHeight="1" x14ac:dyDescent="0.25">
      <c r="A537" s="55"/>
      <c r="B537" s="54"/>
      <c r="C537" s="55"/>
      <c r="D537" s="56"/>
      <c r="E537" s="56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5"/>
      <c r="AA537" s="55"/>
      <c r="AB537" s="55"/>
      <c r="AC537" s="57"/>
      <c r="AD537" s="55"/>
    </row>
    <row r="538" spans="1:30" ht="22.5" customHeight="1" x14ac:dyDescent="0.25">
      <c r="A538" s="55"/>
      <c r="B538" s="54"/>
      <c r="C538" s="55"/>
      <c r="D538" s="56"/>
      <c r="E538" s="56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5"/>
      <c r="AA538" s="55"/>
      <c r="AB538" s="55"/>
      <c r="AC538" s="57"/>
      <c r="AD538" s="55"/>
    </row>
    <row r="539" spans="1:30" ht="22.5" customHeight="1" x14ac:dyDescent="0.25">
      <c r="A539" s="55"/>
      <c r="B539" s="54"/>
      <c r="C539" s="55"/>
      <c r="D539" s="56"/>
      <c r="E539" s="56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5"/>
      <c r="AA539" s="55"/>
      <c r="AB539" s="55"/>
      <c r="AC539" s="57"/>
      <c r="AD539" s="55"/>
    </row>
    <row r="540" spans="1:30" ht="22.5" customHeight="1" x14ac:dyDescent="0.25">
      <c r="A540" s="55"/>
      <c r="B540" s="54"/>
      <c r="C540" s="55"/>
      <c r="D540" s="56"/>
      <c r="E540" s="56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5"/>
      <c r="AA540" s="55"/>
      <c r="AB540" s="55"/>
      <c r="AC540" s="57"/>
      <c r="AD540" s="55"/>
    </row>
    <row r="541" spans="1:30" ht="22.5" customHeight="1" x14ac:dyDescent="0.25">
      <c r="A541" s="55"/>
      <c r="B541" s="54"/>
      <c r="C541" s="55"/>
      <c r="D541" s="56"/>
      <c r="E541" s="56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5"/>
      <c r="AA541" s="55"/>
      <c r="AB541" s="55"/>
      <c r="AC541" s="57"/>
      <c r="AD541" s="55"/>
    </row>
    <row r="542" spans="1:30" ht="22.5" customHeight="1" x14ac:dyDescent="0.25">
      <c r="A542" s="55"/>
      <c r="B542" s="54"/>
      <c r="C542" s="55"/>
      <c r="D542" s="56"/>
      <c r="E542" s="56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5"/>
      <c r="AA542" s="55"/>
      <c r="AB542" s="55"/>
      <c r="AC542" s="57"/>
      <c r="AD542" s="55"/>
    </row>
    <row r="543" spans="1:30" ht="22.5" customHeight="1" x14ac:dyDescent="0.25">
      <c r="A543" s="55"/>
      <c r="B543" s="54"/>
      <c r="C543" s="55"/>
      <c r="D543" s="56"/>
      <c r="E543" s="56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5"/>
      <c r="AA543" s="55"/>
      <c r="AB543" s="55"/>
      <c r="AC543" s="57"/>
      <c r="AD543" s="55"/>
    </row>
    <row r="544" spans="1:30" ht="22.5" customHeight="1" x14ac:dyDescent="0.25">
      <c r="A544" s="55"/>
      <c r="B544" s="54"/>
      <c r="C544" s="55"/>
      <c r="D544" s="56"/>
      <c r="E544" s="56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5"/>
      <c r="AA544" s="55"/>
      <c r="AB544" s="55"/>
      <c r="AC544" s="57"/>
      <c r="AD544" s="55"/>
    </row>
    <row r="545" spans="1:30" ht="22.5" customHeight="1" x14ac:dyDescent="0.25">
      <c r="A545" s="55"/>
      <c r="B545" s="54"/>
      <c r="C545" s="55"/>
      <c r="D545" s="56"/>
      <c r="E545" s="56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5"/>
      <c r="AA545" s="55"/>
      <c r="AB545" s="55"/>
      <c r="AC545" s="57"/>
      <c r="AD545" s="55"/>
    </row>
    <row r="546" spans="1:30" ht="22.5" customHeight="1" x14ac:dyDescent="0.25">
      <c r="A546" s="55"/>
      <c r="B546" s="54"/>
      <c r="C546" s="55"/>
      <c r="D546" s="56"/>
      <c r="E546" s="56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5"/>
      <c r="AA546" s="55"/>
      <c r="AB546" s="55"/>
      <c r="AC546" s="57"/>
      <c r="AD546" s="55"/>
    </row>
    <row r="547" spans="1:30" ht="22.5" customHeight="1" x14ac:dyDescent="0.25">
      <c r="A547" s="55"/>
      <c r="B547" s="54"/>
      <c r="C547" s="55"/>
      <c r="D547" s="56"/>
      <c r="E547" s="56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5"/>
      <c r="AA547" s="55"/>
      <c r="AB547" s="55"/>
      <c r="AC547" s="57"/>
      <c r="AD547" s="55"/>
    </row>
    <row r="548" spans="1:30" ht="22.5" customHeight="1" x14ac:dyDescent="0.25">
      <c r="A548" s="55"/>
      <c r="B548" s="54"/>
      <c r="C548" s="55"/>
      <c r="D548" s="56"/>
      <c r="E548" s="56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5"/>
      <c r="AA548" s="55"/>
      <c r="AB548" s="55"/>
      <c r="AC548" s="57"/>
      <c r="AD548" s="55"/>
    </row>
    <row r="549" spans="1:30" ht="22.5" customHeight="1" x14ac:dyDescent="0.25">
      <c r="A549" s="55"/>
      <c r="B549" s="54"/>
      <c r="C549" s="55"/>
      <c r="D549" s="56"/>
      <c r="E549" s="56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5"/>
      <c r="AA549" s="55"/>
      <c r="AB549" s="55"/>
      <c r="AC549" s="57"/>
      <c r="AD549" s="55"/>
    </row>
    <row r="550" spans="1:30" ht="22.5" customHeight="1" x14ac:dyDescent="0.25">
      <c r="A550" s="55"/>
      <c r="B550" s="54"/>
      <c r="C550" s="55"/>
      <c r="D550" s="56"/>
      <c r="E550" s="56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5"/>
      <c r="AA550" s="55"/>
      <c r="AB550" s="55"/>
      <c r="AC550" s="57"/>
      <c r="AD550" s="55"/>
    </row>
    <row r="551" spans="1:30" ht="22.5" customHeight="1" x14ac:dyDescent="0.25">
      <c r="A551" s="55"/>
      <c r="B551" s="54"/>
      <c r="C551" s="55"/>
      <c r="D551" s="56"/>
      <c r="E551" s="56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5"/>
      <c r="AA551" s="55"/>
      <c r="AB551" s="55"/>
      <c r="AC551" s="57"/>
      <c r="AD551" s="55"/>
    </row>
    <row r="552" spans="1:30" ht="22.5" customHeight="1" x14ac:dyDescent="0.25">
      <c r="A552" s="55"/>
      <c r="B552" s="54"/>
      <c r="C552" s="55"/>
      <c r="D552" s="56"/>
      <c r="E552" s="56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5"/>
      <c r="AA552" s="55"/>
      <c r="AB552" s="55"/>
      <c r="AC552" s="57"/>
      <c r="AD552" s="55"/>
    </row>
    <row r="553" spans="1:30" ht="22.5" customHeight="1" x14ac:dyDescent="0.25">
      <c r="A553" s="55"/>
      <c r="B553" s="54"/>
      <c r="C553" s="55"/>
      <c r="D553" s="56"/>
      <c r="E553" s="56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5"/>
      <c r="AA553" s="55"/>
      <c r="AB553" s="55"/>
      <c r="AC553" s="57"/>
      <c r="AD553" s="55"/>
    </row>
    <row r="554" spans="1:30" ht="22.5" customHeight="1" x14ac:dyDescent="0.25">
      <c r="A554" s="55"/>
      <c r="B554" s="54"/>
      <c r="C554" s="55"/>
      <c r="D554" s="56"/>
      <c r="E554" s="56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5"/>
      <c r="AA554" s="55"/>
      <c r="AB554" s="55"/>
      <c r="AC554" s="57"/>
      <c r="AD554" s="55"/>
    </row>
    <row r="555" spans="1:30" ht="22.5" customHeight="1" x14ac:dyDescent="0.25">
      <c r="A555" s="55"/>
      <c r="B555" s="54"/>
      <c r="C555" s="55"/>
      <c r="D555" s="56"/>
      <c r="E555" s="56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5"/>
      <c r="AA555" s="55"/>
      <c r="AB555" s="55"/>
      <c r="AC555" s="57"/>
      <c r="AD555" s="55"/>
    </row>
    <row r="556" spans="1:30" ht="22.5" customHeight="1" x14ac:dyDescent="0.25">
      <c r="A556" s="55"/>
      <c r="B556" s="54"/>
      <c r="C556" s="55"/>
      <c r="D556" s="56"/>
      <c r="E556" s="56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5"/>
      <c r="AA556" s="55"/>
      <c r="AB556" s="55"/>
      <c r="AC556" s="57"/>
      <c r="AD556" s="55"/>
    </row>
    <row r="557" spans="1:30" ht="22.5" customHeight="1" x14ac:dyDescent="0.25">
      <c r="A557" s="55"/>
      <c r="B557" s="54"/>
      <c r="C557" s="55"/>
      <c r="D557" s="56"/>
      <c r="E557" s="56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5"/>
      <c r="AA557" s="55"/>
      <c r="AB557" s="55"/>
      <c r="AC557" s="57"/>
      <c r="AD557" s="55"/>
    </row>
    <row r="558" spans="1:30" ht="22.5" customHeight="1" x14ac:dyDescent="0.25">
      <c r="A558" s="55"/>
      <c r="B558" s="54"/>
      <c r="C558" s="55"/>
      <c r="D558" s="56"/>
      <c r="E558" s="56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5"/>
      <c r="AA558" s="55"/>
      <c r="AB558" s="55"/>
      <c r="AC558" s="57"/>
      <c r="AD558" s="55"/>
    </row>
    <row r="559" spans="1:30" ht="22.5" customHeight="1" x14ac:dyDescent="0.25">
      <c r="A559" s="55"/>
      <c r="B559" s="54"/>
      <c r="C559" s="55"/>
      <c r="D559" s="56"/>
      <c r="E559" s="56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5"/>
      <c r="AA559" s="55"/>
      <c r="AB559" s="55"/>
      <c r="AC559" s="57"/>
      <c r="AD559" s="55"/>
    </row>
    <row r="560" spans="1:30" ht="22.5" customHeight="1" x14ac:dyDescent="0.25">
      <c r="A560" s="55"/>
      <c r="B560" s="54"/>
      <c r="C560" s="55"/>
      <c r="D560" s="56"/>
      <c r="E560" s="56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5"/>
      <c r="AA560" s="55"/>
      <c r="AB560" s="55"/>
      <c r="AC560" s="57"/>
      <c r="AD560" s="55"/>
    </row>
    <row r="561" spans="1:30" ht="22.5" customHeight="1" x14ac:dyDescent="0.25">
      <c r="A561" s="55"/>
      <c r="B561" s="54"/>
      <c r="C561" s="55"/>
      <c r="D561" s="56"/>
      <c r="E561" s="56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5"/>
      <c r="AA561" s="55"/>
      <c r="AB561" s="55"/>
      <c r="AC561" s="57"/>
      <c r="AD561" s="55"/>
    </row>
    <row r="562" spans="1:30" ht="22.5" customHeight="1" x14ac:dyDescent="0.25">
      <c r="A562" s="55"/>
      <c r="B562" s="54"/>
      <c r="C562" s="55"/>
      <c r="D562" s="56"/>
      <c r="E562" s="56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5"/>
      <c r="AA562" s="55"/>
      <c r="AB562" s="55"/>
      <c r="AC562" s="57"/>
      <c r="AD562" s="55"/>
    </row>
    <row r="563" spans="1:30" ht="22.5" customHeight="1" x14ac:dyDescent="0.25">
      <c r="A563" s="55"/>
      <c r="B563" s="54"/>
      <c r="C563" s="55"/>
      <c r="D563" s="56"/>
      <c r="E563" s="56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5"/>
      <c r="AA563" s="55"/>
      <c r="AB563" s="55"/>
      <c r="AC563" s="57"/>
      <c r="AD563" s="55"/>
    </row>
    <row r="564" spans="1:30" ht="22.5" customHeight="1" x14ac:dyDescent="0.25">
      <c r="A564" s="55"/>
      <c r="B564" s="54"/>
      <c r="C564" s="55"/>
      <c r="D564" s="56"/>
      <c r="E564" s="56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5"/>
      <c r="AA564" s="55"/>
      <c r="AB564" s="55"/>
      <c r="AC564" s="57"/>
      <c r="AD564" s="55"/>
    </row>
    <row r="565" spans="1:30" ht="22.5" customHeight="1" x14ac:dyDescent="0.25">
      <c r="A565" s="55"/>
      <c r="B565" s="54"/>
      <c r="C565" s="55"/>
      <c r="D565" s="56"/>
      <c r="E565" s="56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5"/>
      <c r="AA565" s="55"/>
      <c r="AB565" s="55"/>
      <c r="AC565" s="57"/>
      <c r="AD565" s="55"/>
    </row>
    <row r="566" spans="1:30" ht="22.5" customHeight="1" x14ac:dyDescent="0.25">
      <c r="A566" s="55"/>
      <c r="B566" s="54"/>
      <c r="C566" s="55"/>
      <c r="D566" s="56"/>
      <c r="E566" s="56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5"/>
      <c r="AA566" s="55"/>
      <c r="AB566" s="55"/>
      <c r="AC566" s="57"/>
      <c r="AD566" s="55"/>
    </row>
    <row r="567" spans="1:30" ht="22.5" customHeight="1" x14ac:dyDescent="0.25">
      <c r="A567" s="55"/>
      <c r="B567" s="54"/>
      <c r="C567" s="55"/>
      <c r="D567" s="56"/>
      <c r="E567" s="56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5"/>
      <c r="AA567" s="55"/>
      <c r="AB567" s="55"/>
      <c r="AC567" s="57"/>
      <c r="AD567" s="55"/>
    </row>
    <row r="568" spans="1:30" ht="22.5" customHeight="1" x14ac:dyDescent="0.25">
      <c r="A568" s="55"/>
      <c r="B568" s="54"/>
      <c r="C568" s="55"/>
      <c r="D568" s="56"/>
      <c r="E568" s="56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5"/>
      <c r="AA568" s="55"/>
      <c r="AB568" s="55"/>
      <c r="AC568" s="57"/>
      <c r="AD568" s="55"/>
    </row>
    <row r="569" spans="1:30" ht="22.5" customHeight="1" x14ac:dyDescent="0.25">
      <c r="A569" s="55"/>
      <c r="B569" s="54"/>
      <c r="C569" s="55"/>
      <c r="D569" s="56"/>
      <c r="E569" s="56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5"/>
      <c r="AA569" s="55"/>
      <c r="AB569" s="55"/>
      <c r="AC569" s="57"/>
      <c r="AD569" s="55"/>
    </row>
    <row r="570" spans="1:30" ht="22.5" customHeight="1" x14ac:dyDescent="0.25">
      <c r="A570" s="55"/>
      <c r="B570" s="54"/>
      <c r="C570" s="55"/>
      <c r="D570" s="56"/>
      <c r="E570" s="56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5"/>
      <c r="AA570" s="55"/>
      <c r="AB570" s="55"/>
      <c r="AC570" s="57"/>
      <c r="AD570" s="55"/>
    </row>
    <row r="571" spans="1:30" ht="22.5" customHeight="1" x14ac:dyDescent="0.25">
      <c r="A571" s="55"/>
      <c r="B571" s="54"/>
      <c r="C571" s="55"/>
      <c r="D571" s="56"/>
      <c r="E571" s="56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5"/>
      <c r="AA571" s="55"/>
      <c r="AB571" s="55"/>
      <c r="AC571" s="57"/>
      <c r="AD571" s="55"/>
    </row>
    <row r="572" spans="1:30" ht="22.5" customHeight="1" x14ac:dyDescent="0.25">
      <c r="A572" s="55"/>
      <c r="B572" s="54"/>
      <c r="C572" s="55"/>
      <c r="D572" s="56"/>
      <c r="E572" s="56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5"/>
      <c r="AA572" s="55"/>
      <c r="AB572" s="55"/>
      <c r="AC572" s="57"/>
      <c r="AD572" s="55"/>
    </row>
    <row r="573" spans="1:30" ht="22.5" customHeight="1" x14ac:dyDescent="0.25">
      <c r="A573" s="55"/>
      <c r="B573" s="54"/>
      <c r="C573" s="55"/>
      <c r="D573" s="56"/>
      <c r="E573" s="56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5"/>
      <c r="AA573" s="55"/>
      <c r="AB573" s="55"/>
      <c r="AC573" s="57"/>
      <c r="AD573" s="55"/>
    </row>
    <row r="574" spans="1:30" ht="22.5" customHeight="1" x14ac:dyDescent="0.25">
      <c r="A574" s="55"/>
      <c r="B574" s="54"/>
      <c r="C574" s="55"/>
      <c r="D574" s="56"/>
      <c r="E574" s="56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5"/>
      <c r="AA574" s="55"/>
      <c r="AB574" s="55"/>
      <c r="AC574" s="57"/>
      <c r="AD574" s="55"/>
    </row>
    <row r="575" spans="1:30" ht="22.5" customHeight="1" x14ac:dyDescent="0.25">
      <c r="A575" s="55"/>
      <c r="B575" s="54"/>
      <c r="C575" s="55"/>
      <c r="D575" s="56"/>
      <c r="E575" s="56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5"/>
      <c r="AA575" s="55"/>
      <c r="AB575" s="55"/>
      <c r="AC575" s="57"/>
      <c r="AD575" s="55"/>
    </row>
    <row r="576" spans="1:30" ht="22.5" customHeight="1" x14ac:dyDescent="0.25">
      <c r="A576" s="55"/>
      <c r="B576" s="54"/>
      <c r="C576" s="55"/>
      <c r="D576" s="56"/>
      <c r="E576" s="56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5"/>
      <c r="AA576" s="55"/>
      <c r="AB576" s="55"/>
      <c r="AC576" s="57"/>
      <c r="AD576" s="55"/>
    </row>
    <row r="577" spans="1:30" ht="22.5" customHeight="1" x14ac:dyDescent="0.25">
      <c r="A577" s="55"/>
      <c r="B577" s="54"/>
      <c r="C577" s="55"/>
      <c r="D577" s="56"/>
      <c r="E577" s="56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5"/>
      <c r="AA577" s="55"/>
      <c r="AB577" s="55"/>
      <c r="AC577" s="57"/>
      <c r="AD577" s="55"/>
    </row>
    <row r="578" spans="1:30" ht="22.5" customHeight="1" x14ac:dyDescent="0.25">
      <c r="A578" s="55"/>
      <c r="B578" s="54"/>
      <c r="C578" s="55"/>
      <c r="D578" s="56"/>
      <c r="E578" s="56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5"/>
      <c r="AA578" s="55"/>
      <c r="AB578" s="55"/>
      <c r="AC578" s="57"/>
      <c r="AD578" s="55"/>
    </row>
    <row r="579" spans="1:30" ht="22.5" customHeight="1" x14ac:dyDescent="0.25">
      <c r="A579" s="55"/>
      <c r="B579" s="54"/>
      <c r="C579" s="55"/>
      <c r="D579" s="56"/>
      <c r="E579" s="56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5"/>
      <c r="AA579" s="55"/>
      <c r="AB579" s="55"/>
      <c r="AC579" s="57"/>
      <c r="AD579" s="55"/>
    </row>
    <row r="580" spans="1:30" ht="22.5" customHeight="1" x14ac:dyDescent="0.25">
      <c r="A580" s="55"/>
      <c r="B580" s="54"/>
      <c r="C580" s="55"/>
      <c r="D580" s="56"/>
      <c r="E580" s="56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5"/>
      <c r="AA580" s="55"/>
      <c r="AB580" s="55"/>
      <c r="AC580" s="57"/>
      <c r="AD580" s="55"/>
    </row>
    <row r="581" spans="1:30" ht="22.5" customHeight="1" x14ac:dyDescent="0.25">
      <c r="A581" s="55"/>
      <c r="B581" s="54"/>
      <c r="C581" s="55"/>
      <c r="D581" s="56"/>
      <c r="E581" s="56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5"/>
      <c r="AA581" s="55"/>
      <c r="AB581" s="55"/>
      <c r="AC581" s="57"/>
      <c r="AD581" s="55"/>
    </row>
    <row r="582" spans="1:30" ht="22.5" customHeight="1" x14ac:dyDescent="0.25">
      <c r="A582" s="55"/>
      <c r="B582" s="54"/>
      <c r="C582" s="55"/>
      <c r="D582" s="56"/>
      <c r="E582" s="56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5"/>
      <c r="AA582" s="55"/>
      <c r="AB582" s="55"/>
      <c r="AC582" s="57"/>
      <c r="AD582" s="55"/>
    </row>
    <row r="583" spans="1:30" ht="22.5" customHeight="1" x14ac:dyDescent="0.25">
      <c r="A583" s="55"/>
      <c r="B583" s="54"/>
      <c r="C583" s="55"/>
      <c r="D583" s="56"/>
      <c r="E583" s="56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5"/>
      <c r="AA583" s="55"/>
      <c r="AB583" s="55"/>
      <c r="AC583" s="57"/>
      <c r="AD583" s="55"/>
    </row>
    <row r="584" spans="1:30" ht="22.5" customHeight="1" x14ac:dyDescent="0.25">
      <c r="A584" s="55"/>
      <c r="B584" s="54"/>
      <c r="C584" s="55"/>
      <c r="D584" s="56"/>
      <c r="E584" s="56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5"/>
      <c r="AA584" s="55"/>
      <c r="AB584" s="55"/>
      <c r="AC584" s="57"/>
      <c r="AD584" s="55"/>
    </row>
    <row r="585" spans="1:30" ht="22.5" customHeight="1" x14ac:dyDescent="0.25">
      <c r="A585" s="55"/>
      <c r="B585" s="54"/>
      <c r="C585" s="55"/>
      <c r="D585" s="56"/>
      <c r="E585" s="56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5"/>
      <c r="AA585" s="55"/>
      <c r="AB585" s="55"/>
      <c r="AC585" s="57"/>
      <c r="AD585" s="55"/>
    </row>
    <row r="586" spans="1:30" ht="22.5" customHeight="1" x14ac:dyDescent="0.25">
      <c r="A586" s="55"/>
      <c r="B586" s="54"/>
      <c r="C586" s="55"/>
      <c r="D586" s="56"/>
      <c r="E586" s="56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5"/>
      <c r="AA586" s="55"/>
      <c r="AB586" s="55"/>
      <c r="AC586" s="57"/>
      <c r="AD586" s="55"/>
    </row>
    <row r="587" spans="1:30" ht="22.5" customHeight="1" x14ac:dyDescent="0.25">
      <c r="A587" s="55"/>
      <c r="B587" s="54"/>
      <c r="C587" s="55"/>
      <c r="D587" s="56"/>
      <c r="E587" s="56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5"/>
      <c r="AA587" s="55"/>
      <c r="AB587" s="55"/>
      <c r="AC587" s="57"/>
      <c r="AD587" s="55"/>
    </row>
    <row r="588" spans="1:30" ht="22.5" customHeight="1" x14ac:dyDescent="0.25">
      <c r="A588" s="55"/>
      <c r="B588" s="54"/>
      <c r="C588" s="55"/>
      <c r="D588" s="56"/>
      <c r="E588" s="56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5"/>
      <c r="AA588" s="55"/>
      <c r="AB588" s="55"/>
      <c r="AC588" s="57"/>
      <c r="AD588" s="55"/>
    </row>
    <row r="589" spans="1:30" ht="22.5" customHeight="1" x14ac:dyDescent="0.25">
      <c r="A589" s="55"/>
      <c r="B589" s="54"/>
      <c r="C589" s="55"/>
      <c r="D589" s="56"/>
      <c r="E589" s="56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5"/>
      <c r="AA589" s="55"/>
      <c r="AB589" s="55"/>
      <c r="AC589" s="57"/>
      <c r="AD589" s="55"/>
    </row>
    <row r="590" spans="1:30" ht="22.5" customHeight="1" x14ac:dyDescent="0.25">
      <c r="A590" s="55"/>
      <c r="B590" s="54"/>
      <c r="C590" s="55"/>
      <c r="D590" s="56"/>
      <c r="E590" s="56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5"/>
      <c r="AA590" s="55"/>
      <c r="AB590" s="55"/>
      <c r="AC590" s="57"/>
      <c r="AD590" s="55"/>
    </row>
    <row r="591" spans="1:30" ht="22.5" customHeight="1" x14ac:dyDescent="0.25">
      <c r="A591" s="55"/>
      <c r="B591" s="54"/>
      <c r="C591" s="55"/>
      <c r="D591" s="56"/>
      <c r="E591" s="56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5"/>
      <c r="AA591" s="55"/>
      <c r="AB591" s="55"/>
      <c r="AC591" s="57"/>
      <c r="AD591" s="55"/>
    </row>
    <row r="592" spans="1:30" ht="22.5" customHeight="1" x14ac:dyDescent="0.25">
      <c r="A592" s="55"/>
      <c r="B592" s="54"/>
      <c r="C592" s="55"/>
      <c r="D592" s="56"/>
      <c r="E592" s="56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5"/>
      <c r="AA592" s="55"/>
      <c r="AB592" s="55"/>
      <c r="AC592" s="57"/>
      <c r="AD592" s="55"/>
    </row>
    <row r="593" spans="1:30" ht="22.5" customHeight="1" x14ac:dyDescent="0.25">
      <c r="A593" s="55"/>
      <c r="B593" s="54"/>
      <c r="C593" s="55"/>
      <c r="D593" s="56"/>
      <c r="E593" s="56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5"/>
      <c r="AA593" s="55"/>
      <c r="AB593" s="55"/>
      <c r="AC593" s="57"/>
      <c r="AD593" s="55"/>
    </row>
    <row r="594" spans="1:30" ht="22.5" customHeight="1" x14ac:dyDescent="0.25">
      <c r="A594" s="55"/>
      <c r="B594" s="54"/>
      <c r="C594" s="55"/>
      <c r="D594" s="56"/>
      <c r="E594" s="56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5"/>
      <c r="AA594" s="55"/>
      <c r="AB594" s="55"/>
      <c r="AC594" s="57"/>
      <c r="AD594" s="55"/>
    </row>
    <row r="595" spans="1:30" ht="22.5" customHeight="1" x14ac:dyDescent="0.25">
      <c r="A595" s="55"/>
      <c r="B595" s="54"/>
      <c r="C595" s="55"/>
      <c r="D595" s="56"/>
      <c r="E595" s="56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5"/>
      <c r="AA595" s="55"/>
      <c r="AB595" s="55"/>
      <c r="AC595" s="57"/>
      <c r="AD595" s="55"/>
    </row>
    <row r="596" spans="1:30" ht="22.5" customHeight="1" x14ac:dyDescent="0.25">
      <c r="A596" s="55"/>
      <c r="B596" s="54"/>
      <c r="C596" s="55"/>
      <c r="D596" s="56"/>
      <c r="E596" s="56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5"/>
      <c r="AA596" s="55"/>
      <c r="AB596" s="55"/>
      <c r="AC596" s="57"/>
      <c r="AD596" s="55"/>
    </row>
    <row r="597" spans="1:30" ht="22.5" customHeight="1" x14ac:dyDescent="0.25">
      <c r="A597" s="55"/>
      <c r="B597" s="54"/>
      <c r="C597" s="55"/>
      <c r="D597" s="56"/>
      <c r="E597" s="56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5"/>
      <c r="AA597" s="55"/>
      <c r="AB597" s="55"/>
      <c r="AC597" s="57"/>
      <c r="AD597" s="55"/>
    </row>
    <row r="598" spans="1:30" ht="22.5" customHeight="1" x14ac:dyDescent="0.25">
      <c r="A598" s="55"/>
      <c r="B598" s="54"/>
      <c r="C598" s="55"/>
      <c r="D598" s="56"/>
      <c r="E598" s="56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5"/>
      <c r="AA598" s="55"/>
      <c r="AB598" s="55"/>
      <c r="AC598" s="57"/>
      <c r="AD598" s="55"/>
    </row>
    <row r="599" spans="1:30" ht="22.5" customHeight="1" x14ac:dyDescent="0.25">
      <c r="A599" s="55"/>
      <c r="B599" s="54"/>
      <c r="C599" s="55"/>
      <c r="D599" s="56"/>
      <c r="E599" s="56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5"/>
      <c r="AA599" s="55"/>
      <c r="AB599" s="55"/>
      <c r="AC599" s="57"/>
      <c r="AD599" s="55"/>
    </row>
    <row r="600" spans="1:30" ht="22.5" customHeight="1" x14ac:dyDescent="0.25">
      <c r="A600" s="55"/>
      <c r="B600" s="54"/>
      <c r="C600" s="55"/>
      <c r="D600" s="56"/>
      <c r="E600" s="56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5"/>
      <c r="AA600" s="55"/>
      <c r="AB600" s="55"/>
      <c r="AC600" s="57"/>
      <c r="AD600" s="55"/>
    </row>
    <row r="601" spans="1:30" ht="22.5" customHeight="1" x14ac:dyDescent="0.25">
      <c r="A601" s="55"/>
      <c r="B601" s="54"/>
      <c r="C601" s="55"/>
      <c r="D601" s="56"/>
      <c r="E601" s="56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5"/>
      <c r="AA601" s="55"/>
      <c r="AB601" s="55"/>
      <c r="AC601" s="57"/>
      <c r="AD601" s="55"/>
    </row>
    <row r="602" spans="1:30" ht="22.5" customHeight="1" x14ac:dyDescent="0.25">
      <c r="A602" s="55"/>
      <c r="B602" s="54"/>
      <c r="C602" s="55"/>
      <c r="D602" s="56"/>
      <c r="E602" s="56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5"/>
      <c r="AA602" s="55"/>
      <c r="AB602" s="55"/>
      <c r="AC602" s="57"/>
      <c r="AD602" s="55"/>
    </row>
    <row r="603" spans="1:30" ht="22.5" customHeight="1" x14ac:dyDescent="0.25">
      <c r="A603" s="55"/>
      <c r="B603" s="54"/>
      <c r="C603" s="55"/>
      <c r="D603" s="56"/>
      <c r="E603" s="56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5"/>
      <c r="AA603" s="55"/>
      <c r="AB603" s="55"/>
      <c r="AC603" s="57"/>
      <c r="AD603" s="55"/>
    </row>
    <row r="604" spans="1:30" ht="22.5" customHeight="1" x14ac:dyDescent="0.25">
      <c r="A604" s="55"/>
      <c r="B604" s="54"/>
      <c r="C604" s="55"/>
      <c r="D604" s="56"/>
      <c r="E604" s="56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5"/>
      <c r="AA604" s="55"/>
      <c r="AB604" s="55"/>
      <c r="AC604" s="57"/>
      <c r="AD604" s="55"/>
    </row>
    <row r="605" spans="1:30" ht="22.5" customHeight="1" x14ac:dyDescent="0.25">
      <c r="A605" s="55"/>
      <c r="B605" s="54"/>
      <c r="C605" s="55"/>
      <c r="D605" s="56"/>
      <c r="E605" s="56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5"/>
      <c r="AA605" s="55"/>
      <c r="AB605" s="55"/>
      <c r="AC605" s="57"/>
      <c r="AD605" s="55"/>
    </row>
    <row r="606" spans="1:30" ht="22.5" customHeight="1" x14ac:dyDescent="0.25">
      <c r="A606" s="55"/>
      <c r="B606" s="54"/>
      <c r="C606" s="55"/>
      <c r="D606" s="56"/>
      <c r="E606" s="56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5"/>
      <c r="AA606" s="55"/>
      <c r="AB606" s="55"/>
      <c r="AC606" s="57"/>
      <c r="AD606" s="55"/>
    </row>
    <row r="607" spans="1:30" ht="22.5" customHeight="1" x14ac:dyDescent="0.25">
      <c r="A607" s="55"/>
      <c r="B607" s="54"/>
      <c r="C607" s="55"/>
      <c r="D607" s="56"/>
      <c r="E607" s="56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5"/>
      <c r="AA607" s="55"/>
      <c r="AB607" s="55"/>
      <c r="AC607" s="57"/>
      <c r="AD607" s="55"/>
    </row>
    <row r="608" spans="1:30" ht="22.5" customHeight="1" x14ac:dyDescent="0.25">
      <c r="A608" s="55"/>
      <c r="B608" s="54"/>
      <c r="C608" s="55"/>
      <c r="D608" s="56"/>
      <c r="E608" s="56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5"/>
      <c r="AA608" s="55"/>
      <c r="AB608" s="55"/>
      <c r="AC608" s="57"/>
      <c r="AD608" s="55"/>
    </row>
    <row r="609" spans="1:30" ht="22.5" customHeight="1" x14ac:dyDescent="0.25">
      <c r="A609" s="55"/>
      <c r="B609" s="54"/>
      <c r="C609" s="55"/>
      <c r="D609" s="56"/>
      <c r="E609" s="56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5"/>
      <c r="AA609" s="55"/>
      <c r="AB609" s="55"/>
      <c r="AC609" s="57"/>
      <c r="AD609" s="55"/>
    </row>
    <row r="610" spans="1:30" ht="22.5" customHeight="1" x14ac:dyDescent="0.25">
      <c r="A610" s="55"/>
      <c r="B610" s="54"/>
      <c r="C610" s="55"/>
      <c r="D610" s="56"/>
      <c r="E610" s="56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5"/>
      <c r="AA610" s="55"/>
      <c r="AB610" s="55"/>
      <c r="AC610" s="57"/>
      <c r="AD610" s="55"/>
    </row>
    <row r="611" spans="1:30" ht="22.5" customHeight="1" x14ac:dyDescent="0.25">
      <c r="A611" s="55"/>
      <c r="B611" s="54"/>
      <c r="C611" s="55"/>
      <c r="D611" s="56"/>
      <c r="E611" s="56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5"/>
      <c r="AA611" s="55"/>
      <c r="AB611" s="55"/>
      <c r="AC611" s="57"/>
      <c r="AD611" s="55"/>
    </row>
    <row r="612" spans="1:30" ht="22.5" customHeight="1" x14ac:dyDescent="0.25">
      <c r="A612" s="55"/>
      <c r="B612" s="54"/>
      <c r="C612" s="55"/>
      <c r="D612" s="56"/>
      <c r="E612" s="56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5"/>
      <c r="AA612" s="55"/>
      <c r="AB612" s="55"/>
      <c r="AC612" s="57"/>
      <c r="AD612" s="55"/>
    </row>
    <row r="613" spans="1:30" ht="22.5" customHeight="1" x14ac:dyDescent="0.25">
      <c r="A613" s="55"/>
      <c r="B613" s="54"/>
      <c r="C613" s="55"/>
      <c r="D613" s="56"/>
      <c r="E613" s="56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5"/>
      <c r="AA613" s="55"/>
      <c r="AB613" s="55"/>
      <c r="AC613" s="57"/>
      <c r="AD613" s="55"/>
    </row>
    <row r="614" spans="1:30" ht="22.5" customHeight="1" x14ac:dyDescent="0.25">
      <c r="A614" s="55"/>
      <c r="B614" s="54"/>
      <c r="C614" s="55"/>
      <c r="D614" s="56"/>
      <c r="E614" s="56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5"/>
      <c r="AA614" s="55"/>
      <c r="AB614" s="55"/>
      <c r="AC614" s="57"/>
      <c r="AD614" s="55"/>
    </row>
    <row r="615" spans="1:30" ht="22.5" customHeight="1" x14ac:dyDescent="0.25">
      <c r="A615" s="55"/>
      <c r="B615" s="54"/>
      <c r="C615" s="55"/>
      <c r="D615" s="56"/>
      <c r="E615" s="56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5"/>
      <c r="AA615" s="55"/>
      <c r="AB615" s="55"/>
      <c r="AC615" s="57"/>
      <c r="AD615" s="55"/>
    </row>
    <row r="616" spans="1:30" ht="22.5" customHeight="1" x14ac:dyDescent="0.25">
      <c r="A616" s="55"/>
      <c r="B616" s="54"/>
      <c r="C616" s="55"/>
      <c r="D616" s="56"/>
      <c r="E616" s="56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5"/>
      <c r="AA616" s="55"/>
      <c r="AB616" s="55"/>
      <c r="AC616" s="57"/>
      <c r="AD616" s="55"/>
    </row>
    <row r="617" spans="1:30" ht="22.5" customHeight="1" x14ac:dyDescent="0.25">
      <c r="A617" s="55"/>
      <c r="B617" s="54"/>
      <c r="C617" s="55"/>
      <c r="D617" s="56"/>
      <c r="E617" s="56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5"/>
      <c r="AA617" s="55"/>
      <c r="AB617" s="55"/>
      <c r="AC617" s="57"/>
      <c r="AD617" s="55"/>
    </row>
    <row r="618" spans="1:30" ht="22.5" customHeight="1" x14ac:dyDescent="0.25">
      <c r="A618" s="55"/>
      <c r="B618" s="54"/>
      <c r="C618" s="55"/>
      <c r="D618" s="56"/>
      <c r="E618" s="56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5"/>
      <c r="AA618" s="55"/>
      <c r="AB618" s="55"/>
      <c r="AC618" s="57"/>
      <c r="AD618" s="55"/>
    </row>
    <row r="619" spans="1:30" ht="22.5" customHeight="1" x14ac:dyDescent="0.25">
      <c r="A619" s="55"/>
      <c r="B619" s="54"/>
      <c r="C619" s="55"/>
      <c r="D619" s="56"/>
      <c r="E619" s="56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5"/>
      <c r="AA619" s="55"/>
      <c r="AB619" s="55"/>
      <c r="AC619" s="57"/>
      <c r="AD619" s="55"/>
    </row>
    <row r="620" spans="1:30" ht="22.5" customHeight="1" x14ac:dyDescent="0.25">
      <c r="A620" s="55"/>
      <c r="B620" s="54"/>
      <c r="C620" s="55"/>
      <c r="D620" s="56"/>
      <c r="E620" s="56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5"/>
      <c r="AA620" s="55"/>
      <c r="AB620" s="55"/>
      <c r="AC620" s="57"/>
      <c r="AD620" s="55"/>
    </row>
    <row r="621" spans="1:30" ht="22.5" customHeight="1" x14ac:dyDescent="0.25">
      <c r="A621" s="55"/>
      <c r="B621" s="54"/>
      <c r="C621" s="55"/>
      <c r="D621" s="56"/>
      <c r="E621" s="56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5"/>
      <c r="AA621" s="55"/>
      <c r="AB621" s="55"/>
      <c r="AC621" s="57"/>
      <c r="AD621" s="55"/>
    </row>
    <row r="622" spans="1:30" ht="22.5" customHeight="1" x14ac:dyDescent="0.25">
      <c r="A622" s="55"/>
      <c r="B622" s="54"/>
      <c r="C622" s="55"/>
      <c r="D622" s="56"/>
      <c r="E622" s="56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5"/>
      <c r="AA622" s="55"/>
      <c r="AB622" s="55"/>
      <c r="AC622" s="57"/>
      <c r="AD622" s="55"/>
    </row>
    <row r="623" spans="1:30" ht="22.5" customHeight="1" x14ac:dyDescent="0.25">
      <c r="A623" s="55"/>
      <c r="B623" s="54"/>
      <c r="C623" s="55"/>
      <c r="D623" s="56"/>
      <c r="E623" s="56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5"/>
      <c r="AA623" s="55"/>
      <c r="AB623" s="55"/>
      <c r="AC623" s="57"/>
      <c r="AD623" s="55"/>
    </row>
    <row r="624" spans="1:30" ht="22.5" customHeight="1" x14ac:dyDescent="0.25">
      <c r="A624" s="55"/>
      <c r="B624" s="54"/>
      <c r="C624" s="55"/>
      <c r="D624" s="56"/>
      <c r="E624" s="56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5"/>
      <c r="AA624" s="55"/>
      <c r="AB624" s="55"/>
      <c r="AC624" s="57"/>
      <c r="AD624" s="55"/>
    </row>
    <row r="625" spans="1:30" ht="22.5" customHeight="1" x14ac:dyDescent="0.25">
      <c r="A625" s="55"/>
      <c r="B625" s="54"/>
      <c r="C625" s="55"/>
      <c r="D625" s="56"/>
      <c r="E625" s="56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5"/>
      <c r="AA625" s="55"/>
      <c r="AB625" s="55"/>
      <c r="AC625" s="57"/>
      <c r="AD625" s="55"/>
    </row>
    <row r="626" spans="1:30" ht="22.5" customHeight="1" x14ac:dyDescent="0.25">
      <c r="A626" s="55"/>
      <c r="B626" s="54"/>
      <c r="C626" s="55"/>
      <c r="D626" s="56"/>
      <c r="E626" s="56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5"/>
      <c r="AA626" s="55"/>
      <c r="AB626" s="55"/>
      <c r="AC626" s="57"/>
      <c r="AD626" s="55"/>
    </row>
    <row r="627" spans="1:30" ht="22.5" customHeight="1" x14ac:dyDescent="0.25">
      <c r="A627" s="55"/>
      <c r="B627" s="54"/>
      <c r="C627" s="55"/>
      <c r="D627" s="56"/>
      <c r="E627" s="56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5"/>
      <c r="AA627" s="55"/>
      <c r="AB627" s="55"/>
      <c r="AC627" s="57"/>
      <c r="AD627" s="55"/>
    </row>
    <row r="628" spans="1:30" ht="22.5" customHeight="1" x14ac:dyDescent="0.25">
      <c r="A628" s="55"/>
      <c r="B628" s="54"/>
      <c r="C628" s="55"/>
      <c r="D628" s="56"/>
      <c r="E628" s="56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5"/>
      <c r="AA628" s="55"/>
      <c r="AB628" s="55"/>
      <c r="AC628" s="57"/>
      <c r="AD628" s="55"/>
    </row>
    <row r="629" spans="1:30" ht="22.5" customHeight="1" x14ac:dyDescent="0.25">
      <c r="A629" s="55"/>
      <c r="B629" s="54"/>
      <c r="C629" s="55"/>
      <c r="D629" s="56"/>
      <c r="E629" s="56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5"/>
      <c r="AA629" s="55"/>
      <c r="AB629" s="55"/>
      <c r="AC629" s="57"/>
      <c r="AD629" s="55"/>
    </row>
    <row r="630" spans="1:30" ht="22.5" customHeight="1" x14ac:dyDescent="0.25">
      <c r="A630" s="55"/>
      <c r="B630" s="54"/>
      <c r="C630" s="55"/>
      <c r="D630" s="56"/>
      <c r="E630" s="56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5"/>
      <c r="AA630" s="55"/>
      <c r="AB630" s="55"/>
      <c r="AC630" s="57"/>
      <c r="AD630" s="55"/>
    </row>
    <row r="631" spans="1:30" ht="22.5" customHeight="1" x14ac:dyDescent="0.25">
      <c r="A631" s="55"/>
      <c r="B631" s="54"/>
      <c r="C631" s="55"/>
      <c r="D631" s="56"/>
      <c r="E631" s="56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5"/>
      <c r="AA631" s="55"/>
      <c r="AB631" s="55"/>
      <c r="AC631" s="57"/>
      <c r="AD631" s="55"/>
    </row>
    <row r="632" spans="1:30" ht="22.5" customHeight="1" x14ac:dyDescent="0.25">
      <c r="A632" s="55"/>
      <c r="B632" s="54"/>
      <c r="C632" s="55"/>
      <c r="D632" s="56"/>
      <c r="E632" s="56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5"/>
      <c r="AA632" s="55"/>
      <c r="AB632" s="55"/>
      <c r="AC632" s="57"/>
      <c r="AD632" s="55"/>
    </row>
    <row r="633" spans="1:30" ht="22.5" customHeight="1" x14ac:dyDescent="0.25">
      <c r="A633" s="55"/>
      <c r="B633" s="54"/>
      <c r="C633" s="55"/>
      <c r="D633" s="56"/>
      <c r="E633" s="56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5"/>
      <c r="AA633" s="55"/>
      <c r="AB633" s="55"/>
      <c r="AC633" s="57"/>
      <c r="AD633" s="55"/>
    </row>
    <row r="634" spans="1:30" ht="22.5" customHeight="1" x14ac:dyDescent="0.25">
      <c r="A634" s="55"/>
      <c r="B634" s="54"/>
      <c r="C634" s="55"/>
      <c r="D634" s="56"/>
      <c r="E634" s="56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5"/>
      <c r="AA634" s="55"/>
      <c r="AB634" s="55"/>
      <c r="AC634" s="57"/>
      <c r="AD634" s="55"/>
    </row>
    <row r="635" spans="1:30" ht="22.5" customHeight="1" x14ac:dyDescent="0.25">
      <c r="A635" s="55"/>
      <c r="B635" s="54"/>
      <c r="C635" s="55"/>
      <c r="D635" s="56"/>
      <c r="E635" s="56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5"/>
      <c r="AA635" s="55"/>
      <c r="AB635" s="55"/>
      <c r="AC635" s="57"/>
      <c r="AD635" s="55"/>
    </row>
    <row r="636" spans="1:30" ht="22.5" customHeight="1" x14ac:dyDescent="0.25">
      <c r="A636" s="55"/>
      <c r="B636" s="54"/>
      <c r="C636" s="55"/>
      <c r="D636" s="56"/>
      <c r="E636" s="56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5"/>
      <c r="AA636" s="55"/>
      <c r="AB636" s="55"/>
      <c r="AC636" s="57"/>
      <c r="AD636" s="55"/>
    </row>
    <row r="637" spans="1:30" ht="22.5" customHeight="1" x14ac:dyDescent="0.25">
      <c r="A637" s="55"/>
      <c r="B637" s="54"/>
      <c r="C637" s="55"/>
      <c r="D637" s="56"/>
      <c r="E637" s="56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5"/>
      <c r="AA637" s="55"/>
      <c r="AB637" s="55"/>
      <c r="AC637" s="57"/>
      <c r="AD637" s="55"/>
    </row>
    <row r="638" spans="1:30" ht="22.5" customHeight="1" x14ac:dyDescent="0.25">
      <c r="A638" s="55"/>
      <c r="B638" s="54"/>
      <c r="C638" s="55"/>
      <c r="D638" s="56"/>
      <c r="E638" s="56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5"/>
      <c r="AA638" s="55"/>
      <c r="AB638" s="55"/>
      <c r="AC638" s="57"/>
      <c r="AD638" s="55"/>
    </row>
    <row r="639" spans="1:30" ht="22.5" customHeight="1" x14ac:dyDescent="0.25">
      <c r="A639" s="55"/>
      <c r="B639" s="54"/>
      <c r="C639" s="55"/>
      <c r="D639" s="56"/>
      <c r="E639" s="56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5"/>
      <c r="AA639" s="55"/>
      <c r="AB639" s="55"/>
      <c r="AC639" s="57"/>
      <c r="AD639" s="55"/>
    </row>
    <row r="640" spans="1:30" ht="22.5" customHeight="1" x14ac:dyDescent="0.25">
      <c r="A640" s="55"/>
      <c r="B640" s="54"/>
      <c r="C640" s="55"/>
      <c r="D640" s="56"/>
      <c r="E640" s="56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5"/>
      <c r="AA640" s="55"/>
      <c r="AB640" s="55"/>
      <c r="AC640" s="57"/>
      <c r="AD640" s="55"/>
    </row>
    <row r="641" spans="1:30" ht="22.5" customHeight="1" x14ac:dyDescent="0.25">
      <c r="A641" s="55"/>
      <c r="B641" s="54"/>
      <c r="C641" s="55"/>
      <c r="D641" s="56"/>
      <c r="E641" s="56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5"/>
      <c r="AA641" s="55"/>
      <c r="AB641" s="55"/>
      <c r="AC641" s="57"/>
      <c r="AD641" s="55"/>
    </row>
    <row r="642" spans="1:30" ht="22.5" customHeight="1" x14ac:dyDescent="0.25">
      <c r="A642" s="55"/>
      <c r="B642" s="54"/>
      <c r="C642" s="55"/>
      <c r="D642" s="56"/>
      <c r="E642" s="56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5"/>
      <c r="AA642" s="55"/>
      <c r="AB642" s="55"/>
      <c r="AC642" s="57"/>
      <c r="AD642" s="55"/>
    </row>
    <row r="643" spans="1:30" ht="22.5" customHeight="1" x14ac:dyDescent="0.25">
      <c r="A643" s="55"/>
      <c r="B643" s="54"/>
      <c r="C643" s="55"/>
      <c r="D643" s="56"/>
      <c r="E643" s="56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5"/>
      <c r="AA643" s="55"/>
      <c r="AB643" s="55"/>
      <c r="AC643" s="57"/>
      <c r="AD643" s="55"/>
    </row>
    <row r="644" spans="1:30" ht="22.5" customHeight="1" x14ac:dyDescent="0.25">
      <c r="A644" s="55"/>
      <c r="B644" s="54"/>
      <c r="C644" s="55"/>
      <c r="D644" s="56"/>
      <c r="E644" s="56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5"/>
      <c r="AA644" s="55"/>
      <c r="AB644" s="55"/>
      <c r="AC644" s="57"/>
      <c r="AD644" s="55"/>
    </row>
    <row r="645" spans="1:30" ht="22.5" customHeight="1" x14ac:dyDescent="0.25">
      <c r="A645" s="55"/>
      <c r="B645" s="54"/>
      <c r="C645" s="55"/>
      <c r="D645" s="56"/>
      <c r="E645" s="56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5"/>
      <c r="AA645" s="55"/>
      <c r="AB645" s="55"/>
      <c r="AC645" s="57"/>
      <c r="AD645" s="55"/>
    </row>
    <row r="646" spans="1:30" ht="22.5" customHeight="1" x14ac:dyDescent="0.25">
      <c r="A646" s="55"/>
      <c r="B646" s="54"/>
      <c r="C646" s="55"/>
      <c r="D646" s="56"/>
      <c r="E646" s="56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5"/>
      <c r="AA646" s="55"/>
      <c r="AB646" s="55"/>
      <c r="AC646" s="57"/>
      <c r="AD646" s="55"/>
    </row>
    <row r="647" spans="1:30" ht="22.5" customHeight="1" x14ac:dyDescent="0.25">
      <c r="A647" s="55"/>
      <c r="B647" s="54"/>
      <c r="C647" s="55"/>
      <c r="D647" s="56"/>
      <c r="E647" s="56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5"/>
      <c r="AA647" s="55"/>
      <c r="AB647" s="55"/>
      <c r="AC647" s="57"/>
      <c r="AD647" s="55"/>
    </row>
    <row r="648" spans="1:30" ht="22.5" customHeight="1" x14ac:dyDescent="0.25">
      <c r="A648" s="55"/>
      <c r="B648" s="54"/>
      <c r="C648" s="55"/>
      <c r="D648" s="56"/>
      <c r="E648" s="56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5"/>
      <c r="AA648" s="55"/>
      <c r="AB648" s="55"/>
      <c r="AC648" s="57"/>
      <c r="AD648" s="55"/>
    </row>
    <row r="649" spans="1:30" ht="22.5" customHeight="1" x14ac:dyDescent="0.25">
      <c r="A649" s="55"/>
      <c r="B649" s="54"/>
      <c r="C649" s="55"/>
      <c r="D649" s="56"/>
      <c r="E649" s="56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5"/>
      <c r="AA649" s="55"/>
      <c r="AB649" s="55"/>
      <c r="AC649" s="57"/>
      <c r="AD649" s="55"/>
    </row>
    <row r="650" spans="1:30" ht="22.5" customHeight="1" x14ac:dyDescent="0.25">
      <c r="A650" s="55"/>
      <c r="B650" s="54"/>
      <c r="C650" s="55"/>
      <c r="D650" s="56"/>
      <c r="E650" s="56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5"/>
      <c r="AA650" s="55"/>
      <c r="AB650" s="55"/>
      <c r="AC650" s="57"/>
      <c r="AD650" s="55"/>
    </row>
    <row r="651" spans="1:30" ht="22.5" customHeight="1" x14ac:dyDescent="0.25">
      <c r="A651" s="55"/>
      <c r="B651" s="54"/>
      <c r="C651" s="55"/>
      <c r="D651" s="56"/>
      <c r="E651" s="56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5"/>
      <c r="AA651" s="55"/>
      <c r="AB651" s="55"/>
      <c r="AC651" s="57"/>
      <c r="AD651" s="55"/>
    </row>
    <row r="652" spans="1:30" ht="22.5" customHeight="1" x14ac:dyDescent="0.25">
      <c r="A652" s="55"/>
      <c r="B652" s="54"/>
      <c r="C652" s="55"/>
      <c r="D652" s="56"/>
      <c r="E652" s="56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5"/>
      <c r="AA652" s="55"/>
      <c r="AB652" s="55"/>
      <c r="AC652" s="57"/>
      <c r="AD652" s="55"/>
    </row>
    <row r="653" spans="1:30" ht="22.5" customHeight="1" x14ac:dyDescent="0.25">
      <c r="A653" s="55"/>
      <c r="B653" s="54"/>
      <c r="C653" s="55"/>
      <c r="D653" s="56"/>
      <c r="E653" s="56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5"/>
      <c r="AA653" s="55"/>
      <c r="AB653" s="55"/>
      <c r="AC653" s="57"/>
      <c r="AD653" s="55"/>
    </row>
    <row r="654" spans="1:30" ht="22.5" customHeight="1" x14ac:dyDescent="0.25">
      <c r="A654" s="55"/>
      <c r="B654" s="54"/>
      <c r="C654" s="55"/>
      <c r="D654" s="56"/>
      <c r="E654" s="56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5"/>
      <c r="AA654" s="55"/>
      <c r="AB654" s="55"/>
      <c r="AC654" s="57"/>
      <c r="AD654" s="55"/>
    </row>
    <row r="655" spans="1:30" ht="22.5" customHeight="1" x14ac:dyDescent="0.25">
      <c r="A655" s="55"/>
      <c r="B655" s="54"/>
      <c r="C655" s="55"/>
      <c r="D655" s="56"/>
      <c r="E655" s="56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5"/>
      <c r="AA655" s="55"/>
      <c r="AB655" s="55"/>
      <c r="AC655" s="57"/>
      <c r="AD655" s="55"/>
    </row>
    <row r="656" spans="1:30" ht="22.5" customHeight="1" x14ac:dyDescent="0.25">
      <c r="A656" s="55"/>
      <c r="B656" s="54"/>
      <c r="C656" s="55"/>
      <c r="D656" s="56"/>
      <c r="E656" s="56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5"/>
      <c r="AA656" s="55"/>
      <c r="AB656" s="55"/>
      <c r="AC656" s="57"/>
      <c r="AD656" s="55"/>
    </row>
    <row r="657" spans="1:30" ht="22.5" customHeight="1" x14ac:dyDescent="0.25">
      <c r="A657" s="55"/>
      <c r="B657" s="54"/>
      <c r="C657" s="55"/>
      <c r="D657" s="56"/>
      <c r="E657" s="56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5"/>
      <c r="AA657" s="55"/>
      <c r="AB657" s="55"/>
      <c r="AC657" s="57"/>
      <c r="AD657" s="55"/>
    </row>
    <row r="658" spans="1:30" ht="22.5" customHeight="1" x14ac:dyDescent="0.25">
      <c r="A658" s="55"/>
      <c r="B658" s="54"/>
      <c r="C658" s="55"/>
      <c r="D658" s="56"/>
      <c r="E658" s="56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5"/>
      <c r="AA658" s="55"/>
      <c r="AB658" s="55"/>
      <c r="AC658" s="57"/>
      <c r="AD658" s="55"/>
    </row>
    <row r="659" spans="1:30" ht="22.5" customHeight="1" x14ac:dyDescent="0.25">
      <c r="A659" s="55"/>
      <c r="B659" s="54"/>
      <c r="C659" s="55"/>
      <c r="D659" s="56"/>
      <c r="E659" s="56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5"/>
      <c r="AA659" s="55"/>
      <c r="AB659" s="55"/>
      <c r="AC659" s="57"/>
      <c r="AD659" s="55"/>
    </row>
    <row r="660" spans="1:30" ht="22.5" customHeight="1" x14ac:dyDescent="0.25">
      <c r="A660" s="55"/>
      <c r="B660" s="54"/>
      <c r="C660" s="55"/>
      <c r="D660" s="56"/>
      <c r="E660" s="56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5"/>
      <c r="AA660" s="55"/>
      <c r="AB660" s="55"/>
      <c r="AC660" s="57"/>
      <c r="AD660" s="55"/>
    </row>
    <row r="661" spans="1:30" ht="22.5" customHeight="1" x14ac:dyDescent="0.25">
      <c r="A661" s="55"/>
      <c r="B661" s="54"/>
      <c r="C661" s="55"/>
      <c r="D661" s="56"/>
      <c r="E661" s="56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5"/>
      <c r="AA661" s="55"/>
      <c r="AB661" s="55"/>
      <c r="AC661" s="57"/>
      <c r="AD661" s="55"/>
    </row>
    <row r="662" spans="1:30" ht="22.5" customHeight="1" x14ac:dyDescent="0.25">
      <c r="A662" s="55"/>
      <c r="B662" s="54"/>
      <c r="C662" s="55"/>
      <c r="D662" s="56"/>
      <c r="E662" s="56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5"/>
      <c r="AA662" s="55"/>
      <c r="AB662" s="55"/>
      <c r="AC662" s="57"/>
      <c r="AD662" s="55"/>
    </row>
    <row r="663" spans="1:30" ht="22.5" customHeight="1" x14ac:dyDescent="0.25">
      <c r="A663" s="55"/>
      <c r="B663" s="54"/>
      <c r="C663" s="55"/>
      <c r="D663" s="56"/>
      <c r="E663" s="56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5"/>
      <c r="AA663" s="55"/>
      <c r="AB663" s="55"/>
      <c r="AC663" s="57"/>
      <c r="AD663" s="55"/>
    </row>
    <row r="664" spans="1:30" ht="22.5" customHeight="1" x14ac:dyDescent="0.25">
      <c r="A664" s="55"/>
      <c r="B664" s="54"/>
      <c r="C664" s="55"/>
      <c r="D664" s="56"/>
      <c r="E664" s="56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5"/>
      <c r="AA664" s="55"/>
      <c r="AB664" s="55"/>
      <c r="AC664" s="57"/>
      <c r="AD664" s="55"/>
    </row>
    <row r="665" spans="1:30" ht="22.5" customHeight="1" x14ac:dyDescent="0.25">
      <c r="A665" s="55"/>
      <c r="B665" s="54"/>
      <c r="C665" s="55"/>
      <c r="D665" s="56"/>
      <c r="E665" s="56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5"/>
      <c r="AA665" s="55"/>
      <c r="AB665" s="55"/>
      <c r="AC665" s="57"/>
      <c r="AD665" s="55"/>
    </row>
    <row r="666" spans="1:30" ht="22.5" customHeight="1" x14ac:dyDescent="0.25">
      <c r="A666" s="55"/>
      <c r="B666" s="54"/>
      <c r="C666" s="55"/>
      <c r="D666" s="56"/>
      <c r="E666" s="56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5"/>
      <c r="AA666" s="55"/>
      <c r="AB666" s="55"/>
      <c r="AC666" s="57"/>
      <c r="AD666" s="55"/>
    </row>
    <row r="667" spans="1:30" ht="22.5" customHeight="1" x14ac:dyDescent="0.25">
      <c r="A667" s="55"/>
      <c r="B667" s="54"/>
      <c r="C667" s="55"/>
      <c r="D667" s="56"/>
      <c r="E667" s="56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5"/>
      <c r="AA667" s="55"/>
      <c r="AB667" s="55"/>
      <c r="AC667" s="57"/>
      <c r="AD667" s="55"/>
    </row>
    <row r="668" spans="1:30" ht="22.5" customHeight="1" x14ac:dyDescent="0.25">
      <c r="A668" s="55"/>
      <c r="B668" s="54"/>
      <c r="C668" s="55"/>
      <c r="D668" s="56"/>
      <c r="E668" s="56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5"/>
      <c r="AA668" s="55"/>
      <c r="AB668" s="55"/>
      <c r="AC668" s="57"/>
      <c r="AD668" s="55"/>
    </row>
    <row r="669" spans="1:30" ht="22.5" customHeight="1" x14ac:dyDescent="0.25">
      <c r="A669" s="55"/>
      <c r="B669" s="54"/>
      <c r="C669" s="55"/>
      <c r="D669" s="56"/>
      <c r="E669" s="56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5"/>
      <c r="AA669" s="55"/>
      <c r="AB669" s="55"/>
      <c r="AC669" s="57"/>
      <c r="AD669" s="55"/>
    </row>
    <row r="670" spans="1:30" ht="22.5" customHeight="1" x14ac:dyDescent="0.25">
      <c r="A670" s="55"/>
      <c r="B670" s="54"/>
      <c r="C670" s="55"/>
      <c r="D670" s="56"/>
      <c r="E670" s="56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5"/>
      <c r="AA670" s="55"/>
      <c r="AB670" s="55"/>
      <c r="AC670" s="57"/>
      <c r="AD670" s="55"/>
    </row>
    <row r="671" spans="1:30" ht="22.5" customHeight="1" x14ac:dyDescent="0.25">
      <c r="A671" s="55"/>
      <c r="B671" s="54"/>
      <c r="C671" s="55"/>
      <c r="D671" s="56"/>
      <c r="E671" s="56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5"/>
      <c r="AA671" s="55"/>
      <c r="AB671" s="55"/>
      <c r="AC671" s="57"/>
      <c r="AD671" s="55"/>
    </row>
    <row r="672" spans="1:30" ht="22.5" customHeight="1" x14ac:dyDescent="0.25">
      <c r="A672" s="55"/>
      <c r="B672" s="54"/>
      <c r="C672" s="55"/>
      <c r="D672" s="56"/>
      <c r="E672" s="56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5"/>
      <c r="AA672" s="55"/>
      <c r="AB672" s="55"/>
      <c r="AC672" s="57"/>
      <c r="AD672" s="55"/>
    </row>
    <row r="673" spans="1:30" ht="22.5" customHeight="1" x14ac:dyDescent="0.25">
      <c r="A673" s="55"/>
      <c r="B673" s="54"/>
      <c r="C673" s="55"/>
      <c r="D673" s="56"/>
      <c r="E673" s="56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5"/>
      <c r="AA673" s="55"/>
      <c r="AB673" s="55"/>
      <c r="AC673" s="57"/>
      <c r="AD673" s="55"/>
    </row>
    <row r="674" spans="1:30" ht="22.5" customHeight="1" x14ac:dyDescent="0.25">
      <c r="A674" s="55"/>
      <c r="B674" s="54"/>
      <c r="C674" s="55"/>
      <c r="D674" s="56"/>
      <c r="E674" s="56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5"/>
      <c r="AA674" s="55"/>
      <c r="AB674" s="55"/>
      <c r="AC674" s="57"/>
      <c r="AD674" s="55"/>
    </row>
    <row r="675" spans="1:30" ht="22.5" customHeight="1" x14ac:dyDescent="0.25">
      <c r="A675" s="55"/>
      <c r="B675" s="54"/>
      <c r="C675" s="55"/>
      <c r="D675" s="56"/>
      <c r="E675" s="56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5"/>
      <c r="AA675" s="55"/>
      <c r="AB675" s="55"/>
      <c r="AC675" s="57"/>
      <c r="AD675" s="55"/>
    </row>
    <row r="676" spans="1:30" ht="22.5" customHeight="1" x14ac:dyDescent="0.25">
      <c r="A676" s="55"/>
      <c r="B676" s="54"/>
      <c r="C676" s="55"/>
      <c r="D676" s="56"/>
      <c r="E676" s="56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5"/>
      <c r="AA676" s="55"/>
      <c r="AB676" s="55"/>
      <c r="AC676" s="57"/>
      <c r="AD676" s="55"/>
    </row>
    <row r="677" spans="1:30" ht="22.5" customHeight="1" x14ac:dyDescent="0.25">
      <c r="A677" s="55"/>
      <c r="B677" s="54"/>
      <c r="C677" s="55"/>
      <c r="D677" s="56"/>
      <c r="E677" s="56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5"/>
      <c r="AA677" s="55"/>
      <c r="AB677" s="55"/>
      <c r="AC677" s="57"/>
      <c r="AD677" s="55"/>
    </row>
    <row r="678" spans="1:30" ht="22.5" customHeight="1" x14ac:dyDescent="0.25">
      <c r="A678" s="55"/>
      <c r="B678" s="54"/>
      <c r="C678" s="55"/>
      <c r="D678" s="56"/>
      <c r="E678" s="56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5"/>
      <c r="AA678" s="55"/>
      <c r="AB678" s="55"/>
      <c r="AC678" s="57"/>
      <c r="AD678" s="55"/>
    </row>
    <row r="679" spans="1:30" ht="22.5" customHeight="1" x14ac:dyDescent="0.25">
      <c r="A679" s="55"/>
      <c r="B679" s="54"/>
      <c r="C679" s="55"/>
      <c r="D679" s="56"/>
      <c r="E679" s="56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5"/>
      <c r="AA679" s="55"/>
      <c r="AB679" s="55"/>
      <c r="AC679" s="57"/>
      <c r="AD679" s="55"/>
    </row>
    <row r="680" spans="1:30" ht="22.5" customHeight="1" x14ac:dyDescent="0.25">
      <c r="A680" s="55"/>
      <c r="B680" s="54"/>
      <c r="C680" s="55"/>
      <c r="D680" s="56"/>
      <c r="E680" s="56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5"/>
      <c r="AA680" s="55"/>
      <c r="AB680" s="55"/>
      <c r="AC680" s="57"/>
      <c r="AD680" s="55"/>
    </row>
    <row r="681" spans="1:30" ht="22.5" customHeight="1" x14ac:dyDescent="0.25">
      <c r="A681" s="55"/>
      <c r="B681" s="54"/>
      <c r="C681" s="55"/>
      <c r="D681" s="56"/>
      <c r="E681" s="56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5"/>
      <c r="AA681" s="55"/>
      <c r="AB681" s="55"/>
      <c r="AC681" s="57"/>
      <c r="AD681" s="55"/>
    </row>
    <row r="682" spans="1:30" ht="22.5" customHeight="1" x14ac:dyDescent="0.25">
      <c r="A682" s="55"/>
      <c r="B682" s="54"/>
      <c r="C682" s="55"/>
      <c r="D682" s="56"/>
      <c r="E682" s="56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5"/>
      <c r="AA682" s="55"/>
      <c r="AB682" s="55"/>
      <c r="AC682" s="57"/>
      <c r="AD682" s="55"/>
    </row>
    <row r="683" spans="1:30" ht="22.5" customHeight="1" x14ac:dyDescent="0.25">
      <c r="A683" s="55"/>
      <c r="B683" s="54"/>
      <c r="C683" s="55"/>
      <c r="D683" s="56"/>
      <c r="E683" s="56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5"/>
      <c r="AA683" s="55"/>
      <c r="AB683" s="55"/>
      <c r="AC683" s="57"/>
      <c r="AD683" s="55"/>
    </row>
    <row r="684" spans="1:30" ht="22.5" customHeight="1" x14ac:dyDescent="0.25">
      <c r="A684" s="55"/>
      <c r="B684" s="54"/>
      <c r="C684" s="55"/>
      <c r="D684" s="56"/>
      <c r="E684" s="56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5"/>
      <c r="AA684" s="55"/>
      <c r="AB684" s="55"/>
      <c r="AC684" s="57"/>
      <c r="AD684" s="55"/>
    </row>
    <row r="685" spans="1:30" ht="22.5" customHeight="1" x14ac:dyDescent="0.25">
      <c r="A685" s="55"/>
      <c r="B685" s="54"/>
      <c r="C685" s="55"/>
      <c r="D685" s="56"/>
      <c r="E685" s="56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5"/>
      <c r="AA685" s="55"/>
      <c r="AB685" s="55"/>
      <c r="AC685" s="57"/>
      <c r="AD685" s="55"/>
    </row>
    <row r="686" spans="1:30" ht="22.5" customHeight="1" x14ac:dyDescent="0.25">
      <c r="A686" s="55"/>
      <c r="B686" s="54"/>
      <c r="C686" s="55"/>
      <c r="D686" s="56"/>
      <c r="E686" s="56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5"/>
      <c r="AA686" s="55"/>
      <c r="AB686" s="55"/>
      <c r="AC686" s="57"/>
      <c r="AD686" s="55"/>
    </row>
    <row r="687" spans="1:30" ht="22.5" customHeight="1" x14ac:dyDescent="0.25">
      <c r="A687" s="55"/>
      <c r="B687" s="54"/>
      <c r="C687" s="55"/>
      <c r="D687" s="56"/>
      <c r="E687" s="56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5"/>
      <c r="AA687" s="55"/>
      <c r="AB687" s="55"/>
      <c r="AC687" s="57"/>
      <c r="AD687" s="55"/>
    </row>
    <row r="688" spans="1:30" ht="22.5" customHeight="1" x14ac:dyDescent="0.25">
      <c r="A688" s="55"/>
      <c r="B688" s="54"/>
      <c r="C688" s="55"/>
      <c r="D688" s="56"/>
      <c r="E688" s="56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5"/>
      <c r="AA688" s="55"/>
      <c r="AB688" s="55"/>
      <c r="AC688" s="57"/>
      <c r="AD688" s="55"/>
    </row>
    <row r="689" spans="1:30" ht="22.5" customHeight="1" x14ac:dyDescent="0.25">
      <c r="A689" s="55"/>
      <c r="B689" s="54"/>
      <c r="C689" s="55"/>
      <c r="D689" s="56"/>
      <c r="E689" s="56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5"/>
      <c r="AA689" s="55"/>
      <c r="AB689" s="55"/>
      <c r="AC689" s="57"/>
      <c r="AD689" s="55"/>
    </row>
    <row r="690" spans="1:30" ht="22.5" customHeight="1" x14ac:dyDescent="0.25">
      <c r="A690" s="55"/>
      <c r="B690" s="54"/>
      <c r="C690" s="55"/>
      <c r="D690" s="56"/>
      <c r="E690" s="56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5"/>
      <c r="AA690" s="55"/>
      <c r="AB690" s="55"/>
      <c r="AC690" s="57"/>
      <c r="AD690" s="55"/>
    </row>
    <row r="691" spans="1:30" ht="22.5" customHeight="1" x14ac:dyDescent="0.25">
      <c r="A691" s="55"/>
      <c r="B691" s="54"/>
      <c r="C691" s="55"/>
      <c r="D691" s="56"/>
      <c r="E691" s="56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5"/>
      <c r="AA691" s="55"/>
      <c r="AB691" s="55"/>
      <c r="AC691" s="57"/>
      <c r="AD691" s="55"/>
    </row>
    <row r="692" spans="1:30" ht="22.5" customHeight="1" x14ac:dyDescent="0.25">
      <c r="A692" s="55"/>
      <c r="B692" s="54"/>
      <c r="C692" s="55"/>
      <c r="D692" s="56"/>
      <c r="E692" s="56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5"/>
      <c r="AA692" s="55"/>
      <c r="AB692" s="55"/>
      <c r="AC692" s="57"/>
      <c r="AD692" s="55"/>
    </row>
    <row r="693" spans="1:30" ht="22.5" customHeight="1" x14ac:dyDescent="0.25">
      <c r="A693" s="55"/>
      <c r="B693" s="54"/>
      <c r="C693" s="55"/>
      <c r="D693" s="56"/>
      <c r="E693" s="56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5"/>
      <c r="AA693" s="55"/>
      <c r="AB693" s="55"/>
      <c r="AC693" s="57"/>
      <c r="AD693" s="55"/>
    </row>
    <row r="694" spans="1:30" ht="22.5" customHeight="1" x14ac:dyDescent="0.25">
      <c r="A694" s="55"/>
      <c r="B694" s="54"/>
      <c r="C694" s="55"/>
      <c r="D694" s="56"/>
      <c r="E694" s="56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5"/>
      <c r="AA694" s="55"/>
      <c r="AB694" s="55"/>
      <c r="AC694" s="57"/>
      <c r="AD694" s="55"/>
    </row>
    <row r="695" spans="1:30" ht="22.5" customHeight="1" x14ac:dyDescent="0.25">
      <c r="A695" s="55"/>
      <c r="B695" s="54"/>
      <c r="C695" s="55"/>
      <c r="D695" s="56"/>
      <c r="E695" s="56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5"/>
      <c r="AA695" s="55"/>
      <c r="AB695" s="55"/>
      <c r="AC695" s="57"/>
      <c r="AD695" s="55"/>
    </row>
    <row r="696" spans="1:30" ht="22.5" customHeight="1" x14ac:dyDescent="0.25">
      <c r="A696" s="55"/>
      <c r="B696" s="54"/>
      <c r="C696" s="55"/>
      <c r="D696" s="56"/>
      <c r="E696" s="56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5"/>
      <c r="AA696" s="55"/>
      <c r="AB696" s="55"/>
      <c r="AC696" s="57"/>
      <c r="AD696" s="55"/>
    </row>
    <row r="697" spans="1:30" ht="22.5" customHeight="1" x14ac:dyDescent="0.25">
      <c r="A697" s="55"/>
      <c r="B697" s="54"/>
      <c r="C697" s="55"/>
      <c r="D697" s="56"/>
      <c r="E697" s="56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5"/>
      <c r="AA697" s="55"/>
      <c r="AB697" s="55"/>
      <c r="AC697" s="57"/>
      <c r="AD697" s="55"/>
    </row>
    <row r="698" spans="1:30" ht="22.5" customHeight="1" x14ac:dyDescent="0.25">
      <c r="A698" s="55"/>
      <c r="B698" s="54"/>
      <c r="C698" s="55"/>
      <c r="D698" s="56"/>
      <c r="E698" s="56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5"/>
      <c r="AA698" s="55"/>
      <c r="AB698" s="55"/>
      <c r="AC698" s="57"/>
      <c r="AD698" s="55"/>
    </row>
    <row r="699" spans="1:30" ht="22.5" customHeight="1" x14ac:dyDescent="0.25">
      <c r="A699" s="55"/>
      <c r="B699" s="54"/>
      <c r="C699" s="55"/>
      <c r="D699" s="56"/>
      <c r="E699" s="56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5"/>
      <c r="AA699" s="55"/>
      <c r="AB699" s="55"/>
      <c r="AC699" s="57"/>
      <c r="AD699" s="55"/>
    </row>
    <row r="700" spans="1:30" ht="22.5" customHeight="1" x14ac:dyDescent="0.25">
      <c r="A700" s="55"/>
      <c r="B700" s="54"/>
      <c r="C700" s="55"/>
      <c r="D700" s="56"/>
      <c r="E700" s="56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5"/>
      <c r="AA700" s="55"/>
      <c r="AB700" s="55"/>
      <c r="AC700" s="57"/>
      <c r="AD700" s="55"/>
    </row>
    <row r="701" spans="1:30" ht="22.5" customHeight="1" x14ac:dyDescent="0.25">
      <c r="A701" s="55"/>
      <c r="B701" s="54"/>
      <c r="C701" s="55"/>
      <c r="D701" s="56"/>
      <c r="E701" s="56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5"/>
      <c r="AA701" s="55"/>
      <c r="AB701" s="55"/>
      <c r="AC701" s="57"/>
      <c r="AD701" s="55"/>
    </row>
    <row r="702" spans="1:30" ht="22.5" customHeight="1" x14ac:dyDescent="0.25">
      <c r="A702" s="55"/>
      <c r="B702" s="54"/>
      <c r="C702" s="55"/>
      <c r="D702" s="56"/>
      <c r="E702" s="56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5"/>
      <c r="AA702" s="55"/>
      <c r="AB702" s="55"/>
      <c r="AC702" s="57"/>
      <c r="AD702" s="55"/>
    </row>
    <row r="703" spans="1:30" ht="22.5" customHeight="1" x14ac:dyDescent="0.25">
      <c r="A703" s="55"/>
      <c r="B703" s="54"/>
      <c r="C703" s="55"/>
      <c r="D703" s="56"/>
      <c r="E703" s="56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5"/>
      <c r="AA703" s="55"/>
      <c r="AB703" s="55"/>
      <c r="AC703" s="57"/>
      <c r="AD703" s="55"/>
    </row>
    <row r="704" spans="1:30" ht="22.5" customHeight="1" x14ac:dyDescent="0.25">
      <c r="A704" s="55"/>
      <c r="B704" s="54"/>
      <c r="C704" s="55"/>
      <c r="D704" s="56"/>
      <c r="E704" s="56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5"/>
      <c r="AA704" s="55"/>
      <c r="AB704" s="55"/>
      <c r="AC704" s="57"/>
      <c r="AD704" s="55"/>
    </row>
    <row r="705" spans="1:30" ht="22.5" customHeight="1" x14ac:dyDescent="0.25">
      <c r="A705" s="55"/>
      <c r="B705" s="54"/>
      <c r="C705" s="55"/>
      <c r="D705" s="56"/>
      <c r="E705" s="56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5"/>
      <c r="AA705" s="55"/>
      <c r="AB705" s="55"/>
      <c r="AC705" s="57"/>
      <c r="AD705" s="55"/>
    </row>
    <row r="706" spans="1:30" ht="22.5" customHeight="1" x14ac:dyDescent="0.25">
      <c r="A706" s="55"/>
      <c r="B706" s="54"/>
      <c r="C706" s="55"/>
      <c r="D706" s="56"/>
      <c r="E706" s="56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5"/>
      <c r="AA706" s="55"/>
      <c r="AB706" s="55"/>
      <c r="AC706" s="57"/>
      <c r="AD706" s="55"/>
    </row>
    <row r="707" spans="1:30" ht="22.5" customHeight="1" x14ac:dyDescent="0.25">
      <c r="A707" s="55"/>
      <c r="B707" s="54"/>
      <c r="C707" s="55"/>
      <c r="D707" s="56"/>
      <c r="E707" s="56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5"/>
      <c r="AA707" s="55"/>
      <c r="AB707" s="55"/>
      <c r="AC707" s="57"/>
      <c r="AD707" s="55"/>
    </row>
    <row r="708" spans="1:30" ht="22.5" customHeight="1" x14ac:dyDescent="0.25">
      <c r="A708" s="55"/>
      <c r="B708" s="54"/>
      <c r="C708" s="55"/>
      <c r="D708" s="56"/>
      <c r="E708" s="56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5"/>
      <c r="AA708" s="55"/>
      <c r="AB708" s="55"/>
      <c r="AC708" s="57"/>
      <c r="AD708" s="55"/>
    </row>
    <row r="709" spans="1:30" ht="22.5" customHeight="1" x14ac:dyDescent="0.25">
      <c r="A709" s="55"/>
      <c r="B709" s="54"/>
      <c r="C709" s="55"/>
      <c r="D709" s="56"/>
      <c r="E709" s="56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5"/>
      <c r="AA709" s="55"/>
      <c r="AB709" s="55"/>
      <c r="AC709" s="57"/>
      <c r="AD709" s="55"/>
    </row>
    <row r="710" spans="1:30" ht="22.5" customHeight="1" x14ac:dyDescent="0.25">
      <c r="A710" s="55"/>
      <c r="B710" s="54"/>
      <c r="C710" s="55"/>
      <c r="D710" s="56"/>
      <c r="E710" s="56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5"/>
      <c r="AA710" s="55"/>
      <c r="AB710" s="55"/>
      <c r="AC710" s="57"/>
      <c r="AD710" s="55"/>
    </row>
    <row r="711" spans="1:30" ht="22.5" customHeight="1" x14ac:dyDescent="0.25">
      <c r="A711" s="55"/>
      <c r="B711" s="54"/>
      <c r="C711" s="55"/>
      <c r="D711" s="56"/>
      <c r="E711" s="56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5"/>
      <c r="AA711" s="55"/>
      <c r="AB711" s="55"/>
      <c r="AC711" s="57"/>
      <c r="AD711" s="55"/>
    </row>
    <row r="712" spans="1:30" ht="22.5" customHeight="1" x14ac:dyDescent="0.25">
      <c r="A712" s="55"/>
      <c r="B712" s="54"/>
      <c r="C712" s="55"/>
      <c r="D712" s="56"/>
      <c r="E712" s="56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5"/>
      <c r="AA712" s="55"/>
      <c r="AB712" s="55"/>
      <c r="AC712" s="57"/>
      <c r="AD712" s="55"/>
    </row>
    <row r="713" spans="1:30" ht="22.5" customHeight="1" x14ac:dyDescent="0.25">
      <c r="A713" s="55"/>
      <c r="B713" s="54"/>
      <c r="C713" s="55"/>
      <c r="D713" s="56"/>
      <c r="E713" s="56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5"/>
      <c r="AA713" s="55"/>
      <c r="AB713" s="55"/>
      <c r="AC713" s="57"/>
      <c r="AD713" s="55"/>
    </row>
    <row r="714" spans="1:30" ht="22.5" customHeight="1" x14ac:dyDescent="0.25">
      <c r="A714" s="55"/>
      <c r="B714" s="54"/>
      <c r="C714" s="55"/>
      <c r="D714" s="56"/>
      <c r="E714" s="56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5"/>
      <c r="AA714" s="55"/>
      <c r="AB714" s="55"/>
      <c r="AC714" s="57"/>
      <c r="AD714" s="55"/>
    </row>
    <row r="715" spans="1:30" ht="22.5" customHeight="1" x14ac:dyDescent="0.25">
      <c r="A715" s="55"/>
      <c r="B715" s="54"/>
      <c r="C715" s="55"/>
      <c r="D715" s="56"/>
      <c r="E715" s="56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5"/>
      <c r="AA715" s="55"/>
      <c r="AB715" s="55"/>
      <c r="AC715" s="57"/>
      <c r="AD715" s="55"/>
    </row>
    <row r="716" spans="1:30" ht="22.5" customHeight="1" x14ac:dyDescent="0.25">
      <c r="A716" s="55"/>
      <c r="B716" s="54"/>
      <c r="C716" s="55"/>
      <c r="D716" s="56"/>
      <c r="E716" s="56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5"/>
      <c r="AA716" s="55"/>
      <c r="AB716" s="55"/>
      <c r="AC716" s="57"/>
      <c r="AD716" s="55"/>
    </row>
    <row r="717" spans="1:30" ht="22.5" customHeight="1" x14ac:dyDescent="0.25">
      <c r="A717" s="55"/>
      <c r="B717" s="54"/>
      <c r="C717" s="55"/>
      <c r="D717" s="56"/>
      <c r="E717" s="56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5"/>
      <c r="AA717" s="55"/>
      <c r="AB717" s="55"/>
      <c r="AC717" s="57"/>
      <c r="AD717" s="55"/>
    </row>
    <row r="718" spans="1:30" ht="22.5" customHeight="1" x14ac:dyDescent="0.25">
      <c r="A718" s="55"/>
      <c r="B718" s="54"/>
      <c r="C718" s="55"/>
      <c r="D718" s="56"/>
      <c r="E718" s="56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5"/>
      <c r="AA718" s="55"/>
      <c r="AB718" s="55"/>
      <c r="AC718" s="57"/>
      <c r="AD718" s="55"/>
    </row>
    <row r="719" spans="1:30" ht="22.5" customHeight="1" x14ac:dyDescent="0.25">
      <c r="A719" s="55"/>
      <c r="B719" s="54"/>
      <c r="C719" s="55"/>
      <c r="D719" s="56"/>
      <c r="E719" s="56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5"/>
      <c r="AA719" s="55"/>
      <c r="AB719" s="55"/>
      <c r="AC719" s="57"/>
      <c r="AD719" s="55"/>
    </row>
    <row r="720" spans="1:30" ht="22.5" customHeight="1" x14ac:dyDescent="0.25">
      <c r="A720" s="55"/>
      <c r="B720" s="54"/>
      <c r="C720" s="55"/>
      <c r="D720" s="56"/>
      <c r="E720" s="56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5"/>
      <c r="AA720" s="55"/>
      <c r="AB720" s="55"/>
      <c r="AC720" s="57"/>
      <c r="AD720" s="55"/>
    </row>
    <row r="721" spans="1:30" ht="22.5" customHeight="1" x14ac:dyDescent="0.25">
      <c r="A721" s="55"/>
      <c r="B721" s="54"/>
      <c r="C721" s="55"/>
      <c r="D721" s="56"/>
      <c r="E721" s="56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5"/>
      <c r="AA721" s="55"/>
      <c r="AB721" s="55"/>
      <c r="AC721" s="57"/>
      <c r="AD721" s="55"/>
    </row>
    <row r="722" spans="1:30" ht="22.5" customHeight="1" x14ac:dyDescent="0.25">
      <c r="A722" s="55"/>
      <c r="B722" s="54"/>
      <c r="C722" s="55"/>
      <c r="D722" s="56"/>
      <c r="E722" s="56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5"/>
      <c r="AA722" s="55"/>
      <c r="AB722" s="55"/>
      <c r="AC722" s="57"/>
      <c r="AD722" s="55"/>
    </row>
    <row r="723" spans="1:30" ht="22.5" customHeight="1" x14ac:dyDescent="0.25">
      <c r="A723" s="55"/>
      <c r="B723" s="54"/>
      <c r="C723" s="55"/>
      <c r="D723" s="56"/>
      <c r="E723" s="56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5"/>
      <c r="AA723" s="55"/>
      <c r="AB723" s="55"/>
      <c r="AC723" s="57"/>
      <c r="AD723" s="55"/>
    </row>
    <row r="724" spans="1:30" ht="22.5" customHeight="1" x14ac:dyDescent="0.25">
      <c r="A724" s="55"/>
      <c r="B724" s="54"/>
      <c r="C724" s="55"/>
      <c r="D724" s="56"/>
      <c r="E724" s="56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5"/>
      <c r="AA724" s="55"/>
      <c r="AB724" s="55"/>
      <c r="AC724" s="57"/>
      <c r="AD724" s="55"/>
    </row>
    <row r="725" spans="1:30" ht="22.5" customHeight="1" x14ac:dyDescent="0.25">
      <c r="A725" s="55"/>
      <c r="B725" s="54"/>
      <c r="C725" s="55"/>
      <c r="D725" s="56"/>
      <c r="E725" s="56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5"/>
      <c r="AA725" s="55"/>
      <c r="AB725" s="55"/>
      <c r="AC725" s="57"/>
      <c r="AD725" s="55"/>
    </row>
    <row r="726" spans="1:30" ht="22.5" customHeight="1" x14ac:dyDescent="0.25">
      <c r="A726" s="55"/>
      <c r="B726" s="54"/>
      <c r="C726" s="55"/>
      <c r="D726" s="56"/>
      <c r="E726" s="56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5"/>
      <c r="AA726" s="55"/>
      <c r="AB726" s="55"/>
      <c r="AC726" s="57"/>
      <c r="AD726" s="55"/>
    </row>
    <row r="727" spans="1:30" ht="22.5" customHeight="1" x14ac:dyDescent="0.25">
      <c r="A727" s="55"/>
      <c r="B727" s="54"/>
      <c r="C727" s="55"/>
      <c r="D727" s="56"/>
      <c r="E727" s="56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5"/>
      <c r="AA727" s="55"/>
      <c r="AB727" s="55"/>
      <c r="AC727" s="57"/>
      <c r="AD727" s="55"/>
    </row>
    <row r="728" spans="1:30" ht="22.5" customHeight="1" x14ac:dyDescent="0.25">
      <c r="A728" s="55"/>
      <c r="B728" s="54"/>
      <c r="C728" s="55"/>
      <c r="D728" s="56"/>
      <c r="E728" s="56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5"/>
      <c r="AA728" s="55"/>
      <c r="AB728" s="55"/>
      <c r="AC728" s="57"/>
      <c r="AD728" s="55"/>
    </row>
    <row r="729" spans="1:30" ht="22.5" customHeight="1" x14ac:dyDescent="0.25">
      <c r="A729" s="55"/>
      <c r="B729" s="54"/>
      <c r="C729" s="55"/>
      <c r="D729" s="56"/>
      <c r="E729" s="56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5"/>
      <c r="AA729" s="55"/>
      <c r="AB729" s="55"/>
      <c r="AC729" s="57"/>
      <c r="AD729" s="55"/>
    </row>
    <row r="730" spans="1:30" ht="22.5" customHeight="1" x14ac:dyDescent="0.25">
      <c r="A730" s="55"/>
      <c r="B730" s="54"/>
      <c r="C730" s="55"/>
      <c r="D730" s="56"/>
      <c r="E730" s="56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5"/>
      <c r="AA730" s="55"/>
      <c r="AB730" s="55"/>
      <c r="AC730" s="57"/>
      <c r="AD730" s="55"/>
    </row>
    <row r="731" spans="1:30" ht="22.5" customHeight="1" x14ac:dyDescent="0.25">
      <c r="A731" s="55"/>
      <c r="B731" s="54"/>
      <c r="C731" s="55"/>
      <c r="D731" s="56"/>
      <c r="E731" s="56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5"/>
      <c r="AA731" s="55"/>
      <c r="AB731" s="55"/>
      <c r="AC731" s="57"/>
      <c r="AD731" s="55"/>
    </row>
    <row r="732" spans="1:30" ht="22.5" customHeight="1" x14ac:dyDescent="0.25">
      <c r="A732" s="55"/>
      <c r="B732" s="54"/>
      <c r="C732" s="55"/>
      <c r="D732" s="56"/>
      <c r="E732" s="56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5"/>
      <c r="AA732" s="55"/>
      <c r="AB732" s="55"/>
      <c r="AC732" s="57"/>
      <c r="AD732" s="55"/>
    </row>
    <row r="733" spans="1:30" ht="22.5" customHeight="1" x14ac:dyDescent="0.25">
      <c r="A733" s="55"/>
      <c r="B733" s="54"/>
      <c r="C733" s="55"/>
      <c r="D733" s="56"/>
      <c r="E733" s="56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5"/>
      <c r="AA733" s="55"/>
      <c r="AB733" s="55"/>
      <c r="AC733" s="57"/>
      <c r="AD733" s="55"/>
    </row>
    <row r="734" spans="1:30" ht="22.5" customHeight="1" x14ac:dyDescent="0.25">
      <c r="A734" s="55"/>
      <c r="B734" s="54"/>
      <c r="C734" s="55"/>
      <c r="D734" s="56"/>
      <c r="E734" s="56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5"/>
      <c r="AA734" s="55"/>
      <c r="AB734" s="55"/>
      <c r="AC734" s="57"/>
      <c r="AD734" s="55"/>
    </row>
    <row r="735" spans="1:30" ht="22.5" customHeight="1" x14ac:dyDescent="0.25">
      <c r="A735" s="55"/>
      <c r="B735" s="54"/>
      <c r="C735" s="55"/>
      <c r="D735" s="56"/>
      <c r="E735" s="56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5"/>
      <c r="AA735" s="55"/>
      <c r="AB735" s="55"/>
      <c r="AC735" s="57"/>
      <c r="AD735" s="55"/>
    </row>
    <row r="736" spans="1:30" ht="22.5" customHeight="1" x14ac:dyDescent="0.25">
      <c r="A736" s="55"/>
      <c r="B736" s="54"/>
      <c r="C736" s="55"/>
      <c r="D736" s="56"/>
      <c r="E736" s="56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5"/>
      <c r="AA736" s="55"/>
      <c r="AB736" s="55"/>
      <c r="AC736" s="57"/>
      <c r="AD736" s="55"/>
    </row>
    <row r="737" spans="1:30" ht="22.5" customHeight="1" x14ac:dyDescent="0.25">
      <c r="A737" s="55"/>
      <c r="B737" s="54"/>
      <c r="C737" s="55"/>
      <c r="D737" s="56"/>
      <c r="E737" s="56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5"/>
      <c r="AA737" s="55"/>
      <c r="AB737" s="55"/>
      <c r="AC737" s="57"/>
      <c r="AD737" s="55"/>
    </row>
    <row r="738" spans="1:30" ht="22.5" customHeight="1" x14ac:dyDescent="0.25">
      <c r="A738" s="55"/>
      <c r="B738" s="54"/>
      <c r="C738" s="55"/>
      <c r="D738" s="56"/>
      <c r="E738" s="56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5"/>
      <c r="AA738" s="55"/>
      <c r="AB738" s="55"/>
      <c r="AC738" s="57"/>
      <c r="AD738" s="55"/>
    </row>
    <row r="739" spans="1:30" ht="22.5" customHeight="1" x14ac:dyDescent="0.25">
      <c r="A739" s="55"/>
      <c r="B739" s="54"/>
      <c r="C739" s="55"/>
      <c r="D739" s="56"/>
      <c r="E739" s="56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5"/>
      <c r="AA739" s="55"/>
      <c r="AB739" s="55"/>
      <c r="AC739" s="57"/>
      <c r="AD739" s="55"/>
    </row>
    <row r="740" spans="1:30" ht="22.5" customHeight="1" x14ac:dyDescent="0.25">
      <c r="A740" s="55"/>
      <c r="B740" s="54"/>
      <c r="C740" s="55"/>
      <c r="D740" s="56"/>
      <c r="E740" s="56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5"/>
      <c r="AA740" s="55"/>
      <c r="AB740" s="55"/>
      <c r="AC740" s="57"/>
      <c r="AD740" s="55"/>
    </row>
    <row r="741" spans="1:30" ht="22.5" customHeight="1" x14ac:dyDescent="0.25">
      <c r="A741" s="55"/>
      <c r="B741" s="54"/>
      <c r="C741" s="55"/>
      <c r="D741" s="56"/>
      <c r="E741" s="56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5"/>
      <c r="AA741" s="55"/>
      <c r="AB741" s="55"/>
      <c r="AC741" s="57"/>
      <c r="AD741" s="55"/>
    </row>
    <row r="742" spans="1:30" ht="22.5" customHeight="1" x14ac:dyDescent="0.25">
      <c r="A742" s="55"/>
      <c r="B742" s="54"/>
      <c r="C742" s="55"/>
      <c r="D742" s="56"/>
      <c r="E742" s="56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5"/>
      <c r="AA742" s="55"/>
      <c r="AB742" s="55"/>
      <c r="AC742" s="57"/>
      <c r="AD742" s="55"/>
    </row>
    <row r="743" spans="1:30" ht="22.5" customHeight="1" x14ac:dyDescent="0.25">
      <c r="A743" s="55"/>
      <c r="B743" s="54"/>
      <c r="C743" s="55"/>
      <c r="D743" s="56"/>
      <c r="E743" s="56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5"/>
      <c r="AA743" s="55"/>
      <c r="AB743" s="55"/>
      <c r="AC743" s="57"/>
      <c r="AD743" s="55"/>
    </row>
    <row r="744" spans="1:30" ht="22.5" customHeight="1" x14ac:dyDescent="0.25">
      <c r="A744" s="55"/>
      <c r="B744" s="54"/>
      <c r="C744" s="55"/>
      <c r="D744" s="56"/>
      <c r="E744" s="56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5"/>
      <c r="AA744" s="55"/>
      <c r="AB744" s="55"/>
      <c r="AC744" s="57"/>
      <c r="AD744" s="55"/>
    </row>
    <row r="745" spans="1:30" ht="22.5" customHeight="1" x14ac:dyDescent="0.25">
      <c r="A745" s="55"/>
      <c r="B745" s="54"/>
      <c r="C745" s="55"/>
      <c r="D745" s="56"/>
      <c r="E745" s="56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5"/>
      <c r="AA745" s="55"/>
      <c r="AB745" s="55"/>
      <c r="AC745" s="57"/>
      <c r="AD745" s="55"/>
    </row>
    <row r="746" spans="1:30" ht="22.5" customHeight="1" x14ac:dyDescent="0.25">
      <c r="A746" s="55"/>
      <c r="B746" s="54"/>
      <c r="C746" s="55"/>
      <c r="D746" s="56"/>
      <c r="E746" s="56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5"/>
      <c r="AA746" s="55"/>
      <c r="AB746" s="55"/>
      <c r="AC746" s="57"/>
      <c r="AD746" s="55"/>
    </row>
    <row r="747" spans="1:30" ht="22.5" customHeight="1" x14ac:dyDescent="0.25">
      <c r="A747" s="55"/>
      <c r="B747" s="54"/>
      <c r="C747" s="55"/>
      <c r="D747" s="56"/>
      <c r="E747" s="56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5"/>
      <c r="AA747" s="55"/>
      <c r="AB747" s="55"/>
      <c r="AC747" s="57"/>
      <c r="AD747" s="55"/>
    </row>
    <row r="748" spans="1:30" ht="22.5" customHeight="1" x14ac:dyDescent="0.25">
      <c r="A748" s="55"/>
      <c r="B748" s="54"/>
      <c r="C748" s="55"/>
      <c r="D748" s="56"/>
      <c r="E748" s="56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5"/>
      <c r="AA748" s="55"/>
      <c r="AB748" s="55"/>
      <c r="AC748" s="57"/>
      <c r="AD748" s="55"/>
    </row>
    <row r="749" spans="1:30" ht="22.5" customHeight="1" x14ac:dyDescent="0.25">
      <c r="A749" s="55"/>
      <c r="B749" s="54"/>
      <c r="C749" s="55"/>
      <c r="D749" s="56"/>
      <c r="E749" s="56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5"/>
      <c r="AA749" s="55"/>
      <c r="AB749" s="55"/>
      <c r="AC749" s="57"/>
      <c r="AD749" s="55"/>
    </row>
    <row r="750" spans="1:30" ht="22.5" customHeight="1" x14ac:dyDescent="0.25">
      <c r="A750" s="55"/>
      <c r="B750" s="54"/>
      <c r="C750" s="55"/>
      <c r="D750" s="56"/>
      <c r="E750" s="56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5"/>
      <c r="AA750" s="55"/>
      <c r="AB750" s="55"/>
      <c r="AC750" s="57"/>
      <c r="AD750" s="55"/>
    </row>
    <row r="751" spans="1:30" ht="22.5" customHeight="1" x14ac:dyDescent="0.25">
      <c r="A751" s="55"/>
      <c r="B751" s="54"/>
      <c r="C751" s="55"/>
      <c r="D751" s="56"/>
      <c r="E751" s="56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5"/>
      <c r="AA751" s="55"/>
      <c r="AB751" s="55"/>
      <c r="AC751" s="57"/>
      <c r="AD751" s="55"/>
    </row>
    <row r="752" spans="1:30" ht="22.5" customHeight="1" x14ac:dyDescent="0.25">
      <c r="A752" s="55"/>
      <c r="B752" s="54"/>
      <c r="C752" s="55"/>
      <c r="D752" s="56"/>
      <c r="E752" s="56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5"/>
      <c r="AA752" s="55"/>
      <c r="AB752" s="55"/>
      <c r="AC752" s="57"/>
      <c r="AD752" s="55"/>
    </row>
    <row r="753" spans="1:30" ht="22.5" customHeight="1" x14ac:dyDescent="0.25">
      <c r="A753" s="55"/>
      <c r="B753" s="54"/>
      <c r="C753" s="55"/>
      <c r="D753" s="56"/>
      <c r="E753" s="56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5"/>
      <c r="AA753" s="55"/>
      <c r="AB753" s="55"/>
      <c r="AC753" s="57"/>
      <c r="AD753" s="55"/>
    </row>
    <row r="754" spans="1:30" ht="22.5" customHeight="1" x14ac:dyDescent="0.25">
      <c r="A754" s="55"/>
      <c r="B754" s="54"/>
      <c r="C754" s="55"/>
      <c r="D754" s="56"/>
      <c r="E754" s="56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5"/>
      <c r="AA754" s="55"/>
      <c r="AB754" s="55"/>
      <c r="AC754" s="57"/>
      <c r="AD754" s="55"/>
    </row>
    <row r="755" spans="1:30" ht="22.5" customHeight="1" x14ac:dyDescent="0.25">
      <c r="A755" s="55"/>
      <c r="B755" s="54"/>
      <c r="C755" s="55"/>
      <c r="D755" s="56"/>
      <c r="E755" s="56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5"/>
      <c r="AA755" s="55"/>
      <c r="AB755" s="55"/>
      <c r="AC755" s="57"/>
      <c r="AD755" s="55"/>
    </row>
    <row r="756" spans="1:30" ht="22.5" customHeight="1" x14ac:dyDescent="0.25">
      <c r="A756" s="55"/>
      <c r="B756" s="54"/>
      <c r="C756" s="55"/>
      <c r="D756" s="56"/>
      <c r="E756" s="56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5"/>
      <c r="AA756" s="55"/>
      <c r="AB756" s="55"/>
      <c r="AC756" s="57"/>
      <c r="AD756" s="55"/>
    </row>
    <row r="757" spans="1:30" ht="22.5" customHeight="1" x14ac:dyDescent="0.25">
      <c r="A757" s="55"/>
      <c r="B757" s="54"/>
      <c r="C757" s="55"/>
      <c r="D757" s="56"/>
      <c r="E757" s="56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5"/>
      <c r="AA757" s="55"/>
      <c r="AB757" s="55"/>
      <c r="AC757" s="57"/>
      <c r="AD757" s="55"/>
    </row>
    <row r="758" spans="1:30" ht="22.5" customHeight="1" x14ac:dyDescent="0.25">
      <c r="A758" s="55"/>
      <c r="B758" s="54"/>
      <c r="C758" s="55"/>
      <c r="D758" s="56"/>
      <c r="E758" s="56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5"/>
      <c r="AA758" s="55"/>
      <c r="AB758" s="55"/>
      <c r="AC758" s="57"/>
      <c r="AD758" s="55"/>
    </row>
    <row r="759" spans="1:30" ht="22.5" customHeight="1" x14ac:dyDescent="0.25">
      <c r="A759" s="55"/>
      <c r="B759" s="54"/>
      <c r="C759" s="55"/>
      <c r="D759" s="56"/>
      <c r="E759" s="56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5"/>
      <c r="AA759" s="55"/>
      <c r="AB759" s="55"/>
      <c r="AC759" s="57"/>
      <c r="AD759" s="55"/>
    </row>
    <row r="760" spans="1:30" ht="22.5" customHeight="1" x14ac:dyDescent="0.25">
      <c r="A760" s="55"/>
      <c r="B760" s="54"/>
      <c r="C760" s="55"/>
      <c r="D760" s="56"/>
      <c r="E760" s="56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5"/>
      <c r="AA760" s="55"/>
      <c r="AB760" s="55"/>
      <c r="AC760" s="57"/>
      <c r="AD760" s="55"/>
    </row>
    <row r="761" spans="1:30" ht="22.5" customHeight="1" x14ac:dyDescent="0.25">
      <c r="A761" s="55"/>
      <c r="B761" s="54"/>
      <c r="C761" s="55"/>
      <c r="D761" s="56"/>
      <c r="E761" s="56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5"/>
      <c r="AA761" s="55"/>
      <c r="AB761" s="55"/>
      <c r="AC761" s="57"/>
      <c r="AD761" s="55"/>
    </row>
    <row r="762" spans="1:30" ht="22.5" customHeight="1" x14ac:dyDescent="0.25">
      <c r="A762" s="55"/>
      <c r="B762" s="54"/>
      <c r="C762" s="55"/>
      <c r="D762" s="56"/>
      <c r="E762" s="56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5"/>
      <c r="AA762" s="55"/>
      <c r="AB762" s="55"/>
      <c r="AC762" s="57"/>
      <c r="AD762" s="55"/>
    </row>
    <row r="763" spans="1:30" ht="22.5" customHeight="1" x14ac:dyDescent="0.25">
      <c r="A763" s="55"/>
      <c r="B763" s="54"/>
      <c r="C763" s="55"/>
      <c r="D763" s="56"/>
      <c r="E763" s="56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5"/>
      <c r="AA763" s="55"/>
      <c r="AB763" s="55"/>
      <c r="AC763" s="57"/>
      <c r="AD763" s="55"/>
    </row>
    <row r="764" spans="1:30" ht="22.5" customHeight="1" x14ac:dyDescent="0.25">
      <c r="A764" s="55"/>
      <c r="B764" s="54"/>
      <c r="C764" s="55"/>
      <c r="D764" s="56"/>
      <c r="E764" s="56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5"/>
      <c r="AA764" s="55"/>
      <c r="AB764" s="55"/>
      <c r="AC764" s="57"/>
      <c r="AD764" s="55"/>
    </row>
    <row r="765" spans="1:30" ht="22.5" customHeight="1" x14ac:dyDescent="0.25">
      <c r="A765" s="55"/>
      <c r="B765" s="54"/>
      <c r="C765" s="55"/>
      <c r="D765" s="56"/>
      <c r="E765" s="56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5"/>
      <c r="AA765" s="55"/>
      <c r="AB765" s="55"/>
      <c r="AC765" s="57"/>
      <c r="AD765" s="55"/>
    </row>
    <row r="766" spans="1:30" ht="22.5" customHeight="1" x14ac:dyDescent="0.25">
      <c r="A766" s="55"/>
      <c r="B766" s="54"/>
      <c r="C766" s="55"/>
      <c r="D766" s="56"/>
      <c r="E766" s="56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5"/>
      <c r="AA766" s="55"/>
      <c r="AB766" s="55"/>
      <c r="AC766" s="57"/>
      <c r="AD766" s="55"/>
    </row>
    <row r="767" spans="1:30" ht="22.5" customHeight="1" x14ac:dyDescent="0.25">
      <c r="A767" s="55"/>
      <c r="B767" s="54"/>
      <c r="C767" s="55"/>
      <c r="D767" s="56"/>
      <c r="E767" s="56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5"/>
      <c r="AA767" s="55"/>
      <c r="AB767" s="55"/>
      <c r="AC767" s="57"/>
      <c r="AD767" s="55"/>
    </row>
    <row r="768" spans="1:30" ht="22.5" customHeight="1" x14ac:dyDescent="0.25">
      <c r="A768" s="55"/>
      <c r="B768" s="54"/>
      <c r="C768" s="55"/>
      <c r="D768" s="56"/>
      <c r="E768" s="56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5"/>
      <c r="AA768" s="55"/>
      <c r="AB768" s="55"/>
      <c r="AC768" s="57"/>
      <c r="AD768" s="55"/>
    </row>
    <row r="769" spans="1:30" ht="22.5" customHeight="1" x14ac:dyDescent="0.25">
      <c r="A769" s="55"/>
      <c r="B769" s="54"/>
      <c r="C769" s="55"/>
      <c r="D769" s="56"/>
      <c r="E769" s="56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5"/>
      <c r="AA769" s="55"/>
      <c r="AB769" s="55"/>
      <c r="AC769" s="57"/>
      <c r="AD769" s="55"/>
    </row>
    <row r="770" spans="1:30" ht="22.5" customHeight="1" x14ac:dyDescent="0.25">
      <c r="A770" s="55"/>
      <c r="B770" s="54"/>
      <c r="C770" s="55"/>
      <c r="D770" s="56"/>
      <c r="E770" s="56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5"/>
      <c r="AA770" s="55"/>
      <c r="AB770" s="55"/>
      <c r="AC770" s="57"/>
      <c r="AD770" s="55"/>
    </row>
    <row r="771" spans="1:30" ht="22.5" customHeight="1" x14ac:dyDescent="0.25">
      <c r="A771" s="55"/>
      <c r="B771" s="54"/>
      <c r="C771" s="55"/>
      <c r="D771" s="56"/>
      <c r="E771" s="56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5"/>
      <c r="AA771" s="55"/>
      <c r="AB771" s="55"/>
      <c r="AC771" s="57"/>
      <c r="AD771" s="55"/>
    </row>
    <row r="772" spans="1:30" ht="22.5" customHeight="1" x14ac:dyDescent="0.25">
      <c r="A772" s="55"/>
      <c r="B772" s="54"/>
      <c r="C772" s="55"/>
      <c r="D772" s="56"/>
      <c r="E772" s="56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5"/>
      <c r="AA772" s="55"/>
      <c r="AB772" s="55"/>
      <c r="AC772" s="57"/>
      <c r="AD772" s="55"/>
    </row>
    <row r="773" spans="1:30" ht="22.5" customHeight="1" x14ac:dyDescent="0.25">
      <c r="A773" s="55"/>
      <c r="B773" s="54"/>
      <c r="C773" s="55"/>
      <c r="D773" s="56"/>
      <c r="E773" s="56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5"/>
      <c r="AA773" s="55"/>
      <c r="AB773" s="55"/>
      <c r="AC773" s="57"/>
      <c r="AD773" s="55"/>
    </row>
    <row r="774" spans="1:30" ht="22.5" customHeight="1" x14ac:dyDescent="0.25">
      <c r="A774" s="55"/>
      <c r="B774" s="54"/>
      <c r="C774" s="55"/>
      <c r="D774" s="56"/>
      <c r="E774" s="56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5"/>
      <c r="AA774" s="55"/>
      <c r="AB774" s="55"/>
      <c r="AC774" s="57"/>
      <c r="AD774" s="55"/>
    </row>
    <row r="775" spans="1:30" ht="22.5" customHeight="1" x14ac:dyDescent="0.25">
      <c r="A775" s="55"/>
      <c r="B775" s="54"/>
      <c r="C775" s="55"/>
      <c r="D775" s="56"/>
      <c r="E775" s="56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5"/>
      <c r="AA775" s="55"/>
      <c r="AB775" s="55"/>
      <c r="AC775" s="57"/>
      <c r="AD775" s="55"/>
    </row>
    <row r="776" spans="1:30" ht="22.5" customHeight="1" x14ac:dyDescent="0.25">
      <c r="A776" s="55"/>
      <c r="B776" s="54"/>
      <c r="C776" s="55"/>
      <c r="D776" s="56"/>
      <c r="E776" s="56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5"/>
      <c r="AA776" s="55"/>
      <c r="AB776" s="55"/>
      <c r="AC776" s="57"/>
      <c r="AD776" s="55"/>
    </row>
    <row r="777" spans="1:30" ht="22.5" customHeight="1" x14ac:dyDescent="0.25">
      <c r="A777" s="55"/>
      <c r="B777" s="54"/>
      <c r="C777" s="55"/>
      <c r="D777" s="56"/>
      <c r="E777" s="56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5"/>
      <c r="AA777" s="55"/>
      <c r="AB777" s="55"/>
      <c r="AC777" s="57"/>
      <c r="AD777" s="55"/>
    </row>
    <row r="778" spans="1:30" ht="22.5" customHeight="1" x14ac:dyDescent="0.25">
      <c r="A778" s="55"/>
      <c r="B778" s="54"/>
      <c r="C778" s="55"/>
      <c r="D778" s="56"/>
      <c r="E778" s="56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5"/>
      <c r="AA778" s="55"/>
      <c r="AB778" s="55"/>
      <c r="AC778" s="57"/>
      <c r="AD778" s="55"/>
    </row>
    <row r="779" spans="1:30" ht="22.5" customHeight="1" x14ac:dyDescent="0.25">
      <c r="A779" s="55"/>
      <c r="B779" s="54"/>
      <c r="C779" s="55"/>
      <c r="D779" s="56"/>
      <c r="E779" s="56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5"/>
      <c r="AA779" s="55"/>
      <c r="AB779" s="55"/>
      <c r="AC779" s="57"/>
      <c r="AD779" s="55"/>
    </row>
    <row r="780" spans="1:30" ht="22.5" customHeight="1" x14ac:dyDescent="0.25">
      <c r="A780" s="55"/>
      <c r="B780" s="54"/>
      <c r="C780" s="55"/>
      <c r="D780" s="56"/>
      <c r="E780" s="56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5"/>
      <c r="AA780" s="55"/>
      <c r="AB780" s="55"/>
      <c r="AC780" s="57"/>
      <c r="AD780" s="55"/>
    </row>
    <row r="781" spans="1:30" ht="22.5" customHeight="1" x14ac:dyDescent="0.25">
      <c r="A781" s="55"/>
      <c r="B781" s="54"/>
      <c r="C781" s="55"/>
      <c r="D781" s="56"/>
      <c r="E781" s="56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5"/>
      <c r="AA781" s="55"/>
      <c r="AB781" s="55"/>
      <c r="AC781" s="57"/>
      <c r="AD781" s="55"/>
    </row>
    <row r="782" spans="1:30" ht="22.5" customHeight="1" x14ac:dyDescent="0.25">
      <c r="A782" s="55"/>
      <c r="B782" s="54"/>
      <c r="C782" s="55"/>
      <c r="D782" s="56"/>
      <c r="E782" s="56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5"/>
      <c r="AA782" s="55"/>
      <c r="AB782" s="55"/>
      <c r="AC782" s="57"/>
      <c r="AD782" s="55"/>
    </row>
    <row r="783" spans="1:30" ht="22.5" customHeight="1" x14ac:dyDescent="0.25">
      <c r="A783" s="55"/>
      <c r="B783" s="54"/>
      <c r="C783" s="55"/>
      <c r="D783" s="56"/>
      <c r="E783" s="56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5"/>
      <c r="AA783" s="55"/>
      <c r="AB783" s="55"/>
      <c r="AC783" s="57"/>
      <c r="AD783" s="55"/>
    </row>
    <row r="784" spans="1:30" ht="22.5" customHeight="1" x14ac:dyDescent="0.25">
      <c r="A784" s="55"/>
      <c r="B784" s="54"/>
      <c r="C784" s="55"/>
      <c r="D784" s="56"/>
      <c r="E784" s="56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5"/>
      <c r="AA784" s="55"/>
      <c r="AB784" s="55"/>
      <c r="AC784" s="57"/>
      <c r="AD784" s="55"/>
    </row>
    <row r="785" spans="1:30" ht="22.5" customHeight="1" x14ac:dyDescent="0.25">
      <c r="A785" s="55"/>
      <c r="B785" s="54"/>
      <c r="C785" s="55"/>
      <c r="D785" s="56"/>
      <c r="E785" s="56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5"/>
      <c r="AA785" s="55"/>
      <c r="AB785" s="55"/>
      <c r="AC785" s="57"/>
      <c r="AD785" s="55"/>
    </row>
    <row r="786" spans="1:30" ht="22.5" customHeight="1" x14ac:dyDescent="0.25">
      <c r="A786" s="55"/>
      <c r="B786" s="54"/>
      <c r="C786" s="55"/>
      <c r="D786" s="56"/>
      <c r="E786" s="56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5"/>
      <c r="AA786" s="55"/>
      <c r="AB786" s="55"/>
      <c r="AC786" s="57"/>
      <c r="AD786" s="55"/>
    </row>
    <row r="787" spans="1:30" ht="22.5" customHeight="1" x14ac:dyDescent="0.25">
      <c r="A787" s="55"/>
      <c r="B787" s="54"/>
      <c r="C787" s="55"/>
      <c r="D787" s="56"/>
      <c r="E787" s="56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5"/>
      <c r="AA787" s="55"/>
      <c r="AB787" s="55"/>
      <c r="AC787" s="57"/>
      <c r="AD787" s="55"/>
    </row>
    <row r="788" spans="1:30" ht="22.5" customHeight="1" x14ac:dyDescent="0.25">
      <c r="A788" s="55"/>
      <c r="B788" s="54"/>
      <c r="C788" s="55"/>
      <c r="D788" s="56"/>
      <c r="E788" s="56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5"/>
      <c r="AA788" s="55"/>
      <c r="AB788" s="55"/>
      <c r="AC788" s="57"/>
      <c r="AD788" s="55"/>
    </row>
    <row r="789" spans="1:30" ht="22.5" customHeight="1" x14ac:dyDescent="0.25">
      <c r="A789" s="55"/>
      <c r="B789" s="54"/>
      <c r="C789" s="55"/>
      <c r="D789" s="56"/>
      <c r="E789" s="56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5"/>
      <c r="AA789" s="55"/>
      <c r="AB789" s="55"/>
      <c r="AC789" s="57"/>
      <c r="AD789" s="55"/>
    </row>
    <row r="790" spans="1:30" ht="22.5" customHeight="1" x14ac:dyDescent="0.25">
      <c r="A790" s="55"/>
      <c r="B790" s="54"/>
      <c r="C790" s="55"/>
      <c r="D790" s="56"/>
      <c r="E790" s="56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5"/>
      <c r="AA790" s="55"/>
      <c r="AB790" s="55"/>
      <c r="AC790" s="57"/>
      <c r="AD790" s="55"/>
    </row>
    <row r="791" spans="1:30" ht="22.5" customHeight="1" x14ac:dyDescent="0.25">
      <c r="A791" s="55"/>
      <c r="B791" s="54"/>
      <c r="C791" s="55"/>
      <c r="D791" s="56"/>
      <c r="E791" s="56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5"/>
      <c r="AA791" s="55"/>
      <c r="AB791" s="55"/>
      <c r="AC791" s="57"/>
      <c r="AD791" s="55"/>
    </row>
    <row r="792" spans="1:30" ht="22.5" customHeight="1" x14ac:dyDescent="0.25">
      <c r="A792" s="55"/>
      <c r="B792" s="54"/>
      <c r="C792" s="55"/>
      <c r="D792" s="56"/>
      <c r="E792" s="56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5"/>
      <c r="AA792" s="55"/>
      <c r="AB792" s="55"/>
      <c r="AC792" s="57"/>
      <c r="AD792" s="55"/>
    </row>
    <row r="793" spans="1:30" ht="22.5" customHeight="1" x14ac:dyDescent="0.25">
      <c r="A793" s="55"/>
      <c r="B793" s="54"/>
      <c r="C793" s="55"/>
      <c r="D793" s="56"/>
      <c r="E793" s="56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5"/>
      <c r="AA793" s="55"/>
      <c r="AB793" s="55"/>
      <c r="AC793" s="57"/>
      <c r="AD793" s="55"/>
    </row>
    <row r="794" spans="1:30" ht="22.5" customHeight="1" x14ac:dyDescent="0.25">
      <c r="A794" s="55"/>
      <c r="B794" s="54"/>
      <c r="C794" s="55"/>
      <c r="D794" s="56"/>
      <c r="E794" s="56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5"/>
      <c r="AA794" s="55"/>
      <c r="AB794" s="55"/>
      <c r="AC794" s="57"/>
      <c r="AD794" s="55"/>
    </row>
    <row r="795" spans="1:30" ht="22.5" customHeight="1" x14ac:dyDescent="0.25">
      <c r="A795" s="55"/>
      <c r="B795" s="54"/>
      <c r="C795" s="55"/>
      <c r="D795" s="56"/>
      <c r="E795" s="56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5"/>
      <c r="AA795" s="55"/>
      <c r="AB795" s="55"/>
      <c r="AC795" s="57"/>
      <c r="AD795" s="55"/>
    </row>
    <row r="796" spans="1:30" ht="22.5" customHeight="1" x14ac:dyDescent="0.25">
      <c r="A796" s="55"/>
      <c r="B796" s="54"/>
      <c r="C796" s="55"/>
      <c r="D796" s="56"/>
      <c r="E796" s="56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5"/>
      <c r="AA796" s="55"/>
      <c r="AB796" s="55"/>
      <c r="AC796" s="57"/>
      <c r="AD796" s="55"/>
    </row>
    <row r="797" spans="1:30" ht="22.5" customHeight="1" x14ac:dyDescent="0.25">
      <c r="A797" s="55"/>
      <c r="B797" s="54"/>
      <c r="C797" s="55"/>
      <c r="D797" s="56"/>
      <c r="E797" s="56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5"/>
      <c r="AA797" s="55"/>
      <c r="AB797" s="55"/>
      <c r="AC797" s="57"/>
      <c r="AD797" s="55"/>
    </row>
    <row r="798" spans="1:30" ht="22.5" customHeight="1" x14ac:dyDescent="0.25">
      <c r="A798" s="55"/>
      <c r="B798" s="54"/>
      <c r="C798" s="55"/>
      <c r="D798" s="56"/>
      <c r="E798" s="56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5"/>
      <c r="AA798" s="55"/>
      <c r="AB798" s="55"/>
      <c r="AC798" s="57"/>
      <c r="AD798" s="55"/>
    </row>
    <row r="799" spans="1:30" ht="22.5" customHeight="1" x14ac:dyDescent="0.25">
      <c r="A799" s="55"/>
      <c r="B799" s="54"/>
      <c r="C799" s="55"/>
      <c r="D799" s="56"/>
      <c r="E799" s="56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5"/>
      <c r="AA799" s="55"/>
      <c r="AB799" s="55"/>
      <c r="AC799" s="57"/>
      <c r="AD799" s="55"/>
    </row>
    <row r="800" spans="1:30" ht="22.5" customHeight="1" x14ac:dyDescent="0.25">
      <c r="A800" s="55"/>
      <c r="B800" s="54"/>
      <c r="C800" s="55"/>
      <c r="D800" s="56"/>
      <c r="E800" s="56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5"/>
      <c r="AA800" s="55"/>
      <c r="AB800" s="55"/>
      <c r="AC800" s="57"/>
      <c r="AD800" s="55"/>
    </row>
    <row r="801" spans="1:30" ht="22.5" customHeight="1" x14ac:dyDescent="0.25">
      <c r="A801" s="55"/>
      <c r="B801" s="54"/>
      <c r="C801" s="55"/>
      <c r="D801" s="56"/>
      <c r="E801" s="56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5"/>
      <c r="AA801" s="55"/>
      <c r="AB801" s="55"/>
      <c r="AC801" s="57"/>
      <c r="AD801" s="55"/>
    </row>
    <row r="802" spans="1:30" ht="22.5" customHeight="1" x14ac:dyDescent="0.25">
      <c r="A802" s="55"/>
      <c r="B802" s="54"/>
      <c r="C802" s="55"/>
      <c r="D802" s="56"/>
      <c r="E802" s="56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5"/>
      <c r="AA802" s="55"/>
      <c r="AB802" s="55"/>
      <c r="AC802" s="57"/>
      <c r="AD802" s="55"/>
    </row>
    <row r="803" spans="1:30" ht="22.5" customHeight="1" x14ac:dyDescent="0.25">
      <c r="A803" s="55"/>
      <c r="B803" s="54"/>
      <c r="C803" s="55"/>
      <c r="D803" s="56"/>
      <c r="E803" s="56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5"/>
      <c r="AA803" s="55"/>
      <c r="AB803" s="55"/>
      <c r="AC803" s="57"/>
      <c r="AD803" s="55"/>
    </row>
    <row r="804" spans="1:30" ht="22.5" customHeight="1" x14ac:dyDescent="0.25">
      <c r="A804" s="55"/>
      <c r="B804" s="54"/>
      <c r="C804" s="55"/>
      <c r="D804" s="56"/>
      <c r="E804" s="56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5"/>
      <c r="AA804" s="55"/>
      <c r="AB804" s="55"/>
      <c r="AC804" s="57"/>
      <c r="AD804" s="55"/>
    </row>
    <row r="805" spans="1:30" ht="22.5" customHeight="1" x14ac:dyDescent="0.25">
      <c r="A805" s="55"/>
      <c r="B805" s="54"/>
      <c r="C805" s="55"/>
      <c r="D805" s="56"/>
      <c r="E805" s="56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5"/>
      <c r="AA805" s="55"/>
      <c r="AB805" s="55"/>
      <c r="AC805" s="57"/>
      <c r="AD805" s="55"/>
    </row>
    <row r="806" spans="1:30" ht="22.5" customHeight="1" x14ac:dyDescent="0.25">
      <c r="A806" s="55"/>
      <c r="B806" s="54"/>
      <c r="C806" s="55"/>
      <c r="D806" s="56"/>
      <c r="E806" s="56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5"/>
      <c r="AA806" s="55"/>
      <c r="AB806" s="55"/>
      <c r="AC806" s="57"/>
      <c r="AD806" s="55"/>
    </row>
    <row r="807" spans="1:30" ht="22.5" customHeight="1" x14ac:dyDescent="0.25">
      <c r="A807" s="55"/>
      <c r="B807" s="54"/>
      <c r="C807" s="55"/>
      <c r="D807" s="56"/>
      <c r="E807" s="56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5"/>
      <c r="AA807" s="55"/>
      <c r="AB807" s="55"/>
      <c r="AC807" s="57"/>
      <c r="AD807" s="55"/>
    </row>
    <row r="808" spans="1:30" ht="22.5" customHeight="1" x14ac:dyDescent="0.25">
      <c r="A808" s="55"/>
      <c r="B808" s="54"/>
      <c r="C808" s="55"/>
      <c r="D808" s="56"/>
      <c r="E808" s="56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5"/>
      <c r="AA808" s="55"/>
      <c r="AB808" s="55"/>
      <c r="AC808" s="57"/>
      <c r="AD808" s="55"/>
    </row>
    <row r="809" spans="1:30" ht="22.5" customHeight="1" x14ac:dyDescent="0.25">
      <c r="A809" s="55"/>
      <c r="B809" s="54"/>
      <c r="C809" s="55"/>
      <c r="D809" s="56"/>
      <c r="E809" s="56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5"/>
      <c r="AA809" s="55"/>
      <c r="AB809" s="55"/>
      <c r="AC809" s="57"/>
      <c r="AD809" s="55"/>
    </row>
    <row r="810" spans="1:30" ht="22.5" customHeight="1" x14ac:dyDescent="0.25">
      <c r="A810" s="55"/>
      <c r="B810" s="54"/>
      <c r="C810" s="55"/>
      <c r="D810" s="56"/>
      <c r="E810" s="56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5"/>
      <c r="AA810" s="55"/>
      <c r="AB810" s="55"/>
      <c r="AC810" s="57"/>
      <c r="AD810" s="55"/>
    </row>
    <row r="811" spans="1:30" ht="22.5" customHeight="1" x14ac:dyDescent="0.25">
      <c r="A811" s="55"/>
      <c r="B811" s="54"/>
      <c r="C811" s="55"/>
      <c r="D811" s="56"/>
      <c r="E811" s="56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5"/>
      <c r="AA811" s="55"/>
      <c r="AB811" s="55"/>
      <c r="AC811" s="57"/>
      <c r="AD811" s="55"/>
    </row>
    <row r="812" spans="1:30" ht="22.5" customHeight="1" x14ac:dyDescent="0.25">
      <c r="A812" s="55"/>
      <c r="B812" s="54"/>
      <c r="C812" s="55"/>
      <c r="D812" s="56"/>
      <c r="E812" s="56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5"/>
      <c r="AA812" s="55"/>
      <c r="AB812" s="55"/>
      <c r="AC812" s="57"/>
      <c r="AD812" s="55"/>
    </row>
    <row r="813" spans="1:30" ht="22.5" customHeight="1" x14ac:dyDescent="0.25">
      <c r="A813" s="55"/>
      <c r="B813" s="54"/>
      <c r="C813" s="55"/>
      <c r="D813" s="56"/>
      <c r="E813" s="56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5"/>
      <c r="AA813" s="55"/>
      <c r="AB813" s="55"/>
      <c r="AC813" s="57"/>
      <c r="AD813" s="55"/>
    </row>
    <row r="814" spans="1:30" ht="22.5" customHeight="1" x14ac:dyDescent="0.25">
      <c r="A814" s="55"/>
      <c r="B814" s="54"/>
      <c r="C814" s="55"/>
      <c r="D814" s="56"/>
      <c r="E814" s="56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5"/>
      <c r="AA814" s="55"/>
      <c r="AB814" s="55"/>
      <c r="AC814" s="57"/>
      <c r="AD814" s="55"/>
    </row>
    <row r="815" spans="1:30" ht="22.5" customHeight="1" x14ac:dyDescent="0.25">
      <c r="A815" s="55"/>
      <c r="B815" s="54"/>
      <c r="C815" s="55"/>
      <c r="D815" s="56"/>
      <c r="E815" s="56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5"/>
      <c r="AA815" s="55"/>
      <c r="AB815" s="55"/>
      <c r="AC815" s="57"/>
      <c r="AD815" s="55"/>
    </row>
    <row r="816" spans="1:30" ht="22.5" customHeight="1" x14ac:dyDescent="0.25">
      <c r="A816" s="55"/>
      <c r="B816" s="54"/>
      <c r="C816" s="55"/>
      <c r="D816" s="56"/>
      <c r="E816" s="56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5"/>
      <c r="AA816" s="55"/>
      <c r="AB816" s="55"/>
      <c r="AC816" s="57"/>
      <c r="AD816" s="55"/>
    </row>
    <row r="817" spans="1:30" ht="22.5" customHeight="1" x14ac:dyDescent="0.25">
      <c r="A817" s="55"/>
      <c r="B817" s="54"/>
      <c r="C817" s="55"/>
      <c r="D817" s="56"/>
      <c r="E817" s="56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5"/>
      <c r="AA817" s="55"/>
      <c r="AB817" s="55"/>
      <c r="AC817" s="57"/>
      <c r="AD817" s="55"/>
    </row>
    <row r="818" spans="1:30" ht="22.5" customHeight="1" x14ac:dyDescent="0.25">
      <c r="A818" s="55"/>
      <c r="B818" s="54"/>
      <c r="C818" s="55"/>
      <c r="D818" s="56"/>
      <c r="E818" s="56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5"/>
      <c r="AA818" s="55"/>
      <c r="AB818" s="55"/>
      <c r="AC818" s="57"/>
      <c r="AD818" s="55"/>
    </row>
    <row r="819" spans="1:30" ht="22.5" customHeight="1" x14ac:dyDescent="0.25">
      <c r="A819" s="55"/>
      <c r="B819" s="54"/>
      <c r="C819" s="55"/>
      <c r="D819" s="56"/>
      <c r="E819" s="56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5"/>
      <c r="AA819" s="55"/>
      <c r="AB819" s="55"/>
      <c r="AC819" s="57"/>
      <c r="AD819" s="55"/>
    </row>
    <row r="820" spans="1:30" ht="22.5" customHeight="1" x14ac:dyDescent="0.25">
      <c r="A820" s="55"/>
      <c r="B820" s="54"/>
      <c r="C820" s="55"/>
      <c r="D820" s="56"/>
      <c r="E820" s="56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5"/>
      <c r="AA820" s="55"/>
      <c r="AB820" s="55"/>
      <c r="AC820" s="57"/>
      <c r="AD820" s="55"/>
    </row>
    <row r="821" spans="1:30" ht="22.5" customHeight="1" x14ac:dyDescent="0.25">
      <c r="A821" s="55"/>
      <c r="B821" s="54"/>
      <c r="C821" s="55"/>
      <c r="D821" s="56"/>
      <c r="E821" s="56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5"/>
      <c r="AA821" s="55"/>
      <c r="AB821" s="55"/>
      <c r="AC821" s="57"/>
      <c r="AD821" s="55"/>
    </row>
    <row r="822" spans="1:30" ht="22.5" customHeight="1" x14ac:dyDescent="0.25">
      <c r="A822" s="55"/>
      <c r="B822" s="54"/>
      <c r="C822" s="55"/>
      <c r="D822" s="56"/>
      <c r="E822" s="56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5"/>
      <c r="AA822" s="55"/>
      <c r="AB822" s="55"/>
      <c r="AC822" s="57"/>
      <c r="AD822" s="55"/>
    </row>
    <row r="823" spans="1:30" ht="22.5" customHeight="1" x14ac:dyDescent="0.25">
      <c r="A823" s="55"/>
      <c r="B823" s="54"/>
      <c r="C823" s="55"/>
      <c r="D823" s="56"/>
      <c r="E823" s="56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5"/>
      <c r="AA823" s="55"/>
      <c r="AB823" s="55"/>
      <c r="AC823" s="57"/>
      <c r="AD823" s="55"/>
    </row>
    <row r="824" spans="1:30" ht="22.5" customHeight="1" x14ac:dyDescent="0.25">
      <c r="A824" s="55"/>
      <c r="B824" s="54"/>
      <c r="C824" s="55"/>
      <c r="D824" s="56"/>
      <c r="E824" s="56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5"/>
      <c r="AA824" s="55"/>
      <c r="AB824" s="55"/>
      <c r="AC824" s="57"/>
      <c r="AD824" s="55"/>
    </row>
    <row r="825" spans="1:30" ht="22.5" customHeight="1" x14ac:dyDescent="0.25">
      <c r="A825" s="55"/>
      <c r="B825" s="54"/>
      <c r="C825" s="55"/>
      <c r="D825" s="56"/>
      <c r="E825" s="56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5"/>
      <c r="AA825" s="55"/>
      <c r="AB825" s="55"/>
      <c r="AC825" s="57"/>
      <c r="AD825" s="55"/>
    </row>
    <row r="826" spans="1:30" ht="22.5" customHeight="1" x14ac:dyDescent="0.25">
      <c r="A826" s="55"/>
      <c r="B826" s="54"/>
      <c r="C826" s="55"/>
      <c r="D826" s="56"/>
      <c r="E826" s="56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5"/>
      <c r="AA826" s="55"/>
      <c r="AB826" s="55"/>
      <c r="AC826" s="57"/>
      <c r="AD826" s="55"/>
    </row>
    <row r="827" spans="1:30" ht="22.5" customHeight="1" x14ac:dyDescent="0.25">
      <c r="A827" s="55"/>
      <c r="B827" s="54"/>
      <c r="C827" s="55"/>
      <c r="D827" s="56"/>
      <c r="E827" s="56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5"/>
      <c r="AA827" s="55"/>
      <c r="AB827" s="55"/>
      <c r="AC827" s="57"/>
      <c r="AD827" s="55"/>
    </row>
    <row r="828" spans="1:30" ht="22.5" customHeight="1" x14ac:dyDescent="0.25">
      <c r="A828" s="55"/>
      <c r="B828" s="54"/>
      <c r="C828" s="55"/>
      <c r="D828" s="56"/>
      <c r="E828" s="56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5"/>
      <c r="AA828" s="55"/>
      <c r="AB828" s="55"/>
      <c r="AC828" s="57"/>
      <c r="AD828" s="55"/>
    </row>
    <row r="829" spans="1:30" ht="22.5" customHeight="1" x14ac:dyDescent="0.25">
      <c r="A829" s="55"/>
      <c r="B829" s="54"/>
      <c r="C829" s="55"/>
      <c r="D829" s="56"/>
      <c r="E829" s="56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5"/>
      <c r="AA829" s="55"/>
      <c r="AB829" s="55"/>
      <c r="AC829" s="57"/>
      <c r="AD829" s="55"/>
    </row>
    <row r="830" spans="1:30" ht="22.5" customHeight="1" x14ac:dyDescent="0.25">
      <c r="A830" s="55"/>
      <c r="B830" s="54"/>
      <c r="C830" s="55"/>
      <c r="D830" s="56"/>
      <c r="E830" s="56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5"/>
      <c r="AA830" s="55"/>
      <c r="AB830" s="55"/>
      <c r="AC830" s="57"/>
      <c r="AD830" s="55"/>
    </row>
    <row r="831" spans="1:30" ht="22.5" customHeight="1" x14ac:dyDescent="0.25">
      <c r="A831" s="55"/>
      <c r="B831" s="54"/>
      <c r="C831" s="55"/>
      <c r="D831" s="56"/>
      <c r="E831" s="56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5"/>
      <c r="AA831" s="55"/>
      <c r="AB831" s="55"/>
      <c r="AC831" s="57"/>
      <c r="AD831" s="55"/>
    </row>
    <row r="832" spans="1:30" ht="22.5" customHeight="1" x14ac:dyDescent="0.25">
      <c r="A832" s="55"/>
      <c r="B832" s="54"/>
      <c r="C832" s="55"/>
      <c r="D832" s="56"/>
      <c r="E832" s="56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5"/>
      <c r="AA832" s="55"/>
      <c r="AB832" s="55"/>
      <c r="AC832" s="57"/>
      <c r="AD832" s="55"/>
    </row>
    <row r="833" spans="1:30" ht="22.5" customHeight="1" x14ac:dyDescent="0.25">
      <c r="A833" s="55"/>
      <c r="B833" s="54"/>
      <c r="C833" s="55"/>
      <c r="D833" s="56"/>
      <c r="E833" s="56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5"/>
      <c r="AA833" s="55"/>
      <c r="AB833" s="55"/>
      <c r="AC833" s="57"/>
      <c r="AD833" s="55"/>
    </row>
    <row r="834" spans="1:30" ht="22.5" customHeight="1" x14ac:dyDescent="0.25">
      <c r="A834" s="55"/>
      <c r="B834" s="54"/>
      <c r="C834" s="55"/>
      <c r="D834" s="56"/>
      <c r="E834" s="56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5"/>
      <c r="AA834" s="55"/>
      <c r="AB834" s="55"/>
      <c r="AC834" s="57"/>
      <c r="AD834" s="55"/>
    </row>
    <row r="835" spans="1:30" ht="22.5" customHeight="1" x14ac:dyDescent="0.25">
      <c r="A835" s="55"/>
      <c r="B835" s="54"/>
      <c r="C835" s="55"/>
      <c r="D835" s="56"/>
      <c r="E835" s="56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5"/>
      <c r="AA835" s="55"/>
      <c r="AB835" s="55"/>
      <c r="AC835" s="57"/>
      <c r="AD835" s="55"/>
    </row>
    <row r="836" spans="1:30" ht="22.5" customHeight="1" x14ac:dyDescent="0.25">
      <c r="A836" s="55"/>
      <c r="B836" s="54"/>
      <c r="C836" s="55"/>
      <c r="D836" s="56"/>
      <c r="E836" s="56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5"/>
      <c r="AA836" s="55"/>
      <c r="AB836" s="55"/>
      <c r="AC836" s="57"/>
      <c r="AD836" s="55"/>
    </row>
    <row r="837" spans="1:30" ht="22.5" customHeight="1" x14ac:dyDescent="0.25">
      <c r="A837" s="55"/>
      <c r="B837" s="54"/>
      <c r="C837" s="55"/>
      <c r="D837" s="56"/>
      <c r="E837" s="56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5"/>
      <c r="AA837" s="55"/>
      <c r="AB837" s="55"/>
      <c r="AC837" s="57"/>
      <c r="AD837" s="55"/>
    </row>
    <row r="838" spans="1:30" ht="22.5" customHeight="1" x14ac:dyDescent="0.25">
      <c r="A838" s="55"/>
      <c r="B838" s="54"/>
      <c r="C838" s="55"/>
      <c r="D838" s="56"/>
      <c r="E838" s="56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5"/>
      <c r="AA838" s="55"/>
      <c r="AB838" s="55"/>
      <c r="AC838" s="57"/>
      <c r="AD838" s="55"/>
    </row>
    <row r="839" spans="1:30" ht="22.5" customHeight="1" x14ac:dyDescent="0.25">
      <c r="A839" s="55"/>
      <c r="B839" s="54"/>
      <c r="C839" s="55"/>
      <c r="D839" s="56"/>
      <c r="E839" s="56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5"/>
      <c r="AA839" s="55"/>
      <c r="AB839" s="55"/>
      <c r="AC839" s="57"/>
      <c r="AD839" s="55"/>
    </row>
    <row r="840" spans="1:30" ht="22.5" customHeight="1" x14ac:dyDescent="0.25">
      <c r="A840" s="55"/>
      <c r="B840" s="54"/>
      <c r="C840" s="55"/>
      <c r="D840" s="56"/>
      <c r="E840" s="56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5"/>
      <c r="AA840" s="55"/>
      <c r="AB840" s="55"/>
      <c r="AC840" s="57"/>
      <c r="AD840" s="55"/>
    </row>
    <row r="841" spans="1:30" ht="22.5" customHeight="1" x14ac:dyDescent="0.25">
      <c r="A841" s="55"/>
      <c r="B841" s="54"/>
      <c r="C841" s="55"/>
      <c r="D841" s="56"/>
      <c r="E841" s="56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5"/>
      <c r="AA841" s="55"/>
      <c r="AB841" s="55"/>
      <c r="AC841" s="57"/>
      <c r="AD841" s="55"/>
    </row>
    <row r="842" spans="1:30" ht="22.5" customHeight="1" x14ac:dyDescent="0.25">
      <c r="A842" s="55"/>
      <c r="B842" s="54"/>
      <c r="C842" s="55"/>
      <c r="D842" s="56"/>
      <c r="E842" s="56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5"/>
      <c r="AA842" s="55"/>
      <c r="AB842" s="55"/>
      <c r="AC842" s="57"/>
      <c r="AD842" s="55"/>
    </row>
    <row r="843" spans="1:30" ht="22.5" customHeight="1" x14ac:dyDescent="0.25">
      <c r="A843" s="55"/>
      <c r="B843" s="54"/>
      <c r="C843" s="55"/>
      <c r="D843" s="56"/>
      <c r="E843" s="56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5"/>
      <c r="AA843" s="55"/>
      <c r="AB843" s="55"/>
      <c r="AC843" s="57"/>
      <c r="AD843" s="55"/>
    </row>
    <row r="844" spans="1:30" ht="22.5" customHeight="1" x14ac:dyDescent="0.25">
      <c r="A844" s="55"/>
      <c r="B844" s="54"/>
      <c r="C844" s="55"/>
      <c r="D844" s="56"/>
      <c r="E844" s="56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5"/>
      <c r="AA844" s="55"/>
      <c r="AB844" s="55"/>
      <c r="AC844" s="57"/>
      <c r="AD844" s="55"/>
    </row>
    <row r="845" spans="1:30" ht="22.5" customHeight="1" x14ac:dyDescent="0.25">
      <c r="A845" s="55"/>
      <c r="B845" s="54"/>
      <c r="C845" s="55"/>
      <c r="D845" s="56"/>
      <c r="E845" s="56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5"/>
      <c r="AA845" s="55"/>
      <c r="AB845" s="55"/>
      <c r="AC845" s="57"/>
      <c r="AD845" s="55"/>
    </row>
    <row r="846" spans="1:30" ht="22.5" customHeight="1" x14ac:dyDescent="0.25">
      <c r="A846" s="55"/>
      <c r="B846" s="54"/>
      <c r="C846" s="55"/>
      <c r="D846" s="56"/>
      <c r="E846" s="56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5"/>
      <c r="AA846" s="55"/>
      <c r="AB846" s="55"/>
      <c r="AC846" s="57"/>
      <c r="AD846" s="55"/>
    </row>
    <row r="847" spans="1:30" ht="22.5" customHeight="1" x14ac:dyDescent="0.25">
      <c r="A847" s="55"/>
      <c r="B847" s="54"/>
      <c r="C847" s="55"/>
      <c r="D847" s="56"/>
      <c r="E847" s="56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5"/>
      <c r="AA847" s="55"/>
      <c r="AB847" s="55"/>
      <c r="AC847" s="57"/>
      <c r="AD847" s="55"/>
    </row>
    <row r="848" spans="1:30" ht="22.5" customHeight="1" x14ac:dyDescent="0.25">
      <c r="A848" s="55"/>
      <c r="B848" s="54"/>
      <c r="C848" s="55"/>
      <c r="D848" s="56"/>
      <c r="E848" s="56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5"/>
      <c r="AA848" s="55"/>
      <c r="AB848" s="55"/>
      <c r="AC848" s="57"/>
      <c r="AD848" s="55"/>
    </row>
    <row r="849" spans="1:30" ht="22.5" customHeight="1" x14ac:dyDescent="0.25">
      <c r="A849" s="55"/>
      <c r="B849" s="54"/>
      <c r="C849" s="55"/>
      <c r="D849" s="56"/>
      <c r="E849" s="56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5"/>
      <c r="AA849" s="55"/>
      <c r="AB849" s="55"/>
      <c r="AC849" s="57"/>
      <c r="AD849" s="55"/>
    </row>
    <row r="850" spans="1:30" ht="22.5" customHeight="1" x14ac:dyDescent="0.25">
      <c r="A850" s="55"/>
      <c r="B850" s="54"/>
      <c r="C850" s="55"/>
      <c r="D850" s="56"/>
      <c r="E850" s="56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5"/>
      <c r="AA850" s="55"/>
      <c r="AB850" s="55"/>
      <c r="AC850" s="57"/>
      <c r="AD850" s="55"/>
    </row>
    <row r="851" spans="1:30" ht="22.5" customHeight="1" x14ac:dyDescent="0.25">
      <c r="A851" s="55"/>
      <c r="B851" s="54"/>
      <c r="C851" s="55"/>
      <c r="D851" s="56"/>
      <c r="E851" s="56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5"/>
      <c r="AA851" s="55"/>
      <c r="AB851" s="55"/>
      <c r="AC851" s="57"/>
      <c r="AD851" s="55"/>
    </row>
    <row r="852" spans="1:30" ht="22.5" customHeight="1" x14ac:dyDescent="0.25">
      <c r="A852" s="55"/>
      <c r="B852" s="54"/>
      <c r="C852" s="55"/>
      <c r="D852" s="56"/>
      <c r="E852" s="56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5"/>
      <c r="AA852" s="55"/>
      <c r="AB852" s="55"/>
      <c r="AC852" s="57"/>
      <c r="AD852" s="55"/>
    </row>
    <row r="853" spans="1:30" ht="22.5" customHeight="1" x14ac:dyDescent="0.25">
      <c r="A853" s="55"/>
      <c r="B853" s="54"/>
      <c r="C853" s="55"/>
      <c r="D853" s="56"/>
      <c r="E853" s="56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5"/>
      <c r="AA853" s="55"/>
      <c r="AB853" s="55"/>
      <c r="AC853" s="57"/>
      <c r="AD853" s="55"/>
    </row>
    <row r="854" spans="1:30" ht="22.5" customHeight="1" x14ac:dyDescent="0.25">
      <c r="A854" s="55"/>
      <c r="B854" s="54"/>
      <c r="C854" s="55"/>
      <c r="D854" s="56"/>
      <c r="E854" s="56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5"/>
      <c r="AA854" s="55"/>
      <c r="AB854" s="55"/>
      <c r="AC854" s="57"/>
      <c r="AD854" s="55"/>
    </row>
    <row r="855" spans="1:30" ht="22.5" customHeight="1" x14ac:dyDescent="0.25">
      <c r="A855" s="55"/>
      <c r="B855" s="54"/>
      <c r="C855" s="55"/>
      <c r="D855" s="56"/>
      <c r="E855" s="56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5"/>
      <c r="AA855" s="55"/>
      <c r="AB855" s="55"/>
      <c r="AC855" s="57"/>
      <c r="AD855" s="55"/>
    </row>
    <row r="856" spans="1:30" ht="22.5" customHeight="1" x14ac:dyDescent="0.25">
      <c r="A856" s="55"/>
      <c r="B856" s="54"/>
      <c r="C856" s="55"/>
      <c r="D856" s="56"/>
      <c r="E856" s="56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5"/>
      <c r="AA856" s="55"/>
      <c r="AB856" s="55"/>
      <c r="AC856" s="57"/>
      <c r="AD856" s="55"/>
    </row>
    <row r="857" spans="1:30" ht="22.5" customHeight="1" x14ac:dyDescent="0.25">
      <c r="A857" s="55"/>
      <c r="B857" s="54"/>
      <c r="C857" s="55"/>
      <c r="D857" s="56"/>
      <c r="E857" s="56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5"/>
      <c r="AA857" s="55"/>
      <c r="AB857" s="55"/>
      <c r="AC857" s="57"/>
      <c r="AD857" s="55"/>
    </row>
    <row r="858" spans="1:30" ht="22.5" customHeight="1" x14ac:dyDescent="0.25">
      <c r="A858" s="55"/>
      <c r="B858" s="54"/>
      <c r="C858" s="55"/>
      <c r="D858" s="56"/>
      <c r="E858" s="56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5"/>
      <c r="AA858" s="55"/>
      <c r="AB858" s="55"/>
      <c r="AC858" s="57"/>
      <c r="AD858" s="55"/>
    </row>
    <row r="859" spans="1:30" ht="22.5" customHeight="1" x14ac:dyDescent="0.25">
      <c r="A859" s="55"/>
      <c r="B859" s="54"/>
      <c r="C859" s="55"/>
      <c r="D859" s="56"/>
      <c r="E859" s="56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5"/>
      <c r="AA859" s="55"/>
      <c r="AB859" s="55"/>
      <c r="AC859" s="57"/>
      <c r="AD859" s="55"/>
    </row>
    <row r="860" spans="1:30" ht="22.5" customHeight="1" x14ac:dyDescent="0.25">
      <c r="A860" s="55"/>
      <c r="B860" s="54"/>
      <c r="C860" s="55"/>
      <c r="D860" s="56"/>
      <c r="E860" s="56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5"/>
      <c r="AA860" s="55"/>
      <c r="AB860" s="55"/>
      <c r="AC860" s="57"/>
      <c r="AD860" s="55"/>
    </row>
    <row r="861" spans="1:30" ht="22.5" customHeight="1" x14ac:dyDescent="0.25">
      <c r="A861" s="55"/>
      <c r="B861" s="54"/>
      <c r="C861" s="55"/>
      <c r="D861" s="56"/>
      <c r="E861" s="56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5"/>
      <c r="AA861" s="55"/>
      <c r="AB861" s="55"/>
      <c r="AC861" s="57"/>
      <c r="AD861" s="55"/>
    </row>
    <row r="862" spans="1:30" ht="22.5" customHeight="1" x14ac:dyDescent="0.25">
      <c r="A862" s="55"/>
      <c r="B862" s="54"/>
      <c r="C862" s="55"/>
      <c r="D862" s="56"/>
      <c r="E862" s="56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5"/>
      <c r="AA862" s="55"/>
      <c r="AB862" s="55"/>
      <c r="AC862" s="57"/>
      <c r="AD862" s="55"/>
    </row>
    <row r="863" spans="1:30" ht="22.5" customHeight="1" x14ac:dyDescent="0.25">
      <c r="A863" s="55"/>
      <c r="B863" s="54"/>
      <c r="C863" s="55"/>
      <c r="D863" s="56"/>
      <c r="E863" s="56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5"/>
      <c r="AA863" s="55"/>
      <c r="AB863" s="55"/>
      <c r="AC863" s="57"/>
      <c r="AD863" s="55"/>
    </row>
    <row r="864" spans="1:30" ht="22.5" customHeight="1" x14ac:dyDescent="0.25">
      <c r="A864" s="55"/>
      <c r="B864" s="54"/>
      <c r="C864" s="55"/>
      <c r="D864" s="56"/>
      <c r="E864" s="56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5"/>
      <c r="AA864" s="55"/>
      <c r="AB864" s="55"/>
      <c r="AC864" s="57"/>
      <c r="AD864" s="55"/>
    </row>
    <row r="865" spans="1:30" ht="22.5" customHeight="1" x14ac:dyDescent="0.25">
      <c r="A865" s="55"/>
      <c r="B865" s="54"/>
      <c r="C865" s="55"/>
      <c r="D865" s="56"/>
      <c r="E865" s="56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5"/>
      <c r="AA865" s="55"/>
      <c r="AB865" s="55"/>
      <c r="AC865" s="57"/>
      <c r="AD865" s="55"/>
    </row>
    <row r="866" spans="1:30" ht="22.5" customHeight="1" x14ac:dyDescent="0.25">
      <c r="A866" s="55"/>
      <c r="B866" s="54"/>
      <c r="C866" s="55"/>
      <c r="D866" s="56"/>
      <c r="E866" s="56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5"/>
      <c r="AA866" s="55"/>
      <c r="AB866" s="55"/>
      <c r="AC866" s="57"/>
      <c r="AD866" s="55"/>
    </row>
    <row r="867" spans="1:30" ht="22.5" customHeight="1" x14ac:dyDescent="0.25">
      <c r="A867" s="55"/>
      <c r="B867" s="54"/>
      <c r="C867" s="55"/>
      <c r="D867" s="56"/>
      <c r="E867" s="56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5"/>
      <c r="AA867" s="55"/>
      <c r="AB867" s="55"/>
      <c r="AC867" s="57"/>
      <c r="AD867" s="55"/>
    </row>
    <row r="868" spans="1:30" ht="22.5" customHeight="1" x14ac:dyDescent="0.25">
      <c r="A868" s="55"/>
      <c r="B868" s="54"/>
      <c r="C868" s="55"/>
      <c r="D868" s="56"/>
      <c r="E868" s="56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5"/>
      <c r="AA868" s="55"/>
      <c r="AB868" s="55"/>
      <c r="AC868" s="57"/>
      <c r="AD868" s="55"/>
    </row>
    <row r="869" spans="1:30" ht="22.5" customHeight="1" x14ac:dyDescent="0.25">
      <c r="A869" s="55"/>
      <c r="B869" s="54"/>
      <c r="C869" s="55"/>
      <c r="D869" s="56"/>
      <c r="E869" s="56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5"/>
      <c r="AA869" s="55"/>
      <c r="AB869" s="55"/>
      <c r="AC869" s="57"/>
      <c r="AD869" s="55"/>
    </row>
    <row r="870" spans="1:30" ht="22.5" customHeight="1" x14ac:dyDescent="0.25">
      <c r="A870" s="55"/>
      <c r="B870" s="54"/>
      <c r="C870" s="55"/>
      <c r="D870" s="56"/>
      <c r="E870" s="56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5"/>
      <c r="AA870" s="55"/>
      <c r="AB870" s="55"/>
      <c r="AC870" s="57"/>
      <c r="AD870" s="55"/>
    </row>
    <row r="871" spans="1:30" ht="22.5" customHeight="1" x14ac:dyDescent="0.25">
      <c r="A871" s="55"/>
      <c r="B871" s="54"/>
      <c r="C871" s="55"/>
      <c r="D871" s="56"/>
      <c r="E871" s="56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5"/>
      <c r="AA871" s="55"/>
      <c r="AB871" s="55"/>
      <c r="AC871" s="57"/>
      <c r="AD871" s="55"/>
    </row>
    <row r="872" spans="1:30" ht="22.5" customHeight="1" x14ac:dyDescent="0.25">
      <c r="A872" s="55"/>
      <c r="B872" s="54"/>
      <c r="C872" s="55"/>
      <c r="D872" s="56"/>
      <c r="E872" s="56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5"/>
      <c r="AA872" s="55"/>
      <c r="AB872" s="55"/>
      <c r="AC872" s="57"/>
      <c r="AD872" s="55"/>
    </row>
    <row r="873" spans="1:30" ht="22.5" customHeight="1" x14ac:dyDescent="0.25">
      <c r="A873" s="55"/>
      <c r="B873" s="54"/>
      <c r="C873" s="55"/>
      <c r="D873" s="56"/>
      <c r="E873" s="56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5"/>
      <c r="AA873" s="55"/>
      <c r="AB873" s="55"/>
      <c r="AC873" s="57"/>
      <c r="AD873" s="55"/>
    </row>
    <row r="874" spans="1:30" ht="22.5" customHeight="1" x14ac:dyDescent="0.25">
      <c r="A874" s="55"/>
      <c r="B874" s="54"/>
      <c r="C874" s="55"/>
      <c r="D874" s="56"/>
      <c r="E874" s="56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5"/>
      <c r="AA874" s="55"/>
      <c r="AB874" s="55"/>
      <c r="AC874" s="57"/>
      <c r="AD874" s="55"/>
    </row>
    <row r="875" spans="1:30" ht="22.5" customHeight="1" x14ac:dyDescent="0.25">
      <c r="A875" s="55"/>
      <c r="B875" s="54"/>
      <c r="C875" s="55"/>
      <c r="D875" s="56"/>
      <c r="E875" s="56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5"/>
      <c r="AA875" s="55"/>
      <c r="AB875" s="55"/>
      <c r="AC875" s="57"/>
      <c r="AD875" s="55"/>
    </row>
    <row r="876" spans="1:30" ht="22.5" customHeight="1" x14ac:dyDescent="0.25">
      <c r="A876" s="55"/>
      <c r="B876" s="54"/>
      <c r="C876" s="55"/>
      <c r="D876" s="56"/>
      <c r="E876" s="56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5"/>
      <c r="AA876" s="55"/>
      <c r="AB876" s="55"/>
      <c r="AC876" s="57"/>
      <c r="AD876" s="55"/>
    </row>
    <row r="877" spans="1:30" ht="22.5" customHeight="1" x14ac:dyDescent="0.25">
      <c r="A877" s="55"/>
      <c r="B877" s="54"/>
      <c r="C877" s="55"/>
      <c r="D877" s="56"/>
      <c r="E877" s="56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5"/>
      <c r="AA877" s="55"/>
      <c r="AB877" s="55"/>
      <c r="AC877" s="57"/>
      <c r="AD877" s="55"/>
    </row>
    <row r="878" spans="1:30" ht="22.5" customHeight="1" x14ac:dyDescent="0.25">
      <c r="A878" s="55"/>
      <c r="B878" s="54"/>
      <c r="C878" s="55"/>
      <c r="D878" s="56"/>
      <c r="E878" s="56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5"/>
      <c r="AA878" s="55"/>
      <c r="AB878" s="55"/>
      <c r="AC878" s="57"/>
      <c r="AD878" s="55"/>
    </row>
    <row r="879" spans="1:30" ht="22.5" customHeight="1" x14ac:dyDescent="0.25">
      <c r="A879" s="55"/>
      <c r="B879" s="54"/>
      <c r="C879" s="55"/>
      <c r="D879" s="56"/>
      <c r="E879" s="56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5"/>
      <c r="AA879" s="55"/>
      <c r="AB879" s="55"/>
      <c r="AC879" s="57"/>
      <c r="AD879" s="55"/>
    </row>
    <row r="880" spans="1:30" ht="22.5" customHeight="1" x14ac:dyDescent="0.25">
      <c r="A880" s="55"/>
      <c r="B880" s="54"/>
      <c r="C880" s="55"/>
      <c r="D880" s="56"/>
      <c r="E880" s="56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5"/>
      <c r="AA880" s="55"/>
      <c r="AB880" s="55"/>
      <c r="AC880" s="57"/>
      <c r="AD880" s="55"/>
    </row>
    <row r="881" spans="1:30" ht="22.5" customHeight="1" x14ac:dyDescent="0.25">
      <c r="A881" s="55"/>
      <c r="B881" s="54"/>
      <c r="C881" s="55"/>
      <c r="D881" s="56"/>
      <c r="E881" s="56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5"/>
      <c r="AA881" s="55"/>
      <c r="AB881" s="55"/>
      <c r="AC881" s="57"/>
      <c r="AD881" s="55"/>
    </row>
    <row r="882" spans="1:30" ht="22.5" customHeight="1" x14ac:dyDescent="0.25">
      <c r="A882" s="55"/>
      <c r="B882" s="54"/>
      <c r="C882" s="55"/>
      <c r="D882" s="56"/>
      <c r="E882" s="56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5"/>
      <c r="AA882" s="55"/>
      <c r="AB882" s="55"/>
      <c r="AC882" s="57"/>
      <c r="AD882" s="55"/>
    </row>
    <row r="883" spans="1:30" ht="22.5" customHeight="1" x14ac:dyDescent="0.25">
      <c r="A883" s="55"/>
      <c r="B883" s="54"/>
      <c r="C883" s="55"/>
      <c r="D883" s="56"/>
      <c r="E883" s="56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5"/>
      <c r="AA883" s="55"/>
      <c r="AB883" s="55"/>
      <c r="AC883" s="57"/>
      <c r="AD883" s="55"/>
    </row>
    <row r="884" spans="1:30" ht="22.5" customHeight="1" x14ac:dyDescent="0.25">
      <c r="A884" s="55"/>
      <c r="B884" s="54"/>
      <c r="C884" s="55"/>
      <c r="D884" s="56"/>
      <c r="E884" s="56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5"/>
      <c r="AA884" s="55"/>
      <c r="AB884" s="55"/>
      <c r="AC884" s="57"/>
      <c r="AD884" s="55"/>
    </row>
    <row r="885" spans="1:30" ht="22.5" customHeight="1" x14ac:dyDescent="0.25">
      <c r="A885" s="55"/>
      <c r="B885" s="54"/>
      <c r="C885" s="55"/>
      <c r="D885" s="56"/>
      <c r="E885" s="56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5"/>
      <c r="AA885" s="55"/>
      <c r="AB885" s="55"/>
      <c r="AC885" s="57"/>
      <c r="AD885" s="55"/>
    </row>
    <row r="886" spans="1:30" ht="22.5" customHeight="1" x14ac:dyDescent="0.25">
      <c r="A886" s="55"/>
      <c r="B886" s="54"/>
      <c r="C886" s="55"/>
      <c r="D886" s="56"/>
      <c r="E886" s="56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5"/>
      <c r="AA886" s="55"/>
      <c r="AB886" s="55"/>
      <c r="AC886" s="57"/>
      <c r="AD886" s="55"/>
    </row>
    <row r="887" spans="1:30" ht="22.5" customHeight="1" x14ac:dyDescent="0.25">
      <c r="A887" s="55"/>
      <c r="B887" s="54"/>
      <c r="C887" s="55"/>
      <c r="D887" s="56"/>
      <c r="E887" s="56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5"/>
      <c r="AA887" s="55"/>
      <c r="AB887" s="55"/>
      <c r="AC887" s="57"/>
      <c r="AD887" s="55"/>
    </row>
    <row r="888" spans="1:30" ht="22.5" customHeight="1" x14ac:dyDescent="0.25">
      <c r="A888" s="55"/>
      <c r="B888" s="54"/>
      <c r="C888" s="55"/>
      <c r="D888" s="56"/>
      <c r="E888" s="56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5"/>
      <c r="AA888" s="55"/>
      <c r="AB888" s="55"/>
      <c r="AC888" s="57"/>
      <c r="AD888" s="55"/>
    </row>
    <row r="889" spans="1:30" ht="22.5" customHeight="1" x14ac:dyDescent="0.25">
      <c r="A889" s="55"/>
      <c r="B889" s="54"/>
      <c r="C889" s="55"/>
      <c r="D889" s="56"/>
      <c r="E889" s="56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5"/>
      <c r="AA889" s="55"/>
      <c r="AB889" s="55"/>
      <c r="AC889" s="57"/>
      <c r="AD889" s="55"/>
    </row>
    <row r="890" spans="1:30" ht="22.5" customHeight="1" x14ac:dyDescent="0.25">
      <c r="A890" s="55"/>
      <c r="B890" s="54"/>
      <c r="C890" s="55"/>
      <c r="D890" s="56"/>
      <c r="E890" s="56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5"/>
      <c r="AA890" s="55"/>
      <c r="AB890" s="55"/>
      <c r="AC890" s="57"/>
      <c r="AD890" s="55"/>
    </row>
    <row r="891" spans="1:30" ht="22.5" customHeight="1" x14ac:dyDescent="0.25">
      <c r="A891" s="55"/>
      <c r="B891" s="54"/>
      <c r="C891" s="55"/>
      <c r="D891" s="56"/>
      <c r="E891" s="56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5"/>
      <c r="AA891" s="55"/>
      <c r="AB891" s="55"/>
      <c r="AC891" s="57"/>
      <c r="AD891" s="55"/>
    </row>
    <row r="892" spans="1:30" ht="22.5" customHeight="1" x14ac:dyDescent="0.25">
      <c r="A892" s="55"/>
      <c r="B892" s="54"/>
      <c r="C892" s="55"/>
      <c r="D892" s="56"/>
      <c r="E892" s="56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5"/>
      <c r="AA892" s="55"/>
      <c r="AB892" s="55"/>
      <c r="AC892" s="57"/>
      <c r="AD892" s="55"/>
    </row>
    <row r="893" spans="1:30" ht="22.5" customHeight="1" x14ac:dyDescent="0.25">
      <c r="A893" s="55"/>
      <c r="B893" s="54"/>
      <c r="C893" s="55"/>
      <c r="D893" s="56"/>
      <c r="E893" s="56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5"/>
      <c r="AA893" s="55"/>
      <c r="AB893" s="55"/>
      <c r="AC893" s="57"/>
      <c r="AD893" s="55"/>
    </row>
    <row r="894" spans="1:30" ht="22.5" customHeight="1" x14ac:dyDescent="0.25">
      <c r="A894" s="55"/>
      <c r="B894" s="54"/>
      <c r="C894" s="55"/>
      <c r="D894" s="56"/>
      <c r="E894" s="56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5"/>
      <c r="AA894" s="55"/>
      <c r="AB894" s="55"/>
      <c r="AC894" s="57"/>
      <c r="AD894" s="55"/>
    </row>
    <row r="895" spans="1:30" ht="22.5" customHeight="1" x14ac:dyDescent="0.25">
      <c r="A895" s="55"/>
      <c r="B895" s="54"/>
      <c r="C895" s="55"/>
      <c r="D895" s="56"/>
      <c r="E895" s="56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5"/>
      <c r="AA895" s="55"/>
      <c r="AB895" s="55"/>
      <c r="AC895" s="57"/>
      <c r="AD895" s="55"/>
    </row>
    <row r="896" spans="1:30" ht="22.5" customHeight="1" x14ac:dyDescent="0.25">
      <c r="A896" s="55"/>
      <c r="B896" s="54"/>
      <c r="C896" s="55"/>
      <c r="D896" s="56"/>
      <c r="E896" s="56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5"/>
      <c r="AA896" s="55"/>
      <c r="AB896" s="55"/>
      <c r="AC896" s="57"/>
      <c r="AD896" s="55"/>
    </row>
    <row r="897" spans="1:30" ht="22.5" customHeight="1" x14ac:dyDescent="0.25">
      <c r="A897" s="55"/>
      <c r="B897" s="54"/>
      <c r="C897" s="55"/>
      <c r="D897" s="56"/>
      <c r="E897" s="56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5"/>
      <c r="AA897" s="55"/>
      <c r="AB897" s="55"/>
      <c r="AC897" s="57"/>
      <c r="AD897" s="55"/>
    </row>
    <row r="898" spans="1:30" ht="22.5" customHeight="1" x14ac:dyDescent="0.25">
      <c r="A898" s="55"/>
      <c r="B898" s="54"/>
      <c r="C898" s="55"/>
      <c r="D898" s="56"/>
      <c r="E898" s="56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5"/>
      <c r="AA898" s="55"/>
      <c r="AB898" s="55"/>
      <c r="AC898" s="57"/>
      <c r="AD898" s="55"/>
    </row>
    <row r="899" spans="1:30" ht="22.5" customHeight="1" x14ac:dyDescent="0.25">
      <c r="A899" s="55"/>
      <c r="B899" s="54"/>
      <c r="C899" s="55"/>
      <c r="D899" s="56"/>
      <c r="E899" s="56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5"/>
      <c r="AA899" s="55"/>
      <c r="AB899" s="55"/>
      <c r="AC899" s="57"/>
      <c r="AD899" s="55"/>
    </row>
    <row r="900" spans="1:30" ht="22.5" customHeight="1" x14ac:dyDescent="0.25">
      <c r="A900" s="55"/>
      <c r="B900" s="54"/>
      <c r="C900" s="55"/>
      <c r="D900" s="56"/>
      <c r="E900" s="56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5"/>
      <c r="AA900" s="55"/>
      <c r="AB900" s="55"/>
      <c r="AC900" s="57"/>
      <c r="AD900" s="55"/>
    </row>
    <row r="901" spans="1:30" ht="22.5" customHeight="1" x14ac:dyDescent="0.25">
      <c r="A901" s="55"/>
      <c r="B901" s="54"/>
      <c r="C901" s="55"/>
      <c r="D901" s="56"/>
      <c r="E901" s="56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5"/>
      <c r="AA901" s="55"/>
      <c r="AB901" s="55"/>
      <c r="AC901" s="57"/>
      <c r="AD901" s="55"/>
    </row>
    <row r="902" spans="1:30" ht="22.5" customHeight="1" x14ac:dyDescent="0.25">
      <c r="A902" s="55"/>
      <c r="B902" s="54"/>
      <c r="C902" s="55"/>
      <c r="D902" s="56"/>
      <c r="E902" s="56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5"/>
      <c r="AA902" s="55"/>
      <c r="AB902" s="55"/>
      <c r="AC902" s="57"/>
      <c r="AD902" s="55"/>
    </row>
    <row r="903" spans="1:30" ht="22.5" customHeight="1" x14ac:dyDescent="0.25">
      <c r="A903" s="55"/>
      <c r="B903" s="54"/>
      <c r="C903" s="55"/>
      <c r="D903" s="56"/>
      <c r="E903" s="56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5"/>
      <c r="AA903" s="55"/>
      <c r="AB903" s="55"/>
      <c r="AC903" s="57"/>
      <c r="AD903" s="55"/>
    </row>
    <row r="904" spans="1:30" ht="22.5" customHeight="1" x14ac:dyDescent="0.25">
      <c r="A904" s="55"/>
      <c r="B904" s="54"/>
      <c r="C904" s="55"/>
      <c r="D904" s="56"/>
      <c r="E904" s="56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5"/>
      <c r="AA904" s="55"/>
      <c r="AB904" s="55"/>
      <c r="AC904" s="57"/>
      <c r="AD904" s="55"/>
    </row>
    <row r="905" spans="1:30" ht="22.5" customHeight="1" x14ac:dyDescent="0.25">
      <c r="A905" s="55"/>
      <c r="B905" s="54"/>
      <c r="C905" s="55"/>
      <c r="D905" s="56"/>
      <c r="E905" s="56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5"/>
      <c r="AA905" s="55"/>
      <c r="AB905" s="55"/>
      <c r="AC905" s="57"/>
      <c r="AD905" s="55"/>
    </row>
    <row r="906" spans="1:30" ht="22.5" customHeight="1" x14ac:dyDescent="0.25">
      <c r="A906" s="55"/>
      <c r="B906" s="54"/>
      <c r="C906" s="55"/>
      <c r="D906" s="56"/>
      <c r="E906" s="56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5"/>
      <c r="AA906" s="55"/>
      <c r="AB906" s="55"/>
      <c r="AC906" s="57"/>
      <c r="AD906" s="55"/>
    </row>
    <row r="907" spans="1:30" ht="22.5" customHeight="1" x14ac:dyDescent="0.25">
      <c r="A907" s="55"/>
      <c r="B907" s="54"/>
      <c r="C907" s="55"/>
      <c r="D907" s="56"/>
      <c r="E907" s="56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5"/>
      <c r="AA907" s="55"/>
      <c r="AB907" s="55"/>
      <c r="AC907" s="57"/>
      <c r="AD907" s="55"/>
    </row>
    <row r="908" spans="1:30" ht="22.5" customHeight="1" x14ac:dyDescent="0.25">
      <c r="A908" s="55"/>
      <c r="B908" s="54"/>
      <c r="C908" s="55"/>
      <c r="D908" s="56"/>
      <c r="E908" s="56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5"/>
      <c r="AA908" s="55"/>
      <c r="AB908" s="55"/>
      <c r="AC908" s="57"/>
      <c r="AD908" s="55"/>
    </row>
    <row r="909" spans="1:30" ht="22.5" customHeight="1" x14ac:dyDescent="0.25">
      <c r="A909" s="55"/>
      <c r="B909" s="54"/>
      <c r="C909" s="55"/>
      <c r="D909" s="56"/>
      <c r="E909" s="56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5"/>
      <c r="AA909" s="55"/>
      <c r="AB909" s="55"/>
      <c r="AC909" s="57"/>
      <c r="AD909" s="55"/>
    </row>
    <row r="910" spans="1:30" ht="22.5" customHeight="1" x14ac:dyDescent="0.25">
      <c r="A910" s="55"/>
      <c r="B910" s="54"/>
      <c r="C910" s="55"/>
      <c r="D910" s="56"/>
      <c r="E910" s="56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5"/>
      <c r="AA910" s="55"/>
      <c r="AB910" s="55"/>
      <c r="AC910" s="57"/>
      <c r="AD910" s="55"/>
    </row>
    <row r="911" spans="1:30" ht="22.5" customHeight="1" x14ac:dyDescent="0.25">
      <c r="A911" s="55"/>
      <c r="B911" s="54"/>
      <c r="C911" s="55"/>
      <c r="D911" s="56"/>
      <c r="E911" s="56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5"/>
      <c r="AA911" s="55"/>
      <c r="AB911" s="55"/>
      <c r="AC911" s="57"/>
      <c r="AD911" s="55"/>
    </row>
    <row r="912" spans="1:30" ht="22.5" customHeight="1" x14ac:dyDescent="0.25">
      <c r="A912" s="55"/>
      <c r="B912" s="54"/>
      <c r="C912" s="55"/>
      <c r="D912" s="56"/>
      <c r="E912" s="56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5"/>
      <c r="AA912" s="55"/>
      <c r="AB912" s="55"/>
      <c r="AC912" s="57"/>
      <c r="AD912" s="55"/>
    </row>
    <row r="913" spans="1:30" ht="22.5" customHeight="1" x14ac:dyDescent="0.25">
      <c r="A913" s="55"/>
      <c r="B913" s="54"/>
      <c r="C913" s="55"/>
      <c r="D913" s="56"/>
      <c r="E913" s="56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5"/>
      <c r="AA913" s="55"/>
      <c r="AB913" s="55"/>
      <c r="AC913" s="57"/>
      <c r="AD913" s="55"/>
    </row>
    <row r="914" spans="1:30" ht="22.5" customHeight="1" x14ac:dyDescent="0.25">
      <c r="A914" s="55"/>
      <c r="B914" s="54"/>
      <c r="C914" s="55"/>
      <c r="D914" s="56"/>
      <c r="E914" s="56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5"/>
      <c r="AA914" s="55"/>
      <c r="AB914" s="55"/>
      <c r="AC914" s="57"/>
      <c r="AD914" s="55"/>
    </row>
    <row r="915" spans="1:30" ht="22.5" customHeight="1" x14ac:dyDescent="0.25">
      <c r="A915" s="55"/>
      <c r="B915" s="54"/>
      <c r="C915" s="55"/>
      <c r="D915" s="56"/>
      <c r="E915" s="56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5"/>
      <c r="AA915" s="55"/>
      <c r="AB915" s="55"/>
      <c r="AC915" s="57"/>
      <c r="AD915" s="55"/>
    </row>
    <row r="916" spans="1:30" ht="22.5" customHeight="1" x14ac:dyDescent="0.25">
      <c r="A916" s="55"/>
      <c r="B916" s="54"/>
      <c r="C916" s="55"/>
      <c r="D916" s="56"/>
      <c r="E916" s="56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5"/>
      <c r="AA916" s="55"/>
      <c r="AB916" s="55"/>
      <c r="AC916" s="57"/>
      <c r="AD916" s="55"/>
    </row>
    <row r="917" spans="1:30" ht="22.5" customHeight="1" x14ac:dyDescent="0.25">
      <c r="A917" s="55"/>
      <c r="B917" s="54"/>
      <c r="C917" s="55"/>
      <c r="D917" s="56"/>
      <c r="E917" s="56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5"/>
      <c r="AA917" s="55"/>
      <c r="AB917" s="55"/>
      <c r="AC917" s="57"/>
      <c r="AD917" s="55"/>
    </row>
    <row r="918" spans="1:30" ht="22.5" customHeight="1" x14ac:dyDescent="0.25">
      <c r="A918" s="55"/>
      <c r="B918" s="54"/>
      <c r="C918" s="55"/>
      <c r="D918" s="56"/>
      <c r="E918" s="56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5"/>
      <c r="AA918" s="55"/>
      <c r="AB918" s="55"/>
      <c r="AC918" s="57"/>
      <c r="AD918" s="55"/>
    </row>
    <row r="919" spans="1:30" ht="22.5" customHeight="1" x14ac:dyDescent="0.25">
      <c r="A919" s="55"/>
      <c r="B919" s="54"/>
      <c r="C919" s="55"/>
      <c r="D919" s="56"/>
      <c r="E919" s="56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5"/>
      <c r="AA919" s="55"/>
      <c r="AB919" s="55"/>
      <c r="AC919" s="57"/>
      <c r="AD919" s="55"/>
    </row>
    <row r="920" spans="1:30" ht="22.5" customHeight="1" x14ac:dyDescent="0.25">
      <c r="A920" s="55"/>
      <c r="B920" s="54"/>
      <c r="C920" s="55"/>
      <c r="D920" s="56"/>
      <c r="E920" s="56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5"/>
      <c r="AA920" s="55"/>
      <c r="AB920" s="55"/>
      <c r="AC920" s="57"/>
      <c r="AD920" s="55"/>
    </row>
    <row r="921" spans="1:30" ht="22.5" customHeight="1" x14ac:dyDescent="0.25">
      <c r="A921" s="55"/>
      <c r="B921" s="54"/>
      <c r="C921" s="55"/>
      <c r="D921" s="56"/>
      <c r="E921" s="56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5"/>
      <c r="AA921" s="55"/>
      <c r="AB921" s="55"/>
      <c r="AC921" s="57"/>
      <c r="AD921" s="55"/>
    </row>
    <row r="922" spans="1:30" ht="22.5" customHeight="1" x14ac:dyDescent="0.25">
      <c r="A922" s="55"/>
      <c r="B922" s="54"/>
      <c r="C922" s="55"/>
      <c r="D922" s="56"/>
      <c r="E922" s="56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5"/>
      <c r="AA922" s="55"/>
      <c r="AB922" s="55"/>
      <c r="AC922" s="57"/>
      <c r="AD922" s="55"/>
    </row>
    <row r="923" spans="1:30" ht="22.5" customHeight="1" x14ac:dyDescent="0.25">
      <c r="A923" s="55"/>
      <c r="B923" s="54"/>
      <c r="C923" s="55"/>
      <c r="D923" s="56"/>
      <c r="E923" s="56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5"/>
      <c r="AA923" s="55"/>
      <c r="AB923" s="55"/>
      <c r="AC923" s="57"/>
      <c r="AD923" s="55"/>
    </row>
    <row r="924" spans="1:30" ht="22.5" customHeight="1" x14ac:dyDescent="0.25">
      <c r="A924" s="55"/>
      <c r="B924" s="54"/>
      <c r="C924" s="55"/>
      <c r="D924" s="56"/>
      <c r="E924" s="56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5"/>
      <c r="AA924" s="55"/>
      <c r="AB924" s="55"/>
      <c r="AC924" s="57"/>
      <c r="AD924" s="55"/>
    </row>
    <row r="925" spans="1:30" ht="22.5" customHeight="1" x14ac:dyDescent="0.25">
      <c r="A925" s="55"/>
      <c r="B925" s="54"/>
      <c r="C925" s="55"/>
      <c r="D925" s="56"/>
      <c r="E925" s="56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5"/>
      <c r="AA925" s="55"/>
      <c r="AB925" s="55"/>
      <c r="AC925" s="57"/>
      <c r="AD925" s="55"/>
    </row>
    <row r="926" spans="1:30" ht="22.5" customHeight="1" x14ac:dyDescent="0.25">
      <c r="A926" s="55"/>
      <c r="B926" s="54"/>
      <c r="C926" s="55"/>
      <c r="D926" s="56"/>
      <c r="E926" s="56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5"/>
      <c r="AA926" s="55"/>
      <c r="AB926" s="55"/>
      <c r="AC926" s="57"/>
      <c r="AD926" s="55"/>
    </row>
    <row r="927" spans="1:30" ht="22.5" customHeight="1" x14ac:dyDescent="0.25">
      <c r="A927" s="55"/>
      <c r="B927" s="54"/>
      <c r="C927" s="55"/>
      <c r="D927" s="56"/>
      <c r="E927" s="56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5"/>
      <c r="AA927" s="55"/>
      <c r="AB927" s="55"/>
      <c r="AC927" s="57"/>
      <c r="AD927" s="55"/>
    </row>
    <row r="928" spans="1:30" ht="22.5" customHeight="1" x14ac:dyDescent="0.25">
      <c r="A928" s="55"/>
      <c r="B928" s="54"/>
      <c r="C928" s="55"/>
      <c r="D928" s="56"/>
      <c r="E928" s="56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5"/>
      <c r="AA928" s="55"/>
      <c r="AB928" s="55"/>
      <c r="AC928" s="57"/>
      <c r="AD928" s="55"/>
    </row>
    <row r="929" spans="1:30" ht="22.5" customHeight="1" x14ac:dyDescent="0.25">
      <c r="A929" s="55"/>
      <c r="B929" s="54"/>
      <c r="C929" s="55"/>
      <c r="D929" s="56"/>
      <c r="E929" s="56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5"/>
      <c r="AA929" s="55"/>
      <c r="AB929" s="55"/>
      <c r="AC929" s="57"/>
      <c r="AD929" s="55"/>
    </row>
    <row r="930" spans="1:30" ht="22.5" customHeight="1" x14ac:dyDescent="0.25">
      <c r="A930" s="55"/>
      <c r="B930" s="54"/>
      <c r="C930" s="55"/>
      <c r="D930" s="56"/>
      <c r="E930" s="56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5"/>
      <c r="AA930" s="55"/>
      <c r="AB930" s="55"/>
      <c r="AC930" s="57"/>
      <c r="AD930" s="55"/>
    </row>
    <row r="931" spans="1:30" ht="22.5" customHeight="1" x14ac:dyDescent="0.25">
      <c r="A931" s="55"/>
      <c r="B931" s="54"/>
      <c r="C931" s="55"/>
      <c r="D931" s="56"/>
      <c r="E931" s="56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5"/>
      <c r="AA931" s="55"/>
      <c r="AB931" s="55"/>
      <c r="AC931" s="57"/>
      <c r="AD931" s="55"/>
    </row>
    <row r="932" spans="1:30" ht="22.5" customHeight="1" x14ac:dyDescent="0.25">
      <c r="A932" s="55"/>
      <c r="B932" s="54"/>
      <c r="C932" s="55"/>
      <c r="D932" s="56"/>
      <c r="E932" s="56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5"/>
      <c r="AA932" s="55"/>
      <c r="AB932" s="55"/>
      <c r="AC932" s="57"/>
      <c r="AD932" s="55"/>
    </row>
    <row r="933" spans="1:30" ht="22.5" customHeight="1" x14ac:dyDescent="0.25">
      <c r="A933" s="55"/>
      <c r="B933" s="54"/>
      <c r="C933" s="55"/>
      <c r="D933" s="56"/>
      <c r="E933" s="56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5"/>
      <c r="AA933" s="55"/>
      <c r="AB933" s="55"/>
      <c r="AC933" s="57"/>
      <c r="AD933" s="55"/>
    </row>
    <row r="934" spans="1:30" ht="22.5" customHeight="1" x14ac:dyDescent="0.25">
      <c r="A934" s="55"/>
      <c r="B934" s="54"/>
      <c r="C934" s="55"/>
      <c r="D934" s="56"/>
      <c r="E934" s="56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5"/>
      <c r="AA934" s="55"/>
      <c r="AB934" s="55"/>
      <c r="AC934" s="57"/>
      <c r="AD934" s="55"/>
    </row>
    <row r="935" spans="1:30" ht="22.5" customHeight="1" x14ac:dyDescent="0.25">
      <c r="A935" s="55"/>
      <c r="B935" s="54"/>
      <c r="C935" s="55"/>
      <c r="D935" s="56"/>
      <c r="E935" s="56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5"/>
      <c r="AA935" s="55"/>
      <c r="AB935" s="55"/>
      <c r="AC935" s="57"/>
      <c r="AD935" s="55"/>
    </row>
    <row r="936" spans="1:30" ht="22.5" customHeight="1" x14ac:dyDescent="0.25">
      <c r="A936" s="55"/>
      <c r="B936" s="54"/>
      <c r="C936" s="55"/>
      <c r="D936" s="56"/>
      <c r="E936" s="56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5"/>
      <c r="AA936" s="55"/>
      <c r="AB936" s="55"/>
      <c r="AC936" s="57"/>
      <c r="AD936" s="55"/>
    </row>
    <row r="937" spans="1:30" ht="22.5" customHeight="1" x14ac:dyDescent="0.25">
      <c r="A937" s="55"/>
      <c r="B937" s="54"/>
      <c r="C937" s="55"/>
      <c r="D937" s="56"/>
      <c r="E937" s="56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5"/>
      <c r="AA937" s="55"/>
      <c r="AB937" s="55"/>
      <c r="AC937" s="57"/>
      <c r="AD937" s="55"/>
    </row>
    <row r="938" spans="1:30" ht="22.5" customHeight="1" x14ac:dyDescent="0.25">
      <c r="A938" s="55"/>
      <c r="B938" s="54"/>
      <c r="C938" s="55"/>
      <c r="D938" s="56"/>
      <c r="E938" s="56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5"/>
      <c r="AA938" s="55"/>
      <c r="AB938" s="55"/>
      <c r="AC938" s="57"/>
      <c r="AD938" s="55"/>
    </row>
    <row r="939" spans="1:30" ht="22.5" customHeight="1" x14ac:dyDescent="0.25">
      <c r="A939" s="55"/>
      <c r="B939" s="54"/>
      <c r="C939" s="55"/>
      <c r="D939" s="56"/>
      <c r="E939" s="56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5"/>
      <c r="AA939" s="55"/>
      <c r="AB939" s="55"/>
      <c r="AC939" s="57"/>
      <c r="AD939" s="55"/>
    </row>
    <row r="940" spans="1:30" ht="22.5" customHeight="1" x14ac:dyDescent="0.25">
      <c r="A940" s="55"/>
      <c r="B940" s="54"/>
      <c r="C940" s="55"/>
      <c r="D940" s="56"/>
      <c r="E940" s="56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5"/>
      <c r="AA940" s="55"/>
      <c r="AB940" s="55"/>
      <c r="AC940" s="57"/>
      <c r="AD940" s="55"/>
    </row>
    <row r="941" spans="1:30" ht="22.5" customHeight="1" x14ac:dyDescent="0.25">
      <c r="A941" s="55"/>
      <c r="B941" s="54"/>
      <c r="C941" s="55"/>
      <c r="D941" s="56"/>
      <c r="E941" s="56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5"/>
      <c r="AA941" s="55"/>
      <c r="AB941" s="55"/>
      <c r="AC941" s="57"/>
      <c r="AD941" s="55"/>
    </row>
    <row r="942" spans="1:30" ht="22.5" customHeight="1" x14ac:dyDescent="0.25">
      <c r="A942" s="55"/>
      <c r="B942" s="54"/>
      <c r="C942" s="55"/>
      <c r="D942" s="56"/>
      <c r="E942" s="56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5"/>
      <c r="AA942" s="55"/>
      <c r="AB942" s="55"/>
      <c r="AC942" s="57"/>
      <c r="AD942" s="55"/>
    </row>
    <row r="943" spans="1:30" ht="22.5" customHeight="1" x14ac:dyDescent="0.25">
      <c r="A943" s="55"/>
      <c r="B943" s="54"/>
      <c r="C943" s="55"/>
      <c r="D943" s="56"/>
      <c r="E943" s="56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5"/>
      <c r="AA943" s="55"/>
      <c r="AB943" s="55"/>
      <c r="AC943" s="57"/>
      <c r="AD943" s="55"/>
    </row>
    <row r="944" spans="1:30" ht="22.5" customHeight="1" x14ac:dyDescent="0.25">
      <c r="A944" s="55"/>
      <c r="B944" s="54"/>
      <c r="C944" s="55"/>
      <c r="D944" s="56"/>
      <c r="E944" s="56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5"/>
      <c r="AA944" s="55"/>
      <c r="AB944" s="55"/>
      <c r="AC944" s="57"/>
      <c r="AD944" s="55"/>
    </row>
    <row r="945" spans="1:30" ht="22.5" customHeight="1" x14ac:dyDescent="0.25">
      <c r="A945" s="55"/>
      <c r="B945" s="54"/>
      <c r="C945" s="55"/>
      <c r="D945" s="56"/>
      <c r="E945" s="56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5"/>
      <c r="AA945" s="55"/>
      <c r="AB945" s="55"/>
      <c r="AC945" s="57"/>
      <c r="AD945" s="55"/>
    </row>
    <row r="946" spans="1:30" ht="22.5" customHeight="1" x14ac:dyDescent="0.25">
      <c r="A946" s="55"/>
      <c r="B946" s="54"/>
      <c r="C946" s="55"/>
      <c r="D946" s="56"/>
      <c r="E946" s="56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5"/>
      <c r="AA946" s="55"/>
      <c r="AB946" s="55"/>
      <c r="AC946" s="57"/>
      <c r="AD946" s="55"/>
    </row>
    <row r="947" spans="1:30" ht="22.5" customHeight="1" x14ac:dyDescent="0.25">
      <c r="A947" s="55"/>
      <c r="B947" s="54"/>
      <c r="C947" s="55"/>
      <c r="D947" s="56"/>
      <c r="E947" s="56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5"/>
      <c r="AA947" s="55"/>
      <c r="AB947" s="55"/>
      <c r="AC947" s="57"/>
      <c r="AD947" s="55"/>
    </row>
    <row r="948" spans="1:30" ht="22.5" customHeight="1" x14ac:dyDescent="0.25">
      <c r="A948" s="55"/>
      <c r="B948" s="54"/>
      <c r="C948" s="55"/>
      <c r="D948" s="56"/>
      <c r="E948" s="56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5"/>
      <c r="AA948" s="55"/>
      <c r="AB948" s="55"/>
      <c r="AC948" s="57"/>
      <c r="AD948" s="55"/>
    </row>
    <row r="949" spans="1:30" ht="22.5" customHeight="1" x14ac:dyDescent="0.25">
      <c r="A949" s="55"/>
      <c r="B949" s="54"/>
      <c r="C949" s="55"/>
      <c r="D949" s="56"/>
      <c r="E949" s="56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5"/>
      <c r="AA949" s="55"/>
      <c r="AB949" s="55"/>
      <c r="AC949" s="57"/>
      <c r="AD949" s="55"/>
    </row>
    <row r="950" spans="1:30" ht="22.5" customHeight="1" x14ac:dyDescent="0.25">
      <c r="A950" s="55"/>
      <c r="B950" s="54"/>
      <c r="C950" s="55"/>
      <c r="D950" s="56"/>
      <c r="E950" s="56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5"/>
      <c r="AA950" s="55"/>
      <c r="AB950" s="55"/>
      <c r="AC950" s="57"/>
      <c r="AD950" s="55"/>
    </row>
    <row r="951" spans="1:30" ht="22.5" customHeight="1" x14ac:dyDescent="0.25">
      <c r="A951" s="55"/>
      <c r="B951" s="54"/>
      <c r="C951" s="55"/>
      <c r="D951" s="56"/>
      <c r="E951" s="56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5"/>
      <c r="AA951" s="55"/>
      <c r="AB951" s="55"/>
      <c r="AC951" s="57"/>
      <c r="AD951" s="55"/>
    </row>
    <row r="952" spans="1:30" ht="22.5" customHeight="1" x14ac:dyDescent="0.25">
      <c r="A952" s="55"/>
      <c r="B952" s="54"/>
      <c r="C952" s="55"/>
      <c r="D952" s="56"/>
      <c r="E952" s="56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5"/>
      <c r="AA952" s="55"/>
      <c r="AB952" s="55"/>
      <c r="AC952" s="57"/>
      <c r="AD952" s="55"/>
    </row>
    <row r="953" spans="1:30" ht="22.5" customHeight="1" x14ac:dyDescent="0.25">
      <c r="A953" s="55"/>
      <c r="B953" s="54"/>
      <c r="C953" s="55"/>
      <c r="D953" s="56"/>
      <c r="E953" s="56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5"/>
      <c r="AA953" s="55"/>
      <c r="AB953" s="55"/>
      <c r="AC953" s="57"/>
      <c r="AD953" s="55"/>
    </row>
    <row r="954" spans="1:30" ht="22.5" customHeight="1" x14ac:dyDescent="0.25">
      <c r="A954" s="55"/>
      <c r="B954" s="54"/>
      <c r="C954" s="55"/>
      <c r="D954" s="56"/>
      <c r="E954" s="56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5"/>
      <c r="AA954" s="55"/>
      <c r="AB954" s="55"/>
      <c r="AC954" s="57"/>
      <c r="AD954" s="55"/>
    </row>
    <row r="955" spans="1:30" ht="22.5" customHeight="1" x14ac:dyDescent="0.25">
      <c r="A955" s="55"/>
      <c r="B955" s="54"/>
      <c r="C955" s="55"/>
      <c r="D955" s="56"/>
      <c r="E955" s="56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5"/>
      <c r="AA955" s="55"/>
      <c r="AB955" s="55"/>
      <c r="AC955" s="57"/>
      <c r="AD955" s="55"/>
    </row>
    <row r="956" spans="1:30" ht="22.5" customHeight="1" x14ac:dyDescent="0.25">
      <c r="A956" s="55"/>
      <c r="B956" s="54"/>
      <c r="C956" s="55"/>
      <c r="D956" s="56"/>
      <c r="E956" s="56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5"/>
      <c r="AA956" s="55"/>
      <c r="AB956" s="55"/>
      <c r="AC956" s="57"/>
      <c r="AD956" s="55"/>
    </row>
    <row r="957" spans="1:30" ht="22.5" customHeight="1" x14ac:dyDescent="0.25">
      <c r="A957" s="55"/>
      <c r="B957" s="54"/>
      <c r="C957" s="55"/>
      <c r="D957" s="56"/>
      <c r="E957" s="56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5"/>
      <c r="AA957" s="55"/>
      <c r="AB957" s="55"/>
      <c r="AC957" s="57"/>
      <c r="AD957" s="55"/>
    </row>
    <row r="958" spans="1:30" ht="22.5" customHeight="1" x14ac:dyDescent="0.25">
      <c r="A958" s="55"/>
      <c r="B958" s="54"/>
      <c r="C958" s="55"/>
      <c r="D958" s="56"/>
      <c r="E958" s="56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5"/>
      <c r="AA958" s="55"/>
      <c r="AB958" s="55"/>
      <c r="AC958" s="57"/>
      <c r="AD958" s="55"/>
    </row>
    <row r="959" spans="1:30" ht="22.5" customHeight="1" x14ac:dyDescent="0.25">
      <c r="A959" s="55"/>
      <c r="B959" s="54"/>
      <c r="C959" s="55"/>
      <c r="D959" s="56"/>
      <c r="E959" s="56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5"/>
      <c r="AA959" s="55"/>
      <c r="AB959" s="55"/>
      <c r="AC959" s="57"/>
      <c r="AD959" s="55"/>
    </row>
    <row r="960" spans="1:30" ht="22.5" customHeight="1" x14ac:dyDescent="0.25">
      <c r="A960" s="55"/>
      <c r="B960" s="54"/>
      <c r="C960" s="55"/>
      <c r="D960" s="56"/>
      <c r="E960" s="56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5"/>
      <c r="AA960" s="55"/>
      <c r="AB960" s="55"/>
      <c r="AC960" s="57"/>
      <c r="AD960" s="55"/>
    </row>
    <row r="961" spans="1:30" ht="22.5" customHeight="1" x14ac:dyDescent="0.25">
      <c r="A961" s="55"/>
      <c r="B961" s="54"/>
      <c r="C961" s="55"/>
      <c r="D961" s="56"/>
      <c r="E961" s="56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5"/>
      <c r="AA961" s="55"/>
      <c r="AB961" s="55"/>
      <c r="AC961" s="57"/>
      <c r="AD961" s="55"/>
    </row>
    <row r="962" spans="1:30" ht="22.5" customHeight="1" x14ac:dyDescent="0.25">
      <c r="A962" s="55"/>
      <c r="B962" s="54"/>
      <c r="C962" s="55"/>
      <c r="D962" s="56"/>
      <c r="E962" s="56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5"/>
      <c r="AA962" s="55"/>
      <c r="AB962" s="55"/>
      <c r="AC962" s="57"/>
      <c r="AD962" s="55"/>
    </row>
    <row r="963" spans="1:30" ht="22.5" customHeight="1" x14ac:dyDescent="0.25">
      <c r="A963" s="55"/>
      <c r="B963" s="54"/>
      <c r="C963" s="55"/>
      <c r="D963" s="56"/>
      <c r="E963" s="56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5"/>
      <c r="AA963" s="55"/>
      <c r="AB963" s="55"/>
      <c r="AC963" s="57"/>
      <c r="AD963" s="55"/>
    </row>
    <row r="964" spans="1:30" ht="22.5" customHeight="1" x14ac:dyDescent="0.25">
      <c r="A964" s="55"/>
      <c r="B964" s="54"/>
      <c r="C964" s="55"/>
      <c r="D964" s="56"/>
      <c r="E964" s="56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5"/>
      <c r="AA964" s="55"/>
      <c r="AB964" s="55"/>
      <c r="AC964" s="57"/>
      <c r="AD964" s="55"/>
    </row>
    <row r="965" spans="1:30" ht="22.5" customHeight="1" x14ac:dyDescent="0.25">
      <c r="A965" s="55"/>
      <c r="B965" s="54"/>
      <c r="C965" s="55"/>
      <c r="D965" s="56"/>
      <c r="E965" s="56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5"/>
      <c r="AA965" s="55"/>
      <c r="AB965" s="55"/>
      <c r="AC965" s="57"/>
      <c r="AD965" s="55"/>
    </row>
    <row r="966" spans="1:30" ht="22.5" customHeight="1" x14ac:dyDescent="0.25">
      <c r="A966" s="55"/>
      <c r="B966" s="54"/>
      <c r="C966" s="55"/>
      <c r="D966" s="56"/>
      <c r="E966" s="56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5"/>
      <c r="AA966" s="55"/>
      <c r="AB966" s="55"/>
      <c r="AC966" s="57"/>
      <c r="AD966" s="55"/>
    </row>
    <row r="967" spans="1:30" ht="22.5" customHeight="1" x14ac:dyDescent="0.25">
      <c r="A967" s="55"/>
      <c r="B967" s="54"/>
      <c r="C967" s="55"/>
      <c r="D967" s="56"/>
      <c r="E967" s="56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5"/>
      <c r="AA967" s="55"/>
      <c r="AB967" s="55"/>
      <c r="AC967" s="57"/>
      <c r="AD967" s="55"/>
    </row>
    <row r="968" spans="1:30" ht="22.5" customHeight="1" x14ac:dyDescent="0.25">
      <c r="A968" s="55"/>
      <c r="B968" s="54"/>
      <c r="C968" s="55"/>
      <c r="D968" s="56"/>
      <c r="E968" s="56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5"/>
      <c r="AA968" s="55"/>
      <c r="AB968" s="55"/>
      <c r="AC968" s="57"/>
      <c r="AD968" s="55"/>
    </row>
    <row r="969" spans="1:30" ht="22.5" customHeight="1" x14ac:dyDescent="0.25">
      <c r="A969" s="55"/>
      <c r="B969" s="54"/>
      <c r="C969" s="55"/>
      <c r="D969" s="56"/>
      <c r="E969" s="56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5"/>
      <c r="AA969" s="55"/>
      <c r="AB969" s="55"/>
      <c r="AC969" s="57"/>
      <c r="AD969" s="55"/>
    </row>
    <row r="970" spans="1:30" ht="22.5" customHeight="1" x14ac:dyDescent="0.25">
      <c r="A970" s="55"/>
      <c r="B970" s="54"/>
      <c r="C970" s="55"/>
      <c r="D970" s="56"/>
      <c r="E970" s="56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5"/>
      <c r="AA970" s="55"/>
      <c r="AB970" s="55"/>
      <c r="AC970" s="57"/>
      <c r="AD970" s="55"/>
    </row>
    <row r="971" spans="1:30" ht="22.5" customHeight="1" x14ac:dyDescent="0.25">
      <c r="A971" s="55"/>
      <c r="B971" s="54"/>
      <c r="C971" s="55"/>
      <c r="D971" s="56"/>
      <c r="E971" s="56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5"/>
      <c r="AA971" s="55"/>
      <c r="AB971" s="55"/>
      <c r="AC971" s="57"/>
      <c r="AD971" s="55"/>
    </row>
    <row r="972" spans="1:30" ht="22.5" customHeight="1" x14ac:dyDescent="0.25">
      <c r="A972" s="55"/>
      <c r="B972" s="54"/>
      <c r="C972" s="55"/>
      <c r="D972" s="56"/>
      <c r="E972" s="56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5"/>
      <c r="AA972" s="55"/>
      <c r="AB972" s="55"/>
      <c r="AC972" s="57"/>
      <c r="AD972" s="55"/>
    </row>
    <row r="973" spans="1:30" ht="22.5" customHeight="1" x14ac:dyDescent="0.25">
      <c r="A973" s="55"/>
      <c r="B973" s="54"/>
      <c r="C973" s="55"/>
      <c r="D973" s="56"/>
      <c r="E973" s="56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5"/>
      <c r="AA973" s="55"/>
      <c r="AB973" s="55"/>
      <c r="AC973" s="57"/>
      <c r="AD973" s="55"/>
    </row>
    <row r="974" spans="1:30" ht="22.5" customHeight="1" x14ac:dyDescent="0.25">
      <c r="A974" s="55"/>
      <c r="B974" s="54"/>
      <c r="C974" s="55"/>
      <c r="D974" s="56"/>
      <c r="E974" s="56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5"/>
      <c r="AA974" s="55"/>
      <c r="AB974" s="55"/>
      <c r="AC974" s="57"/>
      <c r="AD974" s="55"/>
    </row>
    <row r="975" spans="1:30" ht="22.5" customHeight="1" x14ac:dyDescent="0.25">
      <c r="A975" s="55"/>
      <c r="B975" s="54"/>
      <c r="C975" s="55"/>
      <c r="D975" s="56"/>
      <c r="E975" s="56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5"/>
      <c r="AA975" s="55"/>
      <c r="AB975" s="55"/>
      <c r="AC975" s="57"/>
      <c r="AD975" s="55"/>
    </row>
    <row r="976" spans="1:30" ht="22.5" customHeight="1" x14ac:dyDescent="0.25">
      <c r="A976" s="55"/>
      <c r="B976" s="54"/>
      <c r="C976" s="55"/>
      <c r="D976" s="56"/>
      <c r="E976" s="56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5"/>
      <c r="AA976" s="55"/>
      <c r="AB976" s="55"/>
      <c r="AC976" s="57"/>
      <c r="AD976" s="55"/>
    </row>
    <row r="977" spans="1:30" ht="22.5" customHeight="1" x14ac:dyDescent="0.25">
      <c r="A977" s="55"/>
      <c r="B977" s="54"/>
      <c r="C977" s="55"/>
      <c r="D977" s="56"/>
      <c r="E977" s="56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5"/>
      <c r="AA977" s="55"/>
      <c r="AB977" s="55"/>
      <c r="AC977" s="57"/>
      <c r="AD977" s="55"/>
    </row>
    <row r="978" spans="1:30" ht="22.5" customHeight="1" x14ac:dyDescent="0.25">
      <c r="A978" s="55"/>
      <c r="B978" s="54"/>
      <c r="C978" s="55"/>
      <c r="D978" s="56"/>
      <c r="E978" s="56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5"/>
      <c r="AA978" s="55"/>
      <c r="AB978" s="55"/>
      <c r="AC978" s="57"/>
      <c r="AD978" s="55"/>
    </row>
    <row r="979" spans="1:30" ht="22.5" customHeight="1" x14ac:dyDescent="0.25">
      <c r="A979" s="55"/>
      <c r="B979" s="54"/>
      <c r="C979" s="55"/>
      <c r="D979" s="56"/>
      <c r="E979" s="56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5"/>
      <c r="AA979" s="55"/>
      <c r="AB979" s="55"/>
      <c r="AC979" s="57"/>
      <c r="AD979" s="55"/>
    </row>
    <row r="980" spans="1:30" ht="22.5" customHeight="1" x14ac:dyDescent="0.25">
      <c r="A980" s="55"/>
      <c r="B980" s="54"/>
      <c r="C980" s="55"/>
      <c r="D980" s="56"/>
      <c r="E980" s="56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5"/>
      <c r="AA980" s="55"/>
      <c r="AB980" s="55"/>
      <c r="AC980" s="57"/>
      <c r="AD980" s="55"/>
    </row>
    <row r="981" spans="1:30" ht="22.5" customHeight="1" x14ac:dyDescent="0.25">
      <c r="A981" s="55"/>
      <c r="B981" s="54"/>
      <c r="C981" s="55"/>
      <c r="D981" s="56"/>
      <c r="E981" s="56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5"/>
      <c r="AA981" s="55"/>
      <c r="AB981" s="55"/>
      <c r="AC981" s="57"/>
      <c r="AD981" s="55"/>
    </row>
    <row r="982" spans="1:30" ht="22.5" customHeight="1" x14ac:dyDescent="0.25">
      <c r="A982" s="55"/>
      <c r="B982" s="54"/>
      <c r="C982" s="55"/>
      <c r="D982" s="56"/>
      <c r="E982" s="56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5"/>
      <c r="AA982" s="55"/>
      <c r="AB982" s="55"/>
      <c r="AC982" s="57"/>
      <c r="AD982" s="55"/>
    </row>
    <row r="983" spans="1:30" ht="22.5" customHeight="1" x14ac:dyDescent="0.25">
      <c r="A983" s="55"/>
      <c r="B983" s="54"/>
      <c r="C983" s="55"/>
      <c r="D983" s="56"/>
      <c r="E983" s="56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5"/>
      <c r="AA983" s="55"/>
      <c r="AB983" s="55"/>
      <c r="AC983" s="57"/>
      <c r="AD983" s="55"/>
    </row>
    <row r="984" spans="1:30" ht="22.5" customHeight="1" x14ac:dyDescent="0.25">
      <c r="A984" s="55"/>
      <c r="B984" s="54"/>
      <c r="C984" s="55"/>
      <c r="D984" s="56"/>
      <c r="E984" s="56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5"/>
      <c r="AA984" s="55"/>
      <c r="AB984" s="55"/>
      <c r="AC984" s="57"/>
      <c r="AD984" s="55"/>
    </row>
    <row r="985" spans="1:30" ht="22.5" customHeight="1" x14ac:dyDescent="0.25">
      <c r="A985" s="55"/>
      <c r="B985" s="54"/>
      <c r="C985" s="55"/>
      <c r="D985" s="56"/>
      <c r="E985" s="56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5"/>
      <c r="AA985" s="55"/>
      <c r="AB985" s="55"/>
      <c r="AC985" s="57"/>
      <c r="AD985" s="55"/>
    </row>
    <row r="986" spans="1:30" ht="22.5" customHeight="1" x14ac:dyDescent="0.25">
      <c r="A986" s="55"/>
      <c r="B986" s="54"/>
      <c r="C986" s="55"/>
      <c r="D986" s="56"/>
      <c r="E986" s="56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5"/>
      <c r="AA986" s="55"/>
      <c r="AB986" s="55"/>
      <c r="AC986" s="57"/>
      <c r="AD986" s="55"/>
    </row>
    <row r="987" spans="1:30" ht="22.5" customHeight="1" x14ac:dyDescent="0.25">
      <c r="A987" s="55"/>
      <c r="B987" s="54"/>
      <c r="C987" s="55"/>
      <c r="D987" s="56"/>
      <c r="E987" s="56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5"/>
      <c r="AA987" s="55"/>
      <c r="AB987" s="55"/>
      <c r="AC987" s="57"/>
      <c r="AD987" s="55"/>
    </row>
    <row r="988" spans="1:30" ht="22.5" customHeight="1" x14ac:dyDescent="0.25">
      <c r="A988" s="55"/>
      <c r="B988" s="54"/>
      <c r="C988" s="55"/>
      <c r="D988" s="56"/>
      <c r="E988" s="56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5"/>
      <c r="AA988" s="55"/>
      <c r="AB988" s="55"/>
      <c r="AC988" s="57"/>
      <c r="AD988" s="55"/>
    </row>
    <row r="989" spans="1:30" ht="22.5" customHeight="1" x14ac:dyDescent="0.25">
      <c r="A989" s="55"/>
      <c r="B989" s="54"/>
      <c r="C989" s="55"/>
      <c r="D989" s="56"/>
      <c r="E989" s="56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5"/>
      <c r="AA989" s="55"/>
      <c r="AB989" s="55"/>
      <c r="AC989" s="57"/>
      <c r="AD989" s="55"/>
    </row>
    <row r="990" spans="1:30" ht="22.5" customHeight="1" x14ac:dyDescent="0.25">
      <c r="A990" s="55"/>
      <c r="B990" s="54"/>
      <c r="C990" s="55"/>
      <c r="D990" s="56"/>
      <c r="E990" s="56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5"/>
      <c r="AA990" s="55"/>
      <c r="AB990" s="55"/>
      <c r="AC990" s="57"/>
      <c r="AD990" s="55"/>
    </row>
    <row r="991" spans="1:30" ht="22.5" customHeight="1" x14ac:dyDescent="0.25">
      <c r="A991" s="55"/>
      <c r="B991" s="54"/>
      <c r="C991" s="55"/>
      <c r="D991" s="56"/>
      <c r="E991" s="56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5"/>
      <c r="AA991" s="55"/>
      <c r="AB991" s="55"/>
      <c r="AC991" s="57"/>
      <c r="AD991" s="55"/>
    </row>
    <row r="992" spans="1:30" ht="22.5" customHeight="1" x14ac:dyDescent="0.25">
      <c r="A992" s="55"/>
      <c r="B992" s="54"/>
      <c r="C992" s="55"/>
      <c r="D992" s="56"/>
      <c r="E992" s="56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5"/>
      <c r="AA992" s="55"/>
      <c r="AB992" s="55"/>
      <c r="AC992" s="57"/>
      <c r="AD992" s="55"/>
    </row>
    <row r="993" spans="1:30" ht="22.5" customHeight="1" x14ac:dyDescent="0.25">
      <c r="A993" s="55"/>
      <c r="B993" s="54"/>
      <c r="C993" s="55"/>
      <c r="D993" s="56"/>
      <c r="E993" s="56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5"/>
      <c r="AA993" s="55"/>
      <c r="AB993" s="55"/>
      <c r="AC993" s="57"/>
      <c r="AD993" s="55"/>
    </row>
    <row r="994" spans="1:30" ht="22.5" customHeight="1" x14ac:dyDescent="0.25">
      <c r="A994" s="55"/>
      <c r="B994" s="54"/>
      <c r="C994" s="55"/>
      <c r="D994" s="56"/>
      <c r="E994" s="56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5"/>
      <c r="AA994" s="55"/>
      <c r="AB994" s="55"/>
      <c r="AC994" s="57"/>
      <c r="AD994" s="55"/>
    </row>
    <row r="995" spans="1:30" ht="22.5" customHeight="1" x14ac:dyDescent="0.25">
      <c r="A995" s="55"/>
      <c r="B995" s="54"/>
      <c r="C995" s="55"/>
      <c r="D995" s="56"/>
      <c r="E995" s="56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5"/>
      <c r="AA995" s="55"/>
      <c r="AB995" s="55"/>
      <c r="AC995" s="57"/>
      <c r="AD995" s="55"/>
    </row>
    <row r="996" spans="1:30" ht="22.5" customHeight="1" x14ac:dyDescent="0.25">
      <c r="A996" s="55"/>
      <c r="B996" s="54"/>
      <c r="C996" s="55"/>
      <c r="D996" s="56"/>
      <c r="E996" s="56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5"/>
      <c r="AA996" s="55"/>
      <c r="AB996" s="55"/>
      <c r="AC996" s="57"/>
      <c r="AD996" s="55"/>
    </row>
    <row r="997" spans="1:30" ht="22.5" customHeight="1" x14ac:dyDescent="0.25">
      <c r="A997" s="55"/>
      <c r="B997" s="54"/>
      <c r="C997" s="55"/>
      <c r="D997" s="56"/>
      <c r="E997" s="56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5"/>
      <c r="AA997" s="55"/>
      <c r="AB997" s="55"/>
      <c r="AC997" s="57"/>
      <c r="AD997" s="55"/>
    </row>
    <row r="998" spans="1:30" ht="22.5" customHeight="1" x14ac:dyDescent="0.25">
      <c r="A998" s="55"/>
      <c r="B998" s="54"/>
      <c r="C998" s="55"/>
      <c r="D998" s="56"/>
      <c r="E998" s="56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5"/>
      <c r="AA998" s="55"/>
      <c r="AB998" s="55"/>
      <c r="AC998" s="57"/>
      <c r="AD998" s="55"/>
    </row>
    <row r="999" spans="1:30" ht="22.5" customHeight="1" x14ac:dyDescent="0.25">
      <c r="A999" s="55"/>
      <c r="B999" s="54"/>
      <c r="C999" s="55"/>
      <c r="D999" s="56"/>
      <c r="E999" s="56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5"/>
      <c r="AA999" s="55"/>
      <c r="AB999" s="55"/>
      <c r="AC999" s="57"/>
      <c r="AD999" s="55"/>
    </row>
    <row r="1000" spans="1:30" ht="22.5" customHeight="1" x14ac:dyDescent="0.25">
      <c r="A1000" s="55"/>
      <c r="B1000" s="54"/>
      <c r="C1000" s="55"/>
      <c r="D1000" s="56"/>
      <c r="E1000" s="56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5"/>
      <c r="AA1000" s="55"/>
      <c r="AB1000" s="55"/>
      <c r="AC1000" s="57"/>
      <c r="AD1000" s="55"/>
    </row>
  </sheetData>
  <mergeCells count="192">
    <mergeCell ref="AB44:AB45"/>
    <mergeCell ref="AC44:AC45"/>
    <mergeCell ref="Z42:Z43"/>
    <mergeCell ref="AA42:AA43"/>
    <mergeCell ref="AB42:AB43"/>
    <mergeCell ref="AC42:AC43"/>
    <mergeCell ref="AD42:AD43"/>
    <mergeCell ref="Z44:Z45"/>
    <mergeCell ref="AA44:AA45"/>
    <mergeCell ref="AB40:AB41"/>
    <mergeCell ref="AC40:AC41"/>
    <mergeCell ref="Z38:Z39"/>
    <mergeCell ref="AA38:AA39"/>
    <mergeCell ref="AB38:AB39"/>
    <mergeCell ref="AC38:AC39"/>
    <mergeCell ref="AD38:AD39"/>
    <mergeCell ref="Z40:Z41"/>
    <mergeCell ref="AA40:AA41"/>
    <mergeCell ref="AD40:AD41"/>
    <mergeCell ref="Z18:Z19"/>
    <mergeCell ref="Z20:Z21"/>
    <mergeCell ref="AA20:AA21"/>
    <mergeCell ref="AB20:AB21"/>
    <mergeCell ref="AC20:AC21"/>
    <mergeCell ref="AD20:AD21"/>
    <mergeCell ref="Z22:Z23"/>
    <mergeCell ref="AB28:AB29"/>
    <mergeCell ref="AC28:AC29"/>
    <mergeCell ref="Z26:Z27"/>
    <mergeCell ref="AA26:AA27"/>
    <mergeCell ref="AB26:AB27"/>
    <mergeCell ref="AC26:AC27"/>
    <mergeCell ref="AD26:AD27"/>
    <mergeCell ref="Z28:Z29"/>
    <mergeCell ref="AA28:AA29"/>
    <mergeCell ref="AD28:AD29"/>
    <mergeCell ref="Z12:Z13"/>
    <mergeCell ref="AA12:AA13"/>
    <mergeCell ref="AB12:AB13"/>
    <mergeCell ref="AC12:AC13"/>
    <mergeCell ref="AD12:AD13"/>
    <mergeCell ref="Z14:Z15"/>
    <mergeCell ref="AC14:AC15"/>
    <mergeCell ref="AD14:AD15"/>
    <mergeCell ref="AC16:AC17"/>
    <mergeCell ref="AD16:AD17"/>
    <mergeCell ref="AA14:AA15"/>
    <mergeCell ref="AB14:AB15"/>
    <mergeCell ref="Z16:Z17"/>
    <mergeCell ref="AA16:AA17"/>
    <mergeCell ref="AB16:AB17"/>
    <mergeCell ref="Z6:Z7"/>
    <mergeCell ref="AA6:AA7"/>
    <mergeCell ref="AB6:AB7"/>
    <mergeCell ref="AC6:AC7"/>
    <mergeCell ref="AD6:AD7"/>
    <mergeCell ref="B4:B5"/>
    <mergeCell ref="B6:B7"/>
    <mergeCell ref="B8:B9"/>
    <mergeCell ref="B10:B11"/>
    <mergeCell ref="Z8:Z9"/>
    <mergeCell ref="AA8:AA9"/>
    <mergeCell ref="AB8:AB9"/>
    <mergeCell ref="AC8:AC9"/>
    <mergeCell ref="AD8:AD9"/>
    <mergeCell ref="AA10:AA11"/>
    <mergeCell ref="AD10:AD11"/>
    <mergeCell ref="Z10:Z11"/>
    <mergeCell ref="R4:U4"/>
    <mergeCell ref="B2:AC2"/>
    <mergeCell ref="B3:AD3"/>
    <mergeCell ref="C4:C5"/>
    <mergeCell ref="D4:D5"/>
    <mergeCell ref="F4:I4"/>
    <mergeCell ref="J4:M4"/>
    <mergeCell ref="AD4:AD5"/>
    <mergeCell ref="V4:Y4"/>
    <mergeCell ref="Z4:AC4"/>
    <mergeCell ref="B64:B65"/>
    <mergeCell ref="B32:B33"/>
    <mergeCell ref="B34:B35"/>
    <mergeCell ref="B36:B37"/>
    <mergeCell ref="B38:B39"/>
    <mergeCell ref="B40:B41"/>
    <mergeCell ref="B42:B43"/>
    <mergeCell ref="B44:B45"/>
    <mergeCell ref="N4:Q4"/>
    <mergeCell ref="B12:B13"/>
    <mergeCell ref="B14:B15"/>
    <mergeCell ref="B16:B17"/>
    <mergeCell ref="B46:B47"/>
    <mergeCell ref="B48:B49"/>
    <mergeCell ref="B50:B51"/>
    <mergeCell ref="B52:B53"/>
    <mergeCell ref="B54:B55"/>
    <mergeCell ref="B56:B57"/>
    <mergeCell ref="Z60:Z61"/>
    <mergeCell ref="AA60:AA61"/>
    <mergeCell ref="AB60:AB61"/>
    <mergeCell ref="AC60:AC61"/>
    <mergeCell ref="AD60:AD61"/>
    <mergeCell ref="Z62:Z63"/>
    <mergeCell ref="B18:B19"/>
    <mergeCell ref="B20:B21"/>
    <mergeCell ref="B22:B23"/>
    <mergeCell ref="B24:B25"/>
    <mergeCell ref="B26:B27"/>
    <mergeCell ref="B28:B29"/>
    <mergeCell ref="B30:B31"/>
    <mergeCell ref="B58:B59"/>
    <mergeCell ref="B60:B61"/>
    <mergeCell ref="B62:B63"/>
    <mergeCell ref="Z52:Z53"/>
    <mergeCell ref="AA52:AA53"/>
    <mergeCell ref="AB52:AB53"/>
    <mergeCell ref="Z56:Z57"/>
    <mergeCell ref="AA56:AA57"/>
    <mergeCell ref="AB56:AB57"/>
    <mergeCell ref="AC56:AC57"/>
    <mergeCell ref="AD56:AD57"/>
    <mergeCell ref="AA62:AA63"/>
    <mergeCell ref="AB62:AB63"/>
    <mergeCell ref="Z64:Z65"/>
    <mergeCell ref="AA64:AA65"/>
    <mergeCell ref="AB64:AB65"/>
    <mergeCell ref="AC62:AC63"/>
    <mergeCell ref="AD62:AD63"/>
    <mergeCell ref="AC64:AC65"/>
    <mergeCell ref="AD64:AD65"/>
    <mergeCell ref="Z36:Z37"/>
    <mergeCell ref="Z46:Z47"/>
    <mergeCell ref="Z48:Z49"/>
    <mergeCell ref="AA48:AA49"/>
    <mergeCell ref="AB48:AB49"/>
    <mergeCell ref="AC48:AC49"/>
    <mergeCell ref="AD48:AD49"/>
    <mergeCell ref="AB58:AB59"/>
    <mergeCell ref="AC58:AC59"/>
    <mergeCell ref="Z50:Z51"/>
    <mergeCell ref="AA50:AA51"/>
    <mergeCell ref="AB50:AB51"/>
    <mergeCell ref="AC50:AC51"/>
    <mergeCell ref="AD50:AD51"/>
    <mergeCell ref="AA58:AA59"/>
    <mergeCell ref="AD58:AD59"/>
    <mergeCell ref="Z58:Z59"/>
    <mergeCell ref="AC52:AC53"/>
    <mergeCell ref="AD52:AD53"/>
    <mergeCell ref="Z54:Z55"/>
    <mergeCell ref="AA54:AA55"/>
    <mergeCell ref="AB54:AB55"/>
    <mergeCell ref="AC54:AC55"/>
    <mergeCell ref="AD54:AD55"/>
    <mergeCell ref="AA46:AA47"/>
    <mergeCell ref="AB46:AB47"/>
    <mergeCell ref="AC46:AC47"/>
    <mergeCell ref="AD46:AD47"/>
    <mergeCell ref="AB10:AB11"/>
    <mergeCell ref="AC10:AC11"/>
    <mergeCell ref="AA36:AA37"/>
    <mergeCell ref="AB36:AB37"/>
    <mergeCell ref="AC36:AC37"/>
    <mergeCell ref="AD36:AD37"/>
    <mergeCell ref="AD44:AD45"/>
    <mergeCell ref="AC18:AC19"/>
    <mergeCell ref="AD18:AD19"/>
    <mergeCell ref="AA18:AA19"/>
    <mergeCell ref="AB18:AB19"/>
    <mergeCell ref="AC22:AC23"/>
    <mergeCell ref="AD22:AD23"/>
    <mergeCell ref="AB32:AB33"/>
    <mergeCell ref="AC32:AC33"/>
    <mergeCell ref="AA30:AA31"/>
    <mergeCell ref="AB30:AB31"/>
    <mergeCell ref="AC30:AC31"/>
    <mergeCell ref="AD30:AD31"/>
    <mergeCell ref="AA32:AA33"/>
    <mergeCell ref="Z34:Z35"/>
    <mergeCell ref="AA34:AA35"/>
    <mergeCell ref="AB34:AB35"/>
    <mergeCell ref="AC34:AC35"/>
    <mergeCell ref="AD34:AD35"/>
    <mergeCell ref="AA22:AA23"/>
    <mergeCell ref="AB22:AB23"/>
    <mergeCell ref="Z24:Z25"/>
    <mergeCell ref="AA24:AA25"/>
    <mergeCell ref="AB24:AB25"/>
    <mergeCell ref="AC24:AC25"/>
    <mergeCell ref="AD24:AD25"/>
    <mergeCell ref="Z30:Z31"/>
    <mergeCell ref="Z32:Z33"/>
    <mergeCell ref="AD32:AD33"/>
  </mergeCells>
  <conditionalFormatting sqref="AD6:AD65">
    <cfRule type="cellIs" dxfId="4" priority="5" operator="equal">
      <formula>0</formula>
    </cfRule>
  </conditionalFormatting>
  <conditionalFormatting sqref="Y6:Y65">
    <cfRule type="top10" dxfId="3" priority="4" rank="1"/>
  </conditionalFormatting>
  <conditionalFormatting sqref="W6:W65">
    <cfRule type="top10" dxfId="2" priority="3" rank="1"/>
  </conditionalFormatting>
  <conditionalFormatting sqref="V6:V65">
    <cfRule type="top10" dxfId="1" priority="2" rank="1"/>
  </conditionalFormatting>
  <conditionalFormatting sqref="X6:X65">
    <cfRule type="top10" dxfId="0" priority="1" bottom="1" rank="1"/>
  </conditionalFormatting>
  <printOptions horizontalCentered="1" gridLines="1"/>
  <pageMargins left="0.19685039370078741" right="0.19685039370078741" top="0.19685039370078741" bottom="0.19685039370078741" header="0" footer="0"/>
  <pageSetup paperSize="9" scale="68" fitToHeight="0" orientation="landscape" r:id="rId1"/>
  <headerFooter>
    <oddHeader>&amp;CLiberecký krajský kuželkářský svaz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muži</vt:lpstr>
      <vt:lpstr>ženy</vt:lpstr>
      <vt:lpstr>smíšené</vt:lpstr>
      <vt:lpstr>muži_pořadí</vt:lpstr>
      <vt:lpstr>ženy_pořadí</vt:lpstr>
      <vt:lpstr>smíšené_pořadí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Bowling</dc:creator>
  <cp:lastModifiedBy>v.novotny18@seznam.cz</cp:lastModifiedBy>
  <cp:lastPrinted>2025-05-18T12:52:48Z</cp:lastPrinted>
  <dcterms:created xsi:type="dcterms:W3CDTF">2006-04-29T06:38:08Z</dcterms:created>
  <dcterms:modified xsi:type="dcterms:W3CDTF">2025-05-18T17:15:35Z</dcterms:modified>
</cp:coreProperties>
</file>