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n\Desktop\"/>
    </mc:Choice>
  </mc:AlternateContent>
  <xr:revisionPtr revIDLastSave="0" documentId="8_{8872C554-C0C3-4C2C-BDCE-8476F7F39AEB}" xr6:coauthVersionLast="47" xr6:coauthVersionMax="47" xr10:uidLastSave="{00000000-0000-0000-0000-000000000000}"/>
  <bookViews>
    <workbookView xWindow="-120" yWindow="-120" windowWidth="29040" windowHeight="15720" xr2:uid="{30CDD83D-5015-4707-8A73-97E3B4C6724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1" l="1"/>
  <c r="AB4" i="1"/>
  <c r="X5" i="1"/>
  <c r="AB5" i="1"/>
  <c r="X6" i="1"/>
  <c r="AB6" i="1"/>
  <c r="X7" i="1"/>
  <c r="AB7" i="1"/>
  <c r="X8" i="1"/>
  <c r="AB8" i="1"/>
  <c r="X9" i="1"/>
  <c r="AB9" i="1"/>
  <c r="X10" i="1"/>
  <c r="AB10" i="1"/>
  <c r="X11" i="1"/>
  <c r="AB11" i="1"/>
  <c r="X12" i="1"/>
  <c r="AB12" i="1"/>
  <c r="X13" i="1"/>
  <c r="AB13" i="1"/>
  <c r="X14" i="1"/>
  <c r="AB14" i="1"/>
  <c r="X15" i="1"/>
  <c r="AB15" i="1"/>
  <c r="X16" i="1"/>
  <c r="AB16" i="1"/>
  <c r="X17" i="1"/>
  <c r="AB17" i="1"/>
  <c r="X18" i="1"/>
  <c r="AB18" i="1"/>
  <c r="X19" i="1"/>
  <c r="AB19" i="1"/>
  <c r="X20" i="1"/>
  <c r="AB20" i="1"/>
  <c r="X21" i="1"/>
  <c r="AB21" i="1"/>
  <c r="X22" i="1"/>
  <c r="AB22" i="1"/>
  <c r="X23" i="1"/>
  <c r="AB23" i="1"/>
  <c r="X24" i="1"/>
  <c r="AB24" i="1"/>
  <c r="X25" i="1"/>
  <c r="AB25" i="1"/>
  <c r="X26" i="1"/>
  <c r="AB26" i="1"/>
  <c r="X27" i="1"/>
  <c r="AB27" i="1"/>
  <c r="X28" i="1"/>
  <c r="AB28" i="1"/>
  <c r="X29" i="1"/>
  <c r="AB29" i="1"/>
  <c r="X30" i="1"/>
  <c r="AB30" i="1"/>
  <c r="X31" i="1"/>
  <c r="AB31" i="1"/>
  <c r="AL31" i="1"/>
  <c r="AK31" i="1"/>
  <c r="AD31" i="1"/>
  <c r="T31" i="1"/>
  <c r="P31" i="1"/>
  <c r="L31" i="1"/>
  <c r="H31" i="1"/>
  <c r="AL30" i="1"/>
  <c r="AK30" i="1"/>
  <c r="AD30" i="1"/>
  <c r="T30" i="1"/>
  <c r="P30" i="1"/>
  <c r="L30" i="1"/>
  <c r="H30" i="1"/>
  <c r="AL29" i="1"/>
  <c r="AK29" i="1"/>
  <c r="AF29" i="1" s="1"/>
  <c r="AD29" i="1"/>
  <c r="T29" i="1"/>
  <c r="P29" i="1"/>
  <c r="L29" i="1"/>
  <c r="H29" i="1"/>
  <c r="AL28" i="1"/>
  <c r="AK28" i="1"/>
  <c r="AD28" i="1"/>
  <c r="T28" i="1"/>
  <c r="P28" i="1"/>
  <c r="L28" i="1"/>
  <c r="H28" i="1"/>
  <c r="AL27" i="1"/>
  <c r="AK27" i="1"/>
  <c r="AF27" i="1" s="1"/>
  <c r="AD27" i="1"/>
  <c r="T27" i="1"/>
  <c r="P27" i="1"/>
  <c r="L27" i="1"/>
  <c r="H27" i="1"/>
  <c r="AL26" i="1"/>
  <c r="AK26" i="1"/>
  <c r="AD26" i="1"/>
  <c r="T26" i="1"/>
  <c r="P26" i="1"/>
  <c r="L26" i="1"/>
  <c r="H26" i="1"/>
  <c r="AL25" i="1"/>
  <c r="AK25" i="1"/>
  <c r="AD25" i="1"/>
  <c r="T25" i="1"/>
  <c r="P25" i="1"/>
  <c r="L25" i="1"/>
  <c r="H25" i="1"/>
  <c r="AL24" i="1"/>
  <c r="AK24" i="1"/>
  <c r="AD24" i="1"/>
  <c r="T24" i="1"/>
  <c r="P24" i="1"/>
  <c r="L24" i="1"/>
  <c r="H24" i="1"/>
  <c r="AL23" i="1"/>
  <c r="AK23" i="1"/>
  <c r="AD23" i="1"/>
  <c r="T23" i="1"/>
  <c r="P23" i="1"/>
  <c r="L23" i="1"/>
  <c r="H23" i="1"/>
  <c r="AL22" i="1"/>
  <c r="AK22" i="1"/>
  <c r="AD22" i="1"/>
  <c r="T22" i="1"/>
  <c r="P22" i="1"/>
  <c r="L22" i="1"/>
  <c r="H22" i="1"/>
  <c r="AL21" i="1"/>
  <c r="AK21" i="1"/>
  <c r="AD21" i="1"/>
  <c r="T21" i="1"/>
  <c r="P21" i="1"/>
  <c r="L21" i="1"/>
  <c r="H21" i="1"/>
  <c r="AL20" i="1"/>
  <c r="AK20" i="1"/>
  <c r="AD20" i="1"/>
  <c r="T20" i="1"/>
  <c r="P20" i="1"/>
  <c r="L20" i="1"/>
  <c r="H20" i="1"/>
  <c r="AL19" i="1"/>
  <c r="AK19" i="1"/>
  <c r="AD19" i="1"/>
  <c r="T19" i="1"/>
  <c r="P19" i="1"/>
  <c r="L19" i="1"/>
  <c r="H19" i="1"/>
  <c r="AL18" i="1"/>
  <c r="AK18" i="1"/>
  <c r="AD18" i="1"/>
  <c r="T18" i="1"/>
  <c r="P18" i="1"/>
  <c r="L18" i="1"/>
  <c r="H18" i="1"/>
  <c r="AL17" i="1"/>
  <c r="AK17" i="1"/>
  <c r="AD17" i="1"/>
  <c r="T17" i="1"/>
  <c r="P17" i="1"/>
  <c r="L17" i="1"/>
  <c r="H17" i="1"/>
  <c r="AL16" i="1"/>
  <c r="AK16" i="1"/>
  <c r="AD16" i="1"/>
  <c r="AG16" i="1" s="1"/>
  <c r="T16" i="1"/>
  <c r="P16" i="1"/>
  <c r="L16" i="1"/>
  <c r="H16" i="1"/>
  <c r="AL15" i="1"/>
  <c r="AK15" i="1"/>
  <c r="AF15" i="1" s="1"/>
  <c r="AD15" i="1"/>
  <c r="T15" i="1"/>
  <c r="P15" i="1"/>
  <c r="L15" i="1"/>
  <c r="H15" i="1"/>
  <c r="AL14" i="1"/>
  <c r="AK14" i="1"/>
  <c r="AD14" i="1"/>
  <c r="T14" i="1"/>
  <c r="P14" i="1"/>
  <c r="L14" i="1"/>
  <c r="H14" i="1"/>
  <c r="AL13" i="1"/>
  <c r="AK13" i="1"/>
  <c r="AD13" i="1"/>
  <c r="T13" i="1"/>
  <c r="P13" i="1"/>
  <c r="L13" i="1"/>
  <c r="H13" i="1"/>
  <c r="AL12" i="1"/>
  <c r="AK12" i="1"/>
  <c r="AD12" i="1"/>
  <c r="T12" i="1"/>
  <c r="P12" i="1"/>
  <c r="L12" i="1"/>
  <c r="H12" i="1"/>
  <c r="AL11" i="1"/>
  <c r="AK11" i="1"/>
  <c r="AD11" i="1"/>
  <c r="T11" i="1"/>
  <c r="P11" i="1"/>
  <c r="L11" i="1"/>
  <c r="H11" i="1"/>
  <c r="AL10" i="1"/>
  <c r="AK10" i="1"/>
  <c r="AD10" i="1"/>
  <c r="AG10" i="1" s="1"/>
  <c r="T10" i="1"/>
  <c r="P10" i="1"/>
  <c r="L10" i="1"/>
  <c r="H10" i="1"/>
  <c r="AL9" i="1"/>
  <c r="AK9" i="1"/>
  <c r="AD9" i="1"/>
  <c r="T9" i="1"/>
  <c r="P9" i="1"/>
  <c r="L9" i="1"/>
  <c r="H9" i="1"/>
  <c r="AL8" i="1"/>
  <c r="AK8" i="1"/>
  <c r="AD8" i="1"/>
  <c r="T8" i="1"/>
  <c r="P8" i="1"/>
  <c r="L8" i="1"/>
  <c r="H8" i="1"/>
  <c r="AL7" i="1"/>
  <c r="AK7" i="1"/>
  <c r="AD7" i="1"/>
  <c r="T7" i="1"/>
  <c r="P7" i="1"/>
  <c r="L7" i="1"/>
  <c r="H7" i="1"/>
  <c r="AL6" i="1"/>
  <c r="AK6" i="1"/>
  <c r="AD6" i="1"/>
  <c r="T6" i="1"/>
  <c r="P6" i="1"/>
  <c r="L6" i="1"/>
  <c r="H6" i="1"/>
  <c r="AL5" i="1"/>
  <c r="AK5" i="1"/>
  <c r="AD5" i="1"/>
  <c r="T5" i="1"/>
  <c r="P5" i="1"/>
  <c r="L5" i="1"/>
  <c r="H5" i="1"/>
  <c r="AL4" i="1"/>
  <c r="AK4" i="1"/>
  <c r="AD4" i="1"/>
  <c r="T4" i="1"/>
  <c r="P4" i="1"/>
  <c r="L4" i="1"/>
  <c r="H4" i="1"/>
  <c r="AG27" i="1" l="1"/>
  <c r="AF4" i="1"/>
  <c r="AF13" i="1"/>
  <c r="AC9" i="1"/>
  <c r="AC14" i="1"/>
  <c r="AC20" i="1"/>
  <c r="AE20" i="1" s="1"/>
  <c r="AC4" i="1"/>
  <c r="AE4" i="1" s="1"/>
  <c r="AG6" i="1"/>
  <c r="AF10" i="1"/>
  <c r="AG11" i="1"/>
  <c r="AG24" i="1"/>
  <c r="AC29" i="1"/>
  <c r="AE29" i="1" s="1"/>
  <c r="AC19" i="1"/>
  <c r="AF20" i="1"/>
  <c r="AC25" i="1"/>
  <c r="AF30" i="1"/>
  <c r="AG30" i="1"/>
  <c r="AC10" i="1"/>
  <c r="AE10" i="1" s="1"/>
  <c r="AC15" i="1"/>
  <c r="AC5" i="1"/>
  <c r="AF16" i="1"/>
  <c r="AF7" i="1"/>
  <c r="AG13" i="1"/>
  <c r="AC28" i="1"/>
  <c r="AC30" i="1"/>
  <c r="AC6" i="1"/>
  <c r="AF5" i="1"/>
  <c r="AG7" i="1"/>
  <c r="AF11" i="1"/>
  <c r="AC16" i="1"/>
  <c r="AE16" i="1" s="1"/>
  <c r="AC21" i="1"/>
  <c r="AC26" i="1"/>
  <c r="AG29" i="1"/>
  <c r="AC11" i="1"/>
  <c r="AE11" i="1" s="1"/>
  <c r="AC22" i="1"/>
  <c r="AC27" i="1"/>
  <c r="AE27" i="1" s="1"/>
  <c r="AC7" i="1"/>
  <c r="AC12" i="1"/>
  <c r="AC17" i="1"/>
  <c r="AC23" i="1"/>
  <c r="AG5" i="1"/>
  <c r="AC8" i="1"/>
  <c r="AC13" i="1"/>
  <c r="AE13" i="1" s="1"/>
  <c r="AG15" i="1"/>
  <c r="AC18" i="1"/>
  <c r="AG20" i="1"/>
  <c r="AC24" i="1"/>
  <c r="AE24" i="1" s="1"/>
  <c r="AF24" i="1"/>
  <c r="AC31" i="1"/>
  <c r="AF6" i="1"/>
  <c r="AG4" i="1"/>
  <c r="AE6" i="1" l="1"/>
  <c r="AE5" i="1"/>
  <c r="AE7" i="1"/>
  <c r="AE30" i="1"/>
  <c r="AE15" i="1"/>
  <c r="AH11" i="1" a="1"/>
  <c r="AH11" i="1" s="1"/>
  <c r="AH12" i="1" s="1"/>
  <c r="AH15" i="1" a="1"/>
  <c r="AH15" i="1" s="1"/>
  <c r="AH30" i="1" l="1" a="1"/>
  <c r="AH30" i="1" s="1"/>
  <c r="AH31" i="1" s="1"/>
  <c r="AH16" i="1" a="1"/>
  <c r="AH16" i="1" s="1"/>
  <c r="AH17" i="1" s="1"/>
  <c r="AH18" i="1" s="1"/>
  <c r="AH19" i="1" s="1"/>
  <c r="AH20" i="1" a="1"/>
  <c r="AH20" i="1" s="1"/>
  <c r="AH21" i="1" s="1"/>
  <c r="AH22" i="1" s="1"/>
  <c r="AH23" i="1" s="1"/>
  <c r="AH5" i="1" a="1"/>
  <c r="AH5" i="1" s="1"/>
  <c r="AH4" i="1" a="1"/>
  <c r="AH4" i="1" s="1"/>
  <c r="AH29" i="1" a="1"/>
  <c r="AH29" i="1" s="1"/>
  <c r="AH6" i="1" a="1"/>
  <c r="AH6" i="1" s="1"/>
  <c r="AH10" i="1" a="1"/>
  <c r="AH10" i="1" s="1"/>
  <c r="AH7" i="1" a="1"/>
  <c r="AH7" i="1" s="1"/>
  <c r="AH8" i="1" s="1"/>
  <c r="AH9" i="1" s="1"/>
  <c r="AH24" i="1" a="1"/>
  <c r="AH24" i="1" s="1"/>
  <c r="AH25" i="1" s="1"/>
  <c r="AH26" i="1" s="1"/>
  <c r="AH27" i="1" a="1"/>
  <c r="AH27" i="1" s="1"/>
  <c r="AH28" i="1" s="1"/>
  <c r="AH13" i="1" a="1"/>
  <c r="AH13" i="1" s="1"/>
  <c r="AH14" i="1" s="1"/>
</calcChain>
</file>

<file path=xl/sharedStrings.xml><?xml version="1.0" encoding="utf-8"?>
<sst xmlns="http://schemas.openxmlformats.org/spreadsheetml/2006/main" count="130" uniqueCount="104">
  <si>
    <t>Turnaj</t>
  </si>
  <si>
    <t>los</t>
  </si>
  <si>
    <t>Příjmení</t>
  </si>
  <si>
    <t>Jméno</t>
  </si>
  <si>
    <t>reg. číslo</t>
  </si>
  <si>
    <t>I.dráha</t>
  </si>
  <si>
    <t>celkem I.dráha</t>
  </si>
  <si>
    <t>II.dráha</t>
  </si>
  <si>
    <t>celkem II.dráha</t>
  </si>
  <si>
    <t>III.dráha</t>
  </si>
  <si>
    <t>celkem III.dráha</t>
  </si>
  <si>
    <t>IV.dráha</t>
  </si>
  <si>
    <t>celkem IV.dráha</t>
  </si>
  <si>
    <t>V.dráha</t>
  </si>
  <si>
    <t>celkem V.dráha</t>
  </si>
  <si>
    <t>VI.dráha</t>
  </si>
  <si>
    <t>celkem VI.dráha</t>
  </si>
  <si>
    <t>Celkem hráč</t>
  </si>
  <si>
    <t>Chyby</t>
  </si>
  <si>
    <t>Součet</t>
  </si>
  <si>
    <t>Dvojice</t>
  </si>
  <si>
    <t>Dvojic</t>
  </si>
  <si>
    <t xml:space="preserve">Pořadí </t>
  </si>
  <si>
    <t>Kategorie</t>
  </si>
  <si>
    <t>Celkem dorazka</t>
  </si>
  <si>
    <t>Celkem plne</t>
  </si>
  <si>
    <t>plné</t>
  </si>
  <si>
    <t>dor.</t>
  </si>
  <si>
    <t>ch.</t>
  </si>
  <si>
    <t>dvojic</t>
  </si>
  <si>
    <t>dorazka</t>
  </si>
  <si>
    <t>chyby</t>
  </si>
  <si>
    <t>Tobolová</t>
  </si>
  <si>
    <t>Nikola</t>
  </si>
  <si>
    <t xml:space="preserve">TJ Sokol Sedlnice </t>
  </si>
  <si>
    <t>Mísař</t>
  </si>
  <si>
    <t>Adam</t>
  </si>
  <si>
    <t xml:space="preserve">TJ Lokomotiva Česká Třebová </t>
  </si>
  <si>
    <t>Adamů</t>
  </si>
  <si>
    <t>František</t>
  </si>
  <si>
    <t xml:space="preserve">TJ Červený Kostelec </t>
  </si>
  <si>
    <t>Mecerod</t>
  </si>
  <si>
    <t>Jan</t>
  </si>
  <si>
    <t xml:space="preserve">TJ Slovan Rosice </t>
  </si>
  <si>
    <t>Pýchová</t>
  </si>
  <si>
    <t>Barbora</t>
  </si>
  <si>
    <t xml:space="preserve">TJ Jiskra Nová Bystřice </t>
  </si>
  <si>
    <t>Stránský</t>
  </si>
  <si>
    <t>Ondřej</t>
  </si>
  <si>
    <t xml:space="preserve">SKK Vrchlabí </t>
  </si>
  <si>
    <t>Tuček</t>
  </si>
  <si>
    <t>Danny</t>
  </si>
  <si>
    <t xml:space="preserve">SKK Náchod </t>
  </si>
  <si>
    <t>Štraufová</t>
  </si>
  <si>
    <t>Anna</t>
  </si>
  <si>
    <t xml:space="preserve">KK Slovan Rosice </t>
  </si>
  <si>
    <t>Vaněček</t>
  </si>
  <si>
    <t xml:space="preserve">SK Žižkov Praha </t>
  </si>
  <si>
    <t>Klára</t>
  </si>
  <si>
    <t>Fišer</t>
  </si>
  <si>
    <t>Josef</t>
  </si>
  <si>
    <t xml:space="preserve">CD Dobřany </t>
  </si>
  <si>
    <t>Urbánek</t>
  </si>
  <si>
    <t>David</t>
  </si>
  <si>
    <t xml:space="preserve">SKK Hořice </t>
  </si>
  <si>
    <t>Lokvencová</t>
  </si>
  <si>
    <t>Mertlová</t>
  </si>
  <si>
    <t>Petra</t>
  </si>
  <si>
    <t>Šuterová</t>
  </si>
  <si>
    <t>Nela</t>
  </si>
  <si>
    <t xml:space="preserve">SKK Podbořany </t>
  </si>
  <si>
    <t>Holý</t>
  </si>
  <si>
    <t xml:space="preserve">TJ Lokomotiva České Velenice </t>
  </si>
  <si>
    <t>Kubíčková</t>
  </si>
  <si>
    <t>Darina</t>
  </si>
  <si>
    <t xml:space="preserve">KK Vyškov </t>
  </si>
  <si>
    <t>Vojáček</t>
  </si>
  <si>
    <t>Jakub</t>
  </si>
  <si>
    <t xml:space="preserve">TJ Radlice </t>
  </si>
  <si>
    <t>Petrů</t>
  </si>
  <si>
    <t>Thea</t>
  </si>
  <si>
    <t xml:space="preserve">TJ Sokol Chýnov </t>
  </si>
  <si>
    <t>Kalousová</t>
  </si>
  <si>
    <t>Monika</t>
  </si>
  <si>
    <t xml:space="preserve">TJ Blatná </t>
  </si>
  <si>
    <t>Svoboda</t>
  </si>
  <si>
    <t xml:space="preserve">KK Orel Ivančice </t>
  </si>
  <si>
    <t>Křížová</t>
  </si>
  <si>
    <t>Tereza</t>
  </si>
  <si>
    <t xml:space="preserve">TJ Centropen Dačice </t>
  </si>
  <si>
    <t>Majerová</t>
  </si>
  <si>
    <t>Kateřina</t>
  </si>
  <si>
    <t>Benda</t>
  </si>
  <si>
    <t>Tomáš</t>
  </si>
  <si>
    <t xml:space="preserve">TJ Sokol Zahořany </t>
  </si>
  <si>
    <t>Šafránek</t>
  </si>
  <si>
    <t xml:space="preserve">KK Jiří Poděbrady </t>
  </si>
  <si>
    <t>Kábrtová</t>
  </si>
  <si>
    <t>Veronika</t>
  </si>
  <si>
    <t>Löffelmannová</t>
  </si>
  <si>
    <t xml:space="preserve">TJ Sokol Kdyně </t>
  </si>
  <si>
    <t>Rychtařík</t>
  </si>
  <si>
    <t>Václav</t>
  </si>
  <si>
    <t xml:space="preserve">TJ SLovan Kamenice n. Lipou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</si>
</sst>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6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1" xfId="1" applyFont="1" applyFill="1" applyBorder="1" applyAlignment="1">
      <alignment horizontal="left"/>
    </xf>
    <xf numFmtId="0" fontId="0" fillId="2" borderId="1" xfId="0" applyFill="1" applyBorder="1"/>
    <xf numFmtId="0" fontId="0" fillId="2" borderId="8" xfId="0" applyFill="1" applyBorder="1"/>
    <xf numFmtId="0" fontId="6" fillId="2" borderId="12" xfId="0" applyFont="1" applyFill="1" applyBorder="1"/>
    <xf numFmtId="0" fontId="0" fillId="2" borderId="6" xfId="0" applyFill="1" applyBorder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/>
    </xf>
    <xf numFmtId="0" fontId="7" fillId="0" borderId="15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0" fillId="0" borderId="1" xfId="0" applyBorder="1"/>
    <xf numFmtId="0" fontId="0" fillId="0" borderId="8" xfId="0" applyBorder="1"/>
    <xf numFmtId="0" fontId="6" fillId="0" borderId="12" xfId="0" applyFont="1" applyBorder="1"/>
    <xf numFmtId="0" fontId="0" fillId="0" borderId="6" xfId="0" applyBorder="1"/>
    <xf numFmtId="0" fontId="0" fillId="0" borderId="16" xfId="0" applyBorder="1" applyAlignment="1">
      <alignment horizontal="left"/>
    </xf>
    <xf numFmtId="0" fontId="5" fillId="0" borderId="15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7" fillId="3" borderId="15" xfId="1" applyFont="1" applyFill="1" applyBorder="1" applyAlignment="1">
      <alignment horizontal="left"/>
    </xf>
    <xf numFmtId="0" fontId="7" fillId="3" borderId="1" xfId="1" applyFont="1" applyFill="1" applyBorder="1" applyAlignment="1">
      <alignment horizontal="left"/>
    </xf>
    <xf numFmtId="0" fontId="0" fillId="3" borderId="1" xfId="0" applyFill="1" applyBorder="1"/>
    <xf numFmtId="0" fontId="0" fillId="3" borderId="8" xfId="0" applyFill="1" applyBorder="1"/>
    <xf numFmtId="0" fontId="6" fillId="3" borderId="12" xfId="0" applyFont="1" applyFill="1" applyBorder="1"/>
    <xf numFmtId="0" fontId="0" fillId="3" borderId="6" xfId="0" applyFill="1" applyBorder="1"/>
    <xf numFmtId="0" fontId="0" fillId="3" borderId="0" xfId="0" applyFill="1"/>
    <xf numFmtId="0" fontId="0" fillId="2" borderId="16" xfId="0" applyFill="1" applyBorder="1" applyAlignment="1">
      <alignment horizontal="left"/>
    </xf>
    <xf numFmtId="0" fontId="7" fillId="2" borderId="15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6" fillId="0" borderId="17" xfId="0" applyFont="1" applyBorder="1"/>
    <xf numFmtId="0" fontId="0" fillId="0" borderId="11" xfId="0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41145AFB-3ECC-44E6-814E-79DD16566E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6C604-8921-4026-B440-F5B499002854}">
  <dimension ref="A1:AL31"/>
  <sheetViews>
    <sheetView tabSelected="1" workbookViewId="0">
      <selection activeCell="H16" sqref="H16"/>
    </sheetView>
  </sheetViews>
  <sheetFormatPr defaultRowHeight="15"/>
  <cols>
    <col min="1" max="1" width="4.7109375" customWidth="1"/>
    <col min="2" max="2" width="14.42578125" bestFit="1" customWidth="1"/>
    <col min="3" max="3" width="9.5703125" bestFit="1" customWidth="1"/>
    <col min="4" max="4" width="30.7109375" bestFit="1" customWidth="1"/>
    <col min="5" max="5" width="4.42578125" bestFit="1" customWidth="1"/>
    <col min="6" max="6" width="4.140625" bestFit="1" customWidth="1"/>
    <col min="7" max="7" width="3.28515625" bestFit="1" customWidth="1"/>
    <col min="8" max="8" width="6.5703125" customWidth="1"/>
    <col min="9" max="9" width="4.42578125" bestFit="1" customWidth="1"/>
    <col min="10" max="10" width="4.140625" bestFit="1" customWidth="1"/>
    <col min="11" max="11" width="3.28515625" bestFit="1" customWidth="1"/>
    <col min="12" max="12" width="7" customWidth="1"/>
    <col min="13" max="13" width="4.42578125" bestFit="1" customWidth="1"/>
    <col min="14" max="14" width="4.140625" bestFit="1" customWidth="1"/>
    <col min="15" max="15" width="3.28515625" bestFit="1" customWidth="1"/>
    <col min="16" max="16" width="7.140625" customWidth="1"/>
    <col min="17" max="17" width="4.42578125" bestFit="1" customWidth="1"/>
    <col min="18" max="18" width="4.140625" bestFit="1" customWidth="1"/>
    <col min="19" max="19" width="3.28515625" bestFit="1" customWidth="1"/>
    <col min="20" max="20" width="7.7109375" customWidth="1"/>
    <col min="21" max="28" width="0" hidden="1" customWidth="1"/>
    <col min="29" max="29" width="7.5703125" customWidth="1"/>
    <col min="30" max="30" width="5.85546875" bestFit="1" customWidth="1"/>
    <col min="31" max="36" width="0" hidden="1" customWidth="1"/>
  </cols>
  <sheetData>
    <row r="1" spans="1:38" ht="21" thickBot="1">
      <c r="A1" s="1" t="s">
        <v>0</v>
      </c>
      <c r="B1" s="1"/>
      <c r="C1" s="2"/>
      <c r="D1" s="2"/>
    </row>
    <row r="2" spans="1:38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6"/>
      <c r="G2" s="7"/>
      <c r="H2" s="8" t="s">
        <v>6</v>
      </c>
      <c r="I2" s="5" t="s">
        <v>7</v>
      </c>
      <c r="J2" s="6"/>
      <c r="K2" s="7"/>
      <c r="L2" s="8" t="s">
        <v>8</v>
      </c>
      <c r="M2" s="5" t="s">
        <v>9</v>
      </c>
      <c r="N2" s="6"/>
      <c r="O2" s="7"/>
      <c r="P2" s="8" t="s">
        <v>10</v>
      </c>
      <c r="Q2" s="5" t="s">
        <v>11</v>
      </c>
      <c r="R2" s="6"/>
      <c r="S2" s="7"/>
      <c r="T2" s="9" t="s">
        <v>12</v>
      </c>
      <c r="U2" s="62" t="s">
        <v>13</v>
      </c>
      <c r="V2" s="63"/>
      <c r="W2" s="10"/>
      <c r="X2" s="64" t="s">
        <v>14</v>
      </c>
      <c r="Y2" s="62" t="s">
        <v>15</v>
      </c>
      <c r="Z2" s="63"/>
      <c r="AA2" s="10"/>
      <c r="AB2" s="60" t="s">
        <v>16</v>
      </c>
      <c r="AC2" s="11" t="s">
        <v>17</v>
      </c>
      <c r="AD2" s="12" t="s">
        <v>18</v>
      </c>
      <c r="AE2" s="13" t="s">
        <v>19</v>
      </c>
      <c r="AF2" s="13" t="s">
        <v>20</v>
      </c>
      <c r="AG2" s="13" t="s">
        <v>21</v>
      </c>
      <c r="AH2" s="14" t="s">
        <v>22</v>
      </c>
      <c r="AI2" s="15"/>
      <c r="AJ2" s="16" t="s">
        <v>23</v>
      </c>
      <c r="AK2" s="17" t="s">
        <v>24</v>
      </c>
      <c r="AL2" s="17" t="s">
        <v>25</v>
      </c>
    </row>
    <row r="3" spans="1:38">
      <c r="A3" s="3"/>
      <c r="B3" s="3"/>
      <c r="C3" s="4"/>
      <c r="D3" s="4"/>
      <c r="E3" s="18" t="s">
        <v>26</v>
      </c>
      <c r="F3" s="18" t="s">
        <v>27</v>
      </c>
      <c r="G3" s="18" t="s">
        <v>28</v>
      </c>
      <c r="H3" s="4"/>
      <c r="I3" s="18" t="s">
        <v>26</v>
      </c>
      <c r="J3" s="18" t="s">
        <v>27</v>
      </c>
      <c r="K3" s="18" t="s">
        <v>28</v>
      </c>
      <c r="L3" s="4"/>
      <c r="M3" s="18" t="s">
        <v>26</v>
      </c>
      <c r="N3" s="18" t="s">
        <v>27</v>
      </c>
      <c r="O3" s="18" t="s">
        <v>28</v>
      </c>
      <c r="P3" s="4"/>
      <c r="Q3" s="18" t="s">
        <v>26</v>
      </c>
      <c r="R3" s="18" t="s">
        <v>27</v>
      </c>
      <c r="S3" s="18" t="s">
        <v>28</v>
      </c>
      <c r="T3" s="4"/>
      <c r="U3" s="19" t="s">
        <v>26</v>
      </c>
      <c r="V3" s="19" t="s">
        <v>27</v>
      </c>
      <c r="W3" s="18"/>
      <c r="X3" s="65"/>
      <c r="Y3" s="19" t="s">
        <v>26</v>
      </c>
      <c r="Z3" s="19" t="s">
        <v>27</v>
      </c>
      <c r="AA3" s="18"/>
      <c r="AB3" s="61"/>
      <c r="AC3" s="20"/>
      <c r="AD3" s="12"/>
      <c r="AE3" s="13" t="s">
        <v>29</v>
      </c>
      <c r="AF3" s="13" t="s">
        <v>30</v>
      </c>
      <c r="AG3" s="13" t="s">
        <v>31</v>
      </c>
      <c r="AH3" s="21" t="s">
        <v>29</v>
      </c>
      <c r="AI3" s="15"/>
      <c r="AJ3" s="16"/>
      <c r="AK3" s="16"/>
      <c r="AL3" s="16"/>
    </row>
    <row r="4" spans="1:38">
      <c r="A4" s="22">
        <v>1</v>
      </c>
      <c r="B4" s="23" t="s">
        <v>32</v>
      </c>
      <c r="C4" s="24" t="s">
        <v>33</v>
      </c>
      <c r="D4" s="25" t="s">
        <v>34</v>
      </c>
      <c r="E4" s="26">
        <v>93</v>
      </c>
      <c r="F4" s="26">
        <v>53</v>
      </c>
      <c r="G4" s="26">
        <v>0</v>
      </c>
      <c r="H4" s="26">
        <f>E4+F4</f>
        <v>146</v>
      </c>
      <c r="I4" s="26">
        <v>107</v>
      </c>
      <c r="J4" s="26">
        <v>63</v>
      </c>
      <c r="K4" s="26">
        <v>1</v>
      </c>
      <c r="L4" s="26">
        <f>I4+J4</f>
        <v>170</v>
      </c>
      <c r="M4" s="26">
        <v>96</v>
      </c>
      <c r="N4" s="26">
        <v>62</v>
      </c>
      <c r="O4" s="26">
        <v>0</v>
      </c>
      <c r="P4" s="26">
        <f>M4+N4</f>
        <v>158</v>
      </c>
      <c r="Q4" s="26">
        <v>99</v>
      </c>
      <c r="R4" s="26">
        <v>59</v>
      </c>
      <c r="S4" s="26">
        <v>0</v>
      </c>
      <c r="T4" s="26">
        <f>Q4+R4</f>
        <v>158</v>
      </c>
      <c r="U4" s="26"/>
      <c r="V4" s="26"/>
      <c r="W4" s="26"/>
      <c r="X4" s="26">
        <f>U4+V4</f>
        <v>0</v>
      </c>
      <c r="Y4" s="26"/>
      <c r="Z4" s="26"/>
      <c r="AA4" s="26"/>
      <c r="AB4" s="27">
        <f>Y4+Z4</f>
        <v>0</v>
      </c>
      <c r="AC4" s="28">
        <f>H4+L4+P4+T4+X4+AB4</f>
        <v>632</v>
      </c>
      <c r="AD4" s="29">
        <f>G4+K4+O4+S4+W4+AA4</f>
        <v>1</v>
      </c>
      <c r="AE4" s="30">
        <f>AC4+AC5</f>
        <v>1253</v>
      </c>
      <c r="AF4" s="30">
        <f>AK4+AK5</f>
        <v>474</v>
      </c>
      <c r="AG4" s="30">
        <f>AD4+AD5</f>
        <v>2</v>
      </c>
      <c r="AH4" s="26">
        <f t="array" ref="AH4">1+(SUM(IF($AE$4:$AE$253&gt;AE4,1,0))+SUM(IF($AE$4:$AE$253=AE4,IF($AF$4:$AF$253&gt;AF4,1,0),0))+SUM(IF($AE$4:$AE$253=AE4,IF($AF$4:$AF$253=AF4,IF($AG$4:$AG$253&lt;AG4,1,0),0),0))+SUM(IF($AE$4:$AE$253=AE4,IF($AF$4:$AF$253=AF4,IF($AG$4:$AG$253=AG4,IF($AN$4:$AN$253&gt;AN4,1,0),0),0),0)))*2</f>
        <v>1</v>
      </c>
      <c r="AI4" s="30">
        <v>15</v>
      </c>
      <c r="AJ4" s="30"/>
      <c r="AK4" s="30">
        <f>F4+J4+N4+R4+V4+Z4</f>
        <v>237</v>
      </c>
      <c r="AL4" s="30">
        <f>E4+I4+M4+Q4+U4+Y4</f>
        <v>395</v>
      </c>
    </row>
    <row r="5" spans="1:38">
      <c r="A5" s="31">
        <v>2</v>
      </c>
      <c r="B5" s="32" t="s">
        <v>35</v>
      </c>
      <c r="C5" s="33" t="s">
        <v>36</v>
      </c>
      <c r="D5" s="34" t="s">
        <v>37</v>
      </c>
      <c r="E5" s="35">
        <v>99</v>
      </c>
      <c r="F5" s="35">
        <v>45</v>
      </c>
      <c r="G5" s="35">
        <v>0</v>
      </c>
      <c r="H5" s="35">
        <f>E5+F5</f>
        <v>144</v>
      </c>
      <c r="I5" s="35">
        <v>96</v>
      </c>
      <c r="J5" s="35">
        <v>68</v>
      </c>
      <c r="K5" s="35">
        <v>0</v>
      </c>
      <c r="L5" s="35">
        <f>I5+J5</f>
        <v>164</v>
      </c>
      <c r="M5" s="35">
        <v>90</v>
      </c>
      <c r="N5" s="35">
        <v>43</v>
      </c>
      <c r="O5" s="35">
        <v>1</v>
      </c>
      <c r="P5" s="35">
        <f>M5+N5</f>
        <v>133</v>
      </c>
      <c r="Q5" s="35">
        <v>99</v>
      </c>
      <c r="R5" s="35">
        <v>81</v>
      </c>
      <c r="S5" s="35">
        <v>0</v>
      </c>
      <c r="T5" s="35">
        <f>Q5+R5</f>
        <v>180</v>
      </c>
      <c r="U5" s="35"/>
      <c r="V5" s="35"/>
      <c r="W5" s="35"/>
      <c r="X5" s="35">
        <f>U5+V5</f>
        <v>0</v>
      </c>
      <c r="Y5" s="35"/>
      <c r="Z5" s="35"/>
      <c r="AA5" s="35"/>
      <c r="AB5" s="36">
        <f>Y5+Z5</f>
        <v>0</v>
      </c>
      <c r="AC5" s="37">
        <f>H5+L5+P5+T5+X5+AB5</f>
        <v>621</v>
      </c>
      <c r="AD5" s="38">
        <f>G5+K5+O5+S5+W5+AA5</f>
        <v>1</v>
      </c>
      <c r="AE5">
        <f>AC5+AC6</f>
        <v>1234</v>
      </c>
      <c r="AF5">
        <f>AK5+AK6</f>
        <v>458</v>
      </c>
      <c r="AG5">
        <f>AD5+AD6</f>
        <v>3</v>
      </c>
      <c r="AH5" s="35">
        <f t="array" ref="AH5">1+(SUM(IF($AE$4:$AE$253&gt;AE5,1,0))+SUM(IF($AE$4:$AE$253=AE5,IF($AF$4:$AF$253&gt;AF5,1,0),0))+SUM(IF($AE$4:$AE$253=AE5,IF($AF$4:$AF$253=AF5,IF($AG$4:$AG$253&lt;AG5,1,0),0),0))+SUM(IF($AE$4:$AE$253=AE5,IF($AF$4:$AF$253=AF5,IF($AG$4:$AG$253=AG5,IF($AN$4:$AN$253&gt;AN5,1,0),0),0),0)))*2</f>
        <v>3</v>
      </c>
      <c r="AI5">
        <v>11</v>
      </c>
      <c r="AK5">
        <f>F5+J5+N5+R5+V5+Z5</f>
        <v>237</v>
      </c>
      <c r="AL5">
        <f>E5+I5+M5+Q5+U5+Y5</f>
        <v>384</v>
      </c>
    </row>
    <row r="6" spans="1:38">
      <c r="A6" s="31">
        <v>3</v>
      </c>
      <c r="B6" s="39" t="s">
        <v>38</v>
      </c>
      <c r="C6" s="40" t="s">
        <v>39</v>
      </c>
      <c r="D6" s="41" t="s">
        <v>40</v>
      </c>
      <c r="E6" s="35">
        <v>97</v>
      </c>
      <c r="F6" s="35">
        <v>63</v>
      </c>
      <c r="G6" s="35">
        <v>0</v>
      </c>
      <c r="H6" s="35">
        <f>E6+F6</f>
        <v>160</v>
      </c>
      <c r="I6" s="35">
        <v>100</v>
      </c>
      <c r="J6" s="35">
        <v>60</v>
      </c>
      <c r="K6" s="35">
        <v>1</v>
      </c>
      <c r="L6" s="35">
        <f>I6+J6</f>
        <v>160</v>
      </c>
      <c r="M6" s="35">
        <v>100</v>
      </c>
      <c r="N6" s="35">
        <v>53</v>
      </c>
      <c r="O6" s="35">
        <v>0</v>
      </c>
      <c r="P6" s="35">
        <f>M6+N6</f>
        <v>153</v>
      </c>
      <c r="Q6" s="35">
        <v>95</v>
      </c>
      <c r="R6" s="35">
        <v>45</v>
      </c>
      <c r="S6" s="35">
        <v>1</v>
      </c>
      <c r="T6" s="35">
        <f>Q6+R6</f>
        <v>140</v>
      </c>
      <c r="U6" s="35"/>
      <c r="V6" s="35"/>
      <c r="W6" s="35"/>
      <c r="X6" s="35">
        <f>U6+V6</f>
        <v>0</v>
      </c>
      <c r="Y6" s="35"/>
      <c r="Z6" s="35"/>
      <c r="AA6" s="35"/>
      <c r="AB6" s="36">
        <f>Y6+Z6</f>
        <v>0</v>
      </c>
      <c r="AC6" s="37">
        <f>H6+L6+P6+T6+X6+AB6</f>
        <v>613</v>
      </c>
      <c r="AD6" s="38">
        <f>G6+K6+O6+S6+W6+AA6</f>
        <v>2</v>
      </c>
      <c r="AE6">
        <f>AC6+AC7</f>
        <v>1218</v>
      </c>
      <c r="AF6">
        <f>AK6+AK7</f>
        <v>439</v>
      </c>
      <c r="AG6">
        <f>AD6+AD7</f>
        <v>3</v>
      </c>
      <c r="AH6" s="35">
        <f t="array" ref="AH6">1+(SUM(IF($AE$4:$AE$253&gt;AE6,1,0))+SUM(IF($AE$4:$AE$253=AE6,IF($AF$4:$AF$253&gt;AF6,1,0),0))+SUM(IF($AE$4:$AE$253=AE6,IF($AF$4:$AF$253=AF6,IF($AG$4:$AG$253&lt;AG6,1,0),0),0))+SUM(IF($AE$4:$AE$253=AE6,IF($AF$4:$AF$253=AF6,IF($AG$4:$AG$253=AG6,IF($AN$4:$AN$253&gt;AN6,1,0),0),0),0)))*2</f>
        <v>5</v>
      </c>
      <c r="AI6">
        <v>9</v>
      </c>
      <c r="AK6">
        <f>F6+J6+N6+R6+V6+Z6</f>
        <v>221</v>
      </c>
      <c r="AL6">
        <f>E6+I6+M6+Q6+U6+Y6</f>
        <v>392</v>
      </c>
    </row>
    <row r="7" spans="1:38">
      <c r="A7" s="42">
        <v>4</v>
      </c>
      <c r="B7" s="43" t="s">
        <v>41</v>
      </c>
      <c r="C7" s="44" t="s">
        <v>42</v>
      </c>
      <c r="D7" s="45" t="s">
        <v>43</v>
      </c>
      <c r="E7" s="46">
        <v>97</v>
      </c>
      <c r="F7" s="46">
        <v>36</v>
      </c>
      <c r="G7" s="46">
        <v>0</v>
      </c>
      <c r="H7" s="46">
        <f>E7+F7</f>
        <v>133</v>
      </c>
      <c r="I7" s="46">
        <v>97</v>
      </c>
      <c r="J7" s="46">
        <v>60</v>
      </c>
      <c r="K7" s="46">
        <v>0</v>
      </c>
      <c r="L7" s="46">
        <f>I7+J7</f>
        <v>157</v>
      </c>
      <c r="M7" s="46">
        <v>95</v>
      </c>
      <c r="N7" s="46">
        <v>59</v>
      </c>
      <c r="O7" s="46">
        <v>1</v>
      </c>
      <c r="P7" s="46">
        <f>M7+N7</f>
        <v>154</v>
      </c>
      <c r="Q7" s="46">
        <v>98</v>
      </c>
      <c r="R7" s="46">
        <v>63</v>
      </c>
      <c r="S7" s="46">
        <v>0</v>
      </c>
      <c r="T7" s="46">
        <f>Q7+R7</f>
        <v>161</v>
      </c>
      <c r="U7" s="46"/>
      <c r="V7" s="46"/>
      <c r="W7" s="46"/>
      <c r="X7" s="46">
        <f>U7+V7</f>
        <v>0</v>
      </c>
      <c r="Y7" s="46"/>
      <c r="Z7" s="46"/>
      <c r="AA7" s="46"/>
      <c r="AB7" s="47">
        <f>Y7+Z7</f>
        <v>0</v>
      </c>
      <c r="AC7" s="48">
        <f>H7+L7+P7+T7+X7+AB7</f>
        <v>605</v>
      </c>
      <c r="AD7" s="49">
        <f>G7+K7+O7+S7+W7+AA7</f>
        <v>1</v>
      </c>
      <c r="AE7" s="50">
        <f>AC7+AC8</f>
        <v>1203</v>
      </c>
      <c r="AF7" s="50">
        <f>AK7+AK8</f>
        <v>431</v>
      </c>
      <c r="AG7" s="50">
        <f>AD7+AD8</f>
        <v>2</v>
      </c>
      <c r="AH7" s="46">
        <f t="array" ref="AH7">1+(SUM(IF($AE$4:$AE$253&gt;AE7,1,0))+SUM(IF($AE$4:$AE$253=AE7,IF($AF$4:$AF$253&gt;AF7,1,0),0))+SUM(IF($AE$4:$AE$253=AE7,IF($AF$4:$AF$253=AF7,IF($AG$4:$AG$253&lt;AG7,1,0),0),0))+SUM(IF($AE$4:$AE$253=AE7,IF($AF$4:$AF$253=AF7,IF($AG$4:$AG$253=AG7,IF($AN$4:$AN$253&gt;AN7,1,0),0),0),0)))*2</f>
        <v>7</v>
      </c>
      <c r="AI7" s="50">
        <v>17</v>
      </c>
      <c r="AJ7" s="50"/>
      <c r="AK7" s="50">
        <f>F7+J7+N7+R7+V7+Z7</f>
        <v>218</v>
      </c>
      <c r="AL7" s="50">
        <f>E7+I7+M7+Q7+U7+Y7</f>
        <v>387</v>
      </c>
    </row>
    <row r="8" spans="1:38">
      <c r="A8" s="22">
        <v>5</v>
      </c>
      <c r="B8" s="51" t="s">
        <v>44</v>
      </c>
      <c r="C8" s="52" t="s">
        <v>45</v>
      </c>
      <c r="D8" s="53" t="s">
        <v>46</v>
      </c>
      <c r="E8" s="26">
        <v>105</v>
      </c>
      <c r="F8" s="26">
        <v>61</v>
      </c>
      <c r="G8" s="26">
        <v>1</v>
      </c>
      <c r="H8" s="26">
        <f>E8+F8</f>
        <v>166</v>
      </c>
      <c r="I8" s="26">
        <v>89</v>
      </c>
      <c r="J8" s="26">
        <v>62</v>
      </c>
      <c r="K8" s="26">
        <v>0</v>
      </c>
      <c r="L8" s="26">
        <f>I8+J8</f>
        <v>151</v>
      </c>
      <c r="M8" s="26">
        <v>101</v>
      </c>
      <c r="N8" s="26">
        <v>45</v>
      </c>
      <c r="O8" s="26">
        <v>0</v>
      </c>
      <c r="P8" s="26">
        <f>M8+N8</f>
        <v>146</v>
      </c>
      <c r="Q8" s="26">
        <v>90</v>
      </c>
      <c r="R8" s="26">
        <v>45</v>
      </c>
      <c r="S8" s="26">
        <v>0</v>
      </c>
      <c r="T8" s="26">
        <f>Q8+R8</f>
        <v>135</v>
      </c>
      <c r="U8" s="26"/>
      <c r="V8" s="26"/>
      <c r="W8" s="26"/>
      <c r="X8" s="26">
        <f>U8+V8</f>
        <v>0</v>
      </c>
      <c r="Y8" s="26"/>
      <c r="Z8" s="26"/>
      <c r="AA8" s="26"/>
      <c r="AB8" s="27">
        <f>Y8+Z8</f>
        <v>0</v>
      </c>
      <c r="AC8" s="28">
        <f>H8+L8+P8+T8+X8+AB8</f>
        <v>598</v>
      </c>
      <c r="AD8" s="29">
        <f>G8+K8+O8+S8+W8+AA8</f>
        <v>1</v>
      </c>
      <c r="AE8" s="30"/>
      <c r="AF8" s="30"/>
      <c r="AG8" s="30"/>
      <c r="AH8" s="26">
        <f>AH7+1</f>
        <v>8</v>
      </c>
      <c r="AI8" s="30">
        <v>14</v>
      </c>
      <c r="AJ8" s="30"/>
      <c r="AK8" s="30">
        <f>F8+J8+N8+R8+V8+Z8</f>
        <v>213</v>
      </c>
      <c r="AL8" s="30">
        <f>E8+I8+M8+Q8+U8+Y8</f>
        <v>385</v>
      </c>
    </row>
    <row r="9" spans="1:38">
      <c r="A9" s="42">
        <v>6</v>
      </c>
      <c r="B9" s="43" t="s">
        <v>47</v>
      </c>
      <c r="C9" s="44" t="s">
        <v>48</v>
      </c>
      <c r="D9" s="45" t="s">
        <v>49</v>
      </c>
      <c r="E9" s="46">
        <v>96</v>
      </c>
      <c r="F9" s="46">
        <v>63</v>
      </c>
      <c r="G9" s="46">
        <v>0</v>
      </c>
      <c r="H9" s="46">
        <f>E9+F9</f>
        <v>159</v>
      </c>
      <c r="I9" s="46">
        <v>83</v>
      </c>
      <c r="J9" s="46">
        <v>43</v>
      </c>
      <c r="K9" s="46">
        <v>0</v>
      </c>
      <c r="L9" s="46">
        <f>I9+J9</f>
        <v>126</v>
      </c>
      <c r="M9" s="46">
        <v>92</v>
      </c>
      <c r="N9" s="46">
        <v>60</v>
      </c>
      <c r="O9" s="46">
        <v>0</v>
      </c>
      <c r="P9" s="46">
        <f>M9+N9</f>
        <v>152</v>
      </c>
      <c r="Q9" s="46">
        <v>104</v>
      </c>
      <c r="R9" s="46">
        <v>53</v>
      </c>
      <c r="S9" s="46">
        <v>2</v>
      </c>
      <c r="T9" s="46">
        <f>Q9+R9</f>
        <v>157</v>
      </c>
      <c r="U9" s="46"/>
      <c r="V9" s="46"/>
      <c r="W9" s="46"/>
      <c r="X9" s="46">
        <f>U9+V9</f>
        <v>0</v>
      </c>
      <c r="Y9" s="46"/>
      <c r="Z9" s="46"/>
      <c r="AA9" s="46"/>
      <c r="AB9" s="47">
        <f>Y9+Z9</f>
        <v>0</v>
      </c>
      <c r="AC9" s="48">
        <f>H9+L9+P9+T9+X9+AB9</f>
        <v>594</v>
      </c>
      <c r="AD9" s="49">
        <f>G9+K9+O9+S9+W9+AA9</f>
        <v>2</v>
      </c>
      <c r="AE9" s="50"/>
      <c r="AF9" s="50"/>
      <c r="AG9" s="50"/>
      <c r="AH9" s="46">
        <f>AH8+1</f>
        <v>9</v>
      </c>
      <c r="AI9" s="50">
        <v>18</v>
      </c>
      <c r="AJ9" s="50"/>
      <c r="AK9" s="50">
        <f>F9+J9+N9+R9+V9+Z9</f>
        <v>219</v>
      </c>
      <c r="AL9" s="50">
        <f>E9+I9+M9+Q9+U9+Y9</f>
        <v>375</v>
      </c>
    </row>
    <row r="10" spans="1:38">
      <c r="A10" s="31">
        <v>7</v>
      </c>
      <c r="B10" s="39" t="s">
        <v>50</v>
      </c>
      <c r="C10" s="33" t="s">
        <v>51</v>
      </c>
      <c r="D10" s="34" t="s">
        <v>52</v>
      </c>
      <c r="E10" s="35">
        <v>107</v>
      </c>
      <c r="F10" s="35">
        <v>52</v>
      </c>
      <c r="G10" s="35">
        <v>0</v>
      </c>
      <c r="H10" s="35">
        <f>E10+F10</f>
        <v>159</v>
      </c>
      <c r="I10" s="35">
        <v>96</v>
      </c>
      <c r="J10" s="35">
        <v>53</v>
      </c>
      <c r="K10" s="35">
        <v>3</v>
      </c>
      <c r="L10" s="35">
        <f>I10+J10</f>
        <v>149</v>
      </c>
      <c r="M10" s="35">
        <v>81</v>
      </c>
      <c r="N10" s="35">
        <v>53</v>
      </c>
      <c r="O10" s="35">
        <v>1</v>
      </c>
      <c r="P10" s="35">
        <f>M10+N10</f>
        <v>134</v>
      </c>
      <c r="Q10" s="35">
        <v>96</v>
      </c>
      <c r="R10" s="35">
        <v>54</v>
      </c>
      <c r="S10" s="35">
        <v>1</v>
      </c>
      <c r="T10" s="35">
        <f>Q10+R10</f>
        <v>150</v>
      </c>
      <c r="U10" s="35"/>
      <c r="V10" s="35"/>
      <c r="W10" s="35"/>
      <c r="X10" s="35">
        <f>U10+V10</f>
        <v>0</v>
      </c>
      <c r="Y10" s="35"/>
      <c r="Z10" s="35"/>
      <c r="AA10" s="35"/>
      <c r="AB10" s="36">
        <f>Y10+Z10</f>
        <v>0</v>
      </c>
      <c r="AC10" s="37">
        <f>H10+L10+P10+T10+X10+AB10</f>
        <v>592</v>
      </c>
      <c r="AD10" s="38">
        <f>G10+K10+O10+S10+W10+AA10</f>
        <v>5</v>
      </c>
      <c r="AE10">
        <f>AC10+AC11</f>
        <v>1178</v>
      </c>
      <c r="AF10">
        <f>AK10+AK11</f>
        <v>424</v>
      </c>
      <c r="AG10">
        <f>AD10+AD11</f>
        <v>6</v>
      </c>
      <c r="AH10" s="35">
        <f t="array" ref="AH10">1+(SUM(IF($AE$4:$AE$253&gt;AE10,1,0))+SUM(IF($AE$4:$AE$253=AE10,IF($AF$4:$AF$253&gt;AF10,1,0),0))+SUM(IF($AE$4:$AE$253=AE10,IF($AF$4:$AF$253=AF10,IF($AG$4:$AG$253&lt;AG10,1,0),0),0))+SUM(IF($AE$4:$AE$253=AE10,IF($AF$4:$AF$253=AF10,IF($AG$4:$AG$253=AG10,IF($AN$4:$AN$253&gt;AN10,1,0),0),0),0)))*2</f>
        <v>9</v>
      </c>
      <c r="AI10">
        <v>1</v>
      </c>
      <c r="AK10">
        <f>F10+J10+N10+R10+V10+Z10</f>
        <v>212</v>
      </c>
      <c r="AL10">
        <f>E10+I10+M10+Q10+U10+Y10</f>
        <v>380</v>
      </c>
    </row>
    <row r="11" spans="1:38">
      <c r="A11" s="22">
        <v>8</v>
      </c>
      <c r="B11" s="54" t="s">
        <v>53</v>
      </c>
      <c r="C11" s="55" t="s">
        <v>54</v>
      </c>
      <c r="D11" s="56" t="s">
        <v>55</v>
      </c>
      <c r="E11" s="26">
        <v>98</v>
      </c>
      <c r="F11" s="26">
        <v>54</v>
      </c>
      <c r="G11" s="26">
        <v>0</v>
      </c>
      <c r="H11" s="26">
        <f>E11+F11</f>
        <v>152</v>
      </c>
      <c r="I11" s="26">
        <v>79</v>
      </c>
      <c r="J11" s="26">
        <v>41</v>
      </c>
      <c r="K11" s="26">
        <v>1</v>
      </c>
      <c r="L11" s="26">
        <f>I11+J11</f>
        <v>120</v>
      </c>
      <c r="M11" s="26">
        <v>96</v>
      </c>
      <c r="N11" s="26">
        <v>45</v>
      </c>
      <c r="O11" s="26">
        <v>0</v>
      </c>
      <c r="P11" s="26">
        <f>M11+N11</f>
        <v>141</v>
      </c>
      <c r="Q11" s="26">
        <v>101</v>
      </c>
      <c r="R11" s="26">
        <v>72</v>
      </c>
      <c r="S11" s="26">
        <v>0</v>
      </c>
      <c r="T11" s="26">
        <f>Q11+R11</f>
        <v>173</v>
      </c>
      <c r="U11" s="26"/>
      <c r="V11" s="26"/>
      <c r="W11" s="26"/>
      <c r="X11" s="26">
        <f>U11+V11</f>
        <v>0</v>
      </c>
      <c r="Y11" s="26"/>
      <c r="Z11" s="26"/>
      <c r="AA11" s="26"/>
      <c r="AB11" s="27">
        <f>Y11+Z11</f>
        <v>0</v>
      </c>
      <c r="AC11" s="28">
        <f>H11+L11+P11+T11+X11+AB11</f>
        <v>586</v>
      </c>
      <c r="AD11" s="29">
        <f>G11+K11+O11+S11+W11+AA11</f>
        <v>1</v>
      </c>
      <c r="AE11" s="30">
        <f>AC11+AC12</f>
        <v>1167</v>
      </c>
      <c r="AF11" s="30">
        <f>AK11+AK12</f>
        <v>416</v>
      </c>
      <c r="AG11" s="30">
        <f>AD11+AD12</f>
        <v>4</v>
      </c>
      <c r="AH11" s="26">
        <f t="array" ref="AH11">1+(SUM(IF($AE$4:$AE$253&gt;AE11,1,0))+SUM(IF($AE$4:$AE$253=AE11,IF($AF$4:$AF$253&gt;AF11,1,0),0))+SUM(IF($AE$4:$AE$253=AE11,IF($AF$4:$AF$253=AF11,IF($AG$4:$AG$253&lt;AG11,1,0),0),0))+SUM(IF($AE$4:$AE$253=AE11,IF($AF$4:$AF$253=AF11,IF($AG$4:$AG$253=AG11,IF($AN$4:$AN$253&gt;AN11,1,0),0),0),0)))*2</f>
        <v>11</v>
      </c>
      <c r="AI11" s="30">
        <v>21</v>
      </c>
      <c r="AJ11" s="30"/>
      <c r="AK11" s="30">
        <f>F11+J11+N11+R11+V11+Z11</f>
        <v>212</v>
      </c>
      <c r="AL11" s="30">
        <f>E11+I11+M11+Q11+U11+Y11</f>
        <v>374</v>
      </c>
    </row>
    <row r="12" spans="1:38">
      <c r="A12" s="31">
        <v>9</v>
      </c>
      <c r="B12" s="39" t="s">
        <v>56</v>
      </c>
      <c r="C12" s="40" t="s">
        <v>36</v>
      </c>
      <c r="D12" s="41" t="s">
        <v>57</v>
      </c>
      <c r="E12" s="35">
        <v>100</v>
      </c>
      <c r="F12" s="35">
        <v>44</v>
      </c>
      <c r="G12" s="35">
        <v>1</v>
      </c>
      <c r="H12" s="35">
        <f>E12+F12</f>
        <v>144</v>
      </c>
      <c r="I12" s="35">
        <v>91</v>
      </c>
      <c r="J12" s="35">
        <v>62</v>
      </c>
      <c r="K12" s="35">
        <v>1</v>
      </c>
      <c r="L12" s="35">
        <f>I12+J12</f>
        <v>153</v>
      </c>
      <c r="M12" s="35">
        <v>89</v>
      </c>
      <c r="N12" s="35">
        <v>44</v>
      </c>
      <c r="O12" s="35">
        <v>1</v>
      </c>
      <c r="P12" s="35">
        <f>M12+N12</f>
        <v>133</v>
      </c>
      <c r="Q12" s="35">
        <v>97</v>
      </c>
      <c r="R12" s="35">
        <v>54</v>
      </c>
      <c r="S12" s="35">
        <v>0</v>
      </c>
      <c r="T12" s="35">
        <f>Q12+R12</f>
        <v>151</v>
      </c>
      <c r="U12" s="35"/>
      <c r="V12" s="35"/>
      <c r="W12" s="35"/>
      <c r="X12" s="35">
        <f>U12+V12</f>
        <v>0</v>
      </c>
      <c r="Y12" s="35"/>
      <c r="Z12" s="35"/>
      <c r="AA12" s="35"/>
      <c r="AB12" s="36">
        <f>Y12+Z12</f>
        <v>0</v>
      </c>
      <c r="AC12" s="37">
        <f>H12+L12+P12+T12+X12+AB12</f>
        <v>581</v>
      </c>
      <c r="AD12" s="38">
        <f>G12+K12+O12+S12+W12+AA12</f>
        <v>3</v>
      </c>
      <c r="AH12" s="35">
        <f>AH11+1</f>
        <v>12</v>
      </c>
      <c r="AI12">
        <v>2</v>
      </c>
      <c r="AK12">
        <f>F12+J12+N12+R12+V12+Z12</f>
        <v>204</v>
      </c>
      <c r="AL12">
        <f>E12+I12+M12+Q12+U12+Y12</f>
        <v>377</v>
      </c>
    </row>
    <row r="13" spans="1:38">
      <c r="A13" s="22">
        <v>10</v>
      </c>
      <c r="B13" s="54" t="s">
        <v>32</v>
      </c>
      <c r="C13" s="52" t="s">
        <v>58</v>
      </c>
      <c r="D13" s="53" t="s">
        <v>34</v>
      </c>
      <c r="E13" s="26">
        <v>91</v>
      </c>
      <c r="F13" s="26">
        <v>50</v>
      </c>
      <c r="G13" s="26">
        <v>0</v>
      </c>
      <c r="H13" s="26">
        <f>E13+F13</f>
        <v>141</v>
      </c>
      <c r="I13" s="26">
        <v>103</v>
      </c>
      <c r="J13" s="26">
        <v>44</v>
      </c>
      <c r="K13" s="26">
        <v>1</v>
      </c>
      <c r="L13" s="26">
        <f>I13+J13</f>
        <v>147</v>
      </c>
      <c r="M13" s="26">
        <v>98</v>
      </c>
      <c r="N13" s="26">
        <v>53</v>
      </c>
      <c r="O13" s="26">
        <v>0</v>
      </c>
      <c r="P13" s="26">
        <f>M13+N13</f>
        <v>151</v>
      </c>
      <c r="Q13" s="26">
        <v>86</v>
      </c>
      <c r="R13" s="26">
        <v>54</v>
      </c>
      <c r="S13" s="26">
        <v>1</v>
      </c>
      <c r="T13" s="26">
        <f>Q13+R13</f>
        <v>140</v>
      </c>
      <c r="U13" s="26"/>
      <c r="V13" s="26"/>
      <c r="W13" s="26"/>
      <c r="X13" s="26">
        <f>U13+V13</f>
        <v>0</v>
      </c>
      <c r="Y13" s="26"/>
      <c r="Z13" s="26"/>
      <c r="AA13" s="26"/>
      <c r="AB13" s="27">
        <f>Y13+Z13</f>
        <v>0</v>
      </c>
      <c r="AC13" s="28">
        <f>H13+L13+P13+T13+X13+AB13</f>
        <v>579</v>
      </c>
      <c r="AD13" s="29">
        <f>G13+K13+O13+S13+W13+AA13</f>
        <v>2</v>
      </c>
      <c r="AE13" s="30">
        <f>AC13+AC14</f>
        <v>1143</v>
      </c>
      <c r="AF13" s="30">
        <f>AK13+AK14</f>
        <v>389</v>
      </c>
      <c r="AG13" s="30">
        <f>AD13+AD14</f>
        <v>7</v>
      </c>
      <c r="AH13" s="26">
        <f t="array" ref="AH13">1+(SUM(IF($AE$4:$AE$253&gt;AE13,1,0))+SUM(IF($AE$4:$AE$253=AE13,IF($AF$4:$AF$253&gt;AF13,1,0),0))+SUM(IF($AE$4:$AE$253=AE13,IF($AF$4:$AF$253=AF13,IF($AG$4:$AG$253&lt;AG13,1,0),0),0))+SUM(IF($AE$4:$AE$253=AE13,IF($AF$4:$AF$253=AF13,IF($AG$4:$AG$253=AG13,IF($AN$4:$AN$253&gt;AN13,1,0),0),0),0)))*2</f>
        <v>13</v>
      </c>
      <c r="AI13" s="30">
        <v>13</v>
      </c>
      <c r="AJ13" s="30"/>
      <c r="AK13" s="30">
        <f>F13+J13+N13+R13+V13+Z13</f>
        <v>201</v>
      </c>
      <c r="AL13" s="30">
        <f>E13+I13+M13+Q13+U13+Y13</f>
        <v>378</v>
      </c>
    </row>
    <row r="14" spans="1:38">
      <c r="A14" s="31">
        <v>11</v>
      </c>
      <c r="B14" s="39" t="s">
        <v>59</v>
      </c>
      <c r="C14" s="40" t="s">
        <v>60</v>
      </c>
      <c r="D14" s="41" t="s">
        <v>61</v>
      </c>
      <c r="E14" s="35">
        <v>91</v>
      </c>
      <c r="F14" s="35">
        <v>54</v>
      </c>
      <c r="G14" s="35">
        <v>1</v>
      </c>
      <c r="H14" s="35">
        <f>E14+F14</f>
        <v>145</v>
      </c>
      <c r="I14" s="35">
        <v>91</v>
      </c>
      <c r="J14" s="35">
        <v>54</v>
      </c>
      <c r="K14" s="35">
        <v>0</v>
      </c>
      <c r="L14" s="35">
        <f>I14+J14</f>
        <v>145</v>
      </c>
      <c r="M14" s="35">
        <v>91</v>
      </c>
      <c r="N14" s="35">
        <v>35</v>
      </c>
      <c r="O14" s="35">
        <v>4</v>
      </c>
      <c r="P14" s="35">
        <f>M14+N14</f>
        <v>126</v>
      </c>
      <c r="Q14" s="35">
        <v>103</v>
      </c>
      <c r="R14" s="35">
        <v>45</v>
      </c>
      <c r="S14" s="35">
        <v>0</v>
      </c>
      <c r="T14" s="35">
        <f>Q14+R14</f>
        <v>148</v>
      </c>
      <c r="U14" s="35"/>
      <c r="V14" s="35"/>
      <c r="W14" s="35"/>
      <c r="X14" s="35">
        <f>U14+V14</f>
        <v>0</v>
      </c>
      <c r="Y14" s="35"/>
      <c r="Z14" s="35"/>
      <c r="AA14" s="35"/>
      <c r="AB14" s="36">
        <f>Y14+Z14</f>
        <v>0</v>
      </c>
      <c r="AC14" s="37">
        <f>H14+L14+P14+T14+X14+AB14</f>
        <v>564</v>
      </c>
      <c r="AD14" s="38">
        <f>G14+K14+O14+S14+W14+AA14</f>
        <v>5</v>
      </c>
      <c r="AH14" s="35">
        <f>AH13+1</f>
        <v>14</v>
      </c>
      <c r="AI14">
        <v>10</v>
      </c>
      <c r="AK14">
        <f>F14+J14+N14+R14+V14+Z14</f>
        <v>188</v>
      </c>
      <c r="AL14">
        <f>E14+I14+M14+Q14+U14+Y14</f>
        <v>376</v>
      </c>
    </row>
    <row r="15" spans="1:38">
      <c r="A15" s="42">
        <v>12</v>
      </c>
      <c r="B15" s="43" t="s">
        <v>62</v>
      </c>
      <c r="C15" s="44" t="s">
        <v>63</v>
      </c>
      <c r="D15" s="45" t="s">
        <v>64</v>
      </c>
      <c r="E15" s="46">
        <v>89</v>
      </c>
      <c r="F15" s="46">
        <v>45</v>
      </c>
      <c r="G15" s="46">
        <v>2</v>
      </c>
      <c r="H15" s="46">
        <f>E15+F15</f>
        <v>134</v>
      </c>
      <c r="I15" s="46">
        <v>101</v>
      </c>
      <c r="J15" s="46">
        <v>45</v>
      </c>
      <c r="K15" s="46">
        <v>1</v>
      </c>
      <c r="L15" s="46">
        <f>I15+J15</f>
        <v>146</v>
      </c>
      <c r="M15" s="46">
        <v>96</v>
      </c>
      <c r="N15" s="46">
        <v>52</v>
      </c>
      <c r="O15" s="46">
        <v>1</v>
      </c>
      <c r="P15" s="46">
        <f>M15+N15</f>
        <v>148</v>
      </c>
      <c r="Q15" s="46">
        <v>92</v>
      </c>
      <c r="R15" s="46">
        <v>42</v>
      </c>
      <c r="S15" s="46">
        <v>2</v>
      </c>
      <c r="T15" s="46">
        <f>Q15+R15</f>
        <v>134</v>
      </c>
      <c r="U15" s="46"/>
      <c r="V15" s="46"/>
      <c r="W15" s="46"/>
      <c r="X15" s="46">
        <f>U15+V15</f>
        <v>0</v>
      </c>
      <c r="Y15" s="46"/>
      <c r="Z15" s="46"/>
      <c r="AA15" s="46"/>
      <c r="AB15" s="47">
        <f>Y15+Z15</f>
        <v>0</v>
      </c>
      <c r="AC15" s="48">
        <f>H15+L15+P15+T15+X15+AB15</f>
        <v>562</v>
      </c>
      <c r="AD15" s="49">
        <f>G15+K15+O15+S15+W15+AA15</f>
        <v>6</v>
      </c>
      <c r="AE15" s="50">
        <f>AC15+AC16</f>
        <v>1122</v>
      </c>
      <c r="AF15" s="50">
        <f>AK15+AK16</f>
        <v>374</v>
      </c>
      <c r="AG15" s="50">
        <f>AD15+AD16</f>
        <v>8</v>
      </c>
      <c r="AH15" s="46">
        <f t="array" ref="AH15">1+(SUM(IF($AE$4:$AE$253&gt;AE15,1,0))+SUM(IF($AE$4:$AE$253=AE15,IF($AF$4:$AF$253&gt;AF15,1,0),0))+SUM(IF($AE$4:$AE$253=AE15,IF($AF$4:$AF$253=AF15,IF($AG$4:$AG$253&lt;AG15,1,0),0),0))+SUM(IF($AE$4:$AE$253=AE15,IF($AF$4:$AF$253=AF15,IF($AG$4:$AG$253=AG15,IF($AN$4:$AN$253&gt;AN15,1,0),0),0),0)))*2</f>
        <v>15</v>
      </c>
      <c r="AI15" s="50">
        <v>19</v>
      </c>
      <c r="AJ15" s="50"/>
      <c r="AK15" s="50">
        <f>F15+J15+N15+R15+V15+Z15</f>
        <v>184</v>
      </c>
      <c r="AL15" s="50">
        <f>E15+I15+M15+Q15+U15+Y15</f>
        <v>378</v>
      </c>
    </row>
    <row r="16" spans="1:38">
      <c r="A16" s="31">
        <v>13</v>
      </c>
      <c r="B16" s="39" t="s">
        <v>65</v>
      </c>
      <c r="C16" s="40" t="s">
        <v>45</v>
      </c>
      <c r="D16" s="41" t="s">
        <v>52</v>
      </c>
      <c r="E16" s="35">
        <v>89</v>
      </c>
      <c r="F16" s="35">
        <v>44</v>
      </c>
      <c r="G16" s="35">
        <v>0</v>
      </c>
      <c r="H16" s="35">
        <f>E16+F16</f>
        <v>133</v>
      </c>
      <c r="I16" s="35">
        <v>100</v>
      </c>
      <c r="J16" s="35">
        <v>45</v>
      </c>
      <c r="K16" s="35">
        <v>2</v>
      </c>
      <c r="L16" s="35">
        <f>I16+J16</f>
        <v>145</v>
      </c>
      <c r="M16" s="35">
        <v>91</v>
      </c>
      <c r="N16" s="35">
        <v>60</v>
      </c>
      <c r="O16" s="35">
        <v>0</v>
      </c>
      <c r="P16" s="35">
        <f>M16+N16</f>
        <v>151</v>
      </c>
      <c r="Q16" s="35">
        <v>90</v>
      </c>
      <c r="R16" s="35">
        <v>41</v>
      </c>
      <c r="S16" s="35">
        <v>0</v>
      </c>
      <c r="T16" s="35">
        <f>Q16+R16</f>
        <v>131</v>
      </c>
      <c r="U16" s="35"/>
      <c r="V16" s="35"/>
      <c r="W16" s="35"/>
      <c r="X16" s="35">
        <f>U16+V16</f>
        <v>0</v>
      </c>
      <c r="Y16" s="35"/>
      <c r="Z16" s="35"/>
      <c r="AA16" s="35"/>
      <c r="AB16" s="36">
        <f>Y16+Z16</f>
        <v>0</v>
      </c>
      <c r="AC16" s="37">
        <f>H16+L16+P16+T16+X16+AB16</f>
        <v>560</v>
      </c>
      <c r="AD16" s="38">
        <f>G16+K16+O16+S16+W16+AA16</f>
        <v>2</v>
      </c>
      <c r="AE16">
        <f>AC16+AC17</f>
        <v>1116</v>
      </c>
      <c r="AF16">
        <f>AK16+AK17</f>
        <v>371</v>
      </c>
      <c r="AG16">
        <f>AD16+AD17</f>
        <v>5</v>
      </c>
      <c r="AH16" s="35">
        <f t="array" ref="AH16">1+(SUM(IF($AE$4:$AE$253&gt;AE16,1,0))+SUM(IF($AE$4:$AE$253=AE16,IF($AF$4:$AF$253&gt;AF16,1,0),0))+SUM(IF($AE$4:$AE$253=AE16,IF($AF$4:$AF$253=AF16,IF($AG$4:$AG$253&lt;AG16,1,0),0),0))+SUM(IF($AE$4:$AE$253=AE16,IF($AF$4:$AF$253=AF16,IF($AG$4:$AG$253=AG16,IF($AN$4:$AN$253&gt;AN16,1,0),0),0),0)))*2</f>
        <v>17</v>
      </c>
      <c r="AI16">
        <v>23</v>
      </c>
      <c r="AK16">
        <f>F16+J16+N16+R16+V16+Z16</f>
        <v>190</v>
      </c>
      <c r="AL16">
        <f>E16+I16+M16+Q16+U16+Y16</f>
        <v>370</v>
      </c>
    </row>
    <row r="17" spans="1:38">
      <c r="A17" s="31">
        <v>14</v>
      </c>
      <c r="B17" s="32" t="s">
        <v>66</v>
      </c>
      <c r="C17" s="33" t="s">
        <v>67</v>
      </c>
      <c r="D17" s="34" t="s">
        <v>46</v>
      </c>
      <c r="E17" s="35">
        <v>101</v>
      </c>
      <c r="F17" s="35">
        <v>59</v>
      </c>
      <c r="G17" s="35">
        <v>1</v>
      </c>
      <c r="H17" s="35">
        <f>E17+F17</f>
        <v>160</v>
      </c>
      <c r="I17" s="35">
        <v>93</v>
      </c>
      <c r="J17" s="35">
        <v>42</v>
      </c>
      <c r="K17" s="35">
        <v>0</v>
      </c>
      <c r="L17" s="35">
        <f>I17+J17</f>
        <v>135</v>
      </c>
      <c r="M17" s="35">
        <v>96</v>
      </c>
      <c r="N17" s="35">
        <v>35</v>
      </c>
      <c r="O17" s="35">
        <v>0</v>
      </c>
      <c r="P17" s="35">
        <f>M17+N17</f>
        <v>131</v>
      </c>
      <c r="Q17" s="35">
        <v>85</v>
      </c>
      <c r="R17" s="35">
        <v>45</v>
      </c>
      <c r="S17" s="35">
        <v>2</v>
      </c>
      <c r="T17" s="35">
        <f>Q17+R17</f>
        <v>130</v>
      </c>
      <c r="U17" s="35"/>
      <c r="V17" s="35"/>
      <c r="W17" s="35"/>
      <c r="X17" s="35">
        <f>U17+V17</f>
        <v>0</v>
      </c>
      <c r="Y17" s="35"/>
      <c r="Z17" s="35"/>
      <c r="AA17" s="35"/>
      <c r="AB17" s="36">
        <f>Y17+Z17</f>
        <v>0</v>
      </c>
      <c r="AC17" s="37">
        <f>H17+L17+P17+T17+X17+AB17</f>
        <v>556</v>
      </c>
      <c r="AD17" s="38">
        <f>G17+K17+O17+S17+W17+AA17</f>
        <v>3</v>
      </c>
      <c r="AH17" s="35">
        <f>AH16+1</f>
        <v>18</v>
      </c>
      <c r="AI17">
        <v>22</v>
      </c>
      <c r="AK17">
        <f>F17+J17+N17+R17+V17+Z17</f>
        <v>181</v>
      </c>
      <c r="AL17">
        <f>E17+I17+M17+Q17+U17+Y17</f>
        <v>375</v>
      </c>
    </row>
    <row r="18" spans="1:38">
      <c r="A18" s="31">
        <v>15</v>
      </c>
      <c r="B18" s="39" t="s">
        <v>68</v>
      </c>
      <c r="C18" s="40" t="s">
        <v>69</v>
      </c>
      <c r="D18" s="41" t="s">
        <v>70</v>
      </c>
      <c r="E18" s="35">
        <v>96</v>
      </c>
      <c r="F18" s="35">
        <v>63</v>
      </c>
      <c r="G18" s="35">
        <v>0</v>
      </c>
      <c r="H18" s="35">
        <f>E18+F18</f>
        <v>159</v>
      </c>
      <c r="I18" s="35">
        <v>93</v>
      </c>
      <c r="J18" s="35">
        <v>71</v>
      </c>
      <c r="K18" s="35">
        <v>0</v>
      </c>
      <c r="L18" s="35">
        <f>I18+J18</f>
        <v>164</v>
      </c>
      <c r="M18" s="35">
        <v>85</v>
      </c>
      <c r="N18" s="35">
        <v>27</v>
      </c>
      <c r="O18" s="35">
        <v>4</v>
      </c>
      <c r="P18" s="35">
        <f>M18+N18</f>
        <v>112</v>
      </c>
      <c r="Q18" s="35">
        <v>85</v>
      </c>
      <c r="R18" s="35">
        <v>35</v>
      </c>
      <c r="S18" s="35">
        <v>1</v>
      </c>
      <c r="T18" s="35">
        <f>Q18+R18</f>
        <v>120</v>
      </c>
      <c r="U18" s="35"/>
      <c r="V18" s="35"/>
      <c r="W18" s="35"/>
      <c r="X18" s="35">
        <f>U18+V18</f>
        <v>0</v>
      </c>
      <c r="Y18" s="35"/>
      <c r="Z18" s="35"/>
      <c r="AA18" s="35"/>
      <c r="AB18" s="36">
        <f>Y18+Z18</f>
        <v>0</v>
      </c>
      <c r="AC18" s="37">
        <f>H18+L18+P18+T18+X18+AB18</f>
        <v>555</v>
      </c>
      <c r="AD18" s="38">
        <f>G18+K18+O18+S18+W18+AA18</f>
        <v>5</v>
      </c>
      <c r="AH18" s="35">
        <f>AH17+1</f>
        <v>19</v>
      </c>
      <c r="AI18">
        <v>6</v>
      </c>
      <c r="AK18">
        <f>F18+J18+N18+R18+V18+Z18</f>
        <v>196</v>
      </c>
      <c r="AL18">
        <f>E18+I18+M18+Q18+U18+Y18</f>
        <v>359</v>
      </c>
    </row>
    <row r="19" spans="1:38">
      <c r="A19" s="31">
        <v>16</v>
      </c>
      <c r="B19" s="32" t="s">
        <v>71</v>
      </c>
      <c r="C19" s="33" t="s">
        <v>63</v>
      </c>
      <c r="D19" s="34" t="s">
        <v>72</v>
      </c>
      <c r="E19" s="35">
        <v>97</v>
      </c>
      <c r="F19" s="35">
        <v>50</v>
      </c>
      <c r="G19" s="35">
        <v>0</v>
      </c>
      <c r="H19" s="35">
        <f>E19+F19</f>
        <v>147</v>
      </c>
      <c r="I19" s="35">
        <v>94</v>
      </c>
      <c r="J19" s="35">
        <v>50</v>
      </c>
      <c r="K19" s="35">
        <v>1</v>
      </c>
      <c r="L19" s="35">
        <f>I19+J19</f>
        <v>144</v>
      </c>
      <c r="M19" s="35">
        <v>88</v>
      </c>
      <c r="N19" s="35">
        <v>43</v>
      </c>
      <c r="O19" s="35">
        <v>2</v>
      </c>
      <c r="P19" s="35">
        <f>M19+N19</f>
        <v>131</v>
      </c>
      <c r="Q19" s="35">
        <v>77</v>
      </c>
      <c r="R19" s="35">
        <v>54</v>
      </c>
      <c r="S19" s="35">
        <v>0</v>
      </c>
      <c r="T19" s="35">
        <f>Q19+R19</f>
        <v>131</v>
      </c>
      <c r="U19" s="35"/>
      <c r="V19" s="35"/>
      <c r="W19" s="35"/>
      <c r="X19" s="35">
        <f>U19+V19</f>
        <v>0</v>
      </c>
      <c r="Y19" s="35"/>
      <c r="Z19" s="35"/>
      <c r="AA19" s="35"/>
      <c r="AB19" s="36">
        <f>Y19+Z19</f>
        <v>0</v>
      </c>
      <c r="AC19" s="37">
        <f>H19+L19+P19+T19+X19+AB19</f>
        <v>553</v>
      </c>
      <c r="AD19" s="38">
        <f>G19+K19+O19+S19+W19+AA19</f>
        <v>3</v>
      </c>
      <c r="AH19" s="35">
        <f>AH18+1</f>
        <v>20</v>
      </c>
      <c r="AI19">
        <v>20</v>
      </c>
      <c r="AK19">
        <f>F19+J19+N19+R19+V19+Z19</f>
        <v>197</v>
      </c>
      <c r="AL19">
        <f>E19+I19+M19+Q19+U19+Y19</f>
        <v>356</v>
      </c>
    </row>
    <row r="20" spans="1:38">
      <c r="A20" s="31">
        <v>17</v>
      </c>
      <c r="B20" s="39" t="s">
        <v>73</v>
      </c>
      <c r="C20" s="40" t="s">
        <v>74</v>
      </c>
      <c r="D20" s="41" t="s">
        <v>75</v>
      </c>
      <c r="E20" s="35">
        <v>80</v>
      </c>
      <c r="F20" s="35">
        <v>49</v>
      </c>
      <c r="G20" s="35">
        <v>1</v>
      </c>
      <c r="H20" s="35">
        <f>E20+F20</f>
        <v>129</v>
      </c>
      <c r="I20" s="35">
        <v>93</v>
      </c>
      <c r="J20" s="35">
        <v>43</v>
      </c>
      <c r="K20" s="35">
        <v>4</v>
      </c>
      <c r="L20" s="35">
        <f>I20+J20</f>
        <v>136</v>
      </c>
      <c r="M20" s="35">
        <v>98</v>
      </c>
      <c r="N20" s="35">
        <v>40</v>
      </c>
      <c r="O20" s="35">
        <v>2</v>
      </c>
      <c r="P20" s="35">
        <f>M20+N20</f>
        <v>138</v>
      </c>
      <c r="Q20" s="35">
        <v>106</v>
      </c>
      <c r="R20" s="35">
        <v>43</v>
      </c>
      <c r="S20" s="35">
        <v>2</v>
      </c>
      <c r="T20" s="35">
        <f>Q20+R20</f>
        <v>149</v>
      </c>
      <c r="U20" s="35"/>
      <c r="V20" s="35"/>
      <c r="W20" s="35"/>
      <c r="X20" s="35">
        <f>U20+V20</f>
        <v>0</v>
      </c>
      <c r="Y20" s="35"/>
      <c r="Z20" s="35"/>
      <c r="AA20" s="35"/>
      <c r="AB20" s="36">
        <f>Y20+Z20</f>
        <v>0</v>
      </c>
      <c r="AC20" s="37">
        <f>H20+L20+P20+T20+X20+AB20</f>
        <v>552</v>
      </c>
      <c r="AD20" s="38">
        <f>G20+K20+O20+S20+W20+AA20</f>
        <v>9</v>
      </c>
      <c r="AE20">
        <f>AC20+AC21</f>
        <v>1102</v>
      </c>
      <c r="AF20">
        <f>AK20+AK21</f>
        <v>358</v>
      </c>
      <c r="AG20">
        <f>AD20+AD21</f>
        <v>13</v>
      </c>
      <c r="AH20" s="35">
        <f t="array" ref="AH20">1+(SUM(IF($AE$4:$AE$253&gt;AE20,1,0))+SUM(IF($AE$4:$AE$253=AE20,IF($AF$4:$AF$253&gt;AF20,1,0),0))+SUM(IF($AE$4:$AE$253=AE20,IF($AF$4:$AF$253=AF20,IF($AG$4:$AG$253&lt;AG20,1,0),0),0))+SUM(IF($AE$4:$AE$253=AE20,IF($AF$4:$AF$253=AF20,IF($AG$4:$AG$253=AG20,IF($AN$4:$AN$253&gt;AN20,1,0),0),0),0)))*2</f>
        <v>19</v>
      </c>
      <c r="AI20">
        <v>25</v>
      </c>
      <c r="AK20">
        <f>F20+J20+N20+R20+V20+Z20</f>
        <v>175</v>
      </c>
      <c r="AL20">
        <f>E20+I20+M20+Q20+U20+Y20</f>
        <v>377</v>
      </c>
    </row>
    <row r="21" spans="1:38">
      <c r="A21" s="31">
        <v>18</v>
      </c>
      <c r="B21" s="32" t="s">
        <v>76</v>
      </c>
      <c r="C21" s="40" t="s">
        <v>77</v>
      </c>
      <c r="D21" s="41" t="s">
        <v>78</v>
      </c>
      <c r="E21" s="35">
        <v>94</v>
      </c>
      <c r="F21" s="35">
        <v>61</v>
      </c>
      <c r="G21" s="35">
        <v>1</v>
      </c>
      <c r="H21" s="35">
        <f>E21+F21</f>
        <v>155</v>
      </c>
      <c r="I21" s="35">
        <v>90</v>
      </c>
      <c r="J21" s="35">
        <v>35</v>
      </c>
      <c r="K21" s="35">
        <v>2</v>
      </c>
      <c r="L21" s="35">
        <f>I21+J21</f>
        <v>125</v>
      </c>
      <c r="M21" s="35">
        <v>84</v>
      </c>
      <c r="N21" s="35">
        <v>36</v>
      </c>
      <c r="O21" s="35">
        <v>0</v>
      </c>
      <c r="P21" s="35">
        <f>M21+N21</f>
        <v>120</v>
      </c>
      <c r="Q21" s="35">
        <v>99</v>
      </c>
      <c r="R21" s="35">
        <v>51</v>
      </c>
      <c r="S21" s="35">
        <v>1</v>
      </c>
      <c r="T21" s="35">
        <f>Q21+R21</f>
        <v>150</v>
      </c>
      <c r="U21" s="35"/>
      <c r="V21" s="35"/>
      <c r="W21" s="35"/>
      <c r="X21" s="35">
        <f>U21+V21</f>
        <v>0</v>
      </c>
      <c r="Y21" s="35"/>
      <c r="Z21" s="35"/>
      <c r="AA21" s="35"/>
      <c r="AB21" s="36">
        <f>Y21+Z21</f>
        <v>0</v>
      </c>
      <c r="AC21" s="37">
        <f>H21+L21+P21+T21+X21+AB21</f>
        <v>550</v>
      </c>
      <c r="AD21" s="38">
        <f>G21+K21+O21+S21+W21+AA21</f>
        <v>4</v>
      </c>
      <c r="AH21" s="35">
        <f>AH20+1</f>
        <v>20</v>
      </c>
      <c r="AI21">
        <v>4</v>
      </c>
      <c r="AK21">
        <f>F21+J21+N21+R21+V21+Z21</f>
        <v>183</v>
      </c>
      <c r="AL21">
        <f>E21+I21+M21+Q21+U21+Y21</f>
        <v>367</v>
      </c>
    </row>
    <row r="22" spans="1:38">
      <c r="A22" s="31">
        <v>19</v>
      </c>
      <c r="B22" s="39" t="s">
        <v>79</v>
      </c>
      <c r="C22" s="40" t="s">
        <v>80</v>
      </c>
      <c r="D22" s="41" t="s">
        <v>81</v>
      </c>
      <c r="E22" s="35">
        <v>84</v>
      </c>
      <c r="F22" s="35">
        <v>36</v>
      </c>
      <c r="G22" s="35">
        <v>2</v>
      </c>
      <c r="H22" s="35">
        <f>E22+F22</f>
        <v>120</v>
      </c>
      <c r="I22" s="35">
        <v>96</v>
      </c>
      <c r="J22" s="35">
        <v>45</v>
      </c>
      <c r="K22" s="35">
        <v>2</v>
      </c>
      <c r="L22" s="35">
        <f>I22+J22</f>
        <v>141</v>
      </c>
      <c r="M22" s="35">
        <v>90</v>
      </c>
      <c r="N22" s="35">
        <v>53</v>
      </c>
      <c r="O22" s="35">
        <v>0</v>
      </c>
      <c r="P22" s="35">
        <f>M22+N22</f>
        <v>143</v>
      </c>
      <c r="Q22" s="35">
        <v>100</v>
      </c>
      <c r="R22" s="35">
        <v>45</v>
      </c>
      <c r="S22" s="35">
        <v>0</v>
      </c>
      <c r="T22" s="35">
        <f>Q22+R22</f>
        <v>145</v>
      </c>
      <c r="U22" s="35"/>
      <c r="V22" s="35"/>
      <c r="W22" s="35"/>
      <c r="X22" s="35">
        <f>U22+V22</f>
        <v>0</v>
      </c>
      <c r="Y22" s="35"/>
      <c r="Z22" s="35"/>
      <c r="AA22" s="35"/>
      <c r="AB22" s="36">
        <f>Y22+Z22</f>
        <v>0</v>
      </c>
      <c r="AC22" s="37">
        <f>H22+L22+P22+T22+X22+AB22</f>
        <v>549</v>
      </c>
      <c r="AD22" s="38">
        <f>G22+K22+O22+S22+W22+AA22</f>
        <v>4</v>
      </c>
      <c r="AH22" s="35">
        <f>AH21+1</f>
        <v>21</v>
      </c>
      <c r="AI22">
        <v>24</v>
      </c>
      <c r="AK22">
        <f>F22+J22+N22+R22+V22+Z22</f>
        <v>179</v>
      </c>
      <c r="AL22">
        <f>E22+I22+M22+Q22+U22+Y22</f>
        <v>370</v>
      </c>
    </row>
    <row r="23" spans="1:38">
      <c r="A23" s="31">
        <v>20</v>
      </c>
      <c r="B23" s="32" t="s">
        <v>82</v>
      </c>
      <c r="C23" s="33" t="s">
        <v>83</v>
      </c>
      <c r="D23" s="34" t="s">
        <v>84</v>
      </c>
      <c r="E23" s="35">
        <v>100</v>
      </c>
      <c r="F23" s="35">
        <v>53</v>
      </c>
      <c r="G23" s="35">
        <v>0</v>
      </c>
      <c r="H23" s="35">
        <f>E23+F23</f>
        <v>153</v>
      </c>
      <c r="I23" s="35">
        <v>88</v>
      </c>
      <c r="J23" s="35">
        <v>35</v>
      </c>
      <c r="K23" s="35">
        <v>3</v>
      </c>
      <c r="L23" s="35">
        <f>I23+J23</f>
        <v>123</v>
      </c>
      <c r="M23" s="35">
        <v>84</v>
      </c>
      <c r="N23" s="35">
        <v>45</v>
      </c>
      <c r="O23" s="35">
        <v>1</v>
      </c>
      <c r="P23" s="35">
        <f>M23+N23</f>
        <v>129</v>
      </c>
      <c r="Q23" s="35">
        <v>89</v>
      </c>
      <c r="R23" s="35">
        <v>54</v>
      </c>
      <c r="S23" s="35">
        <v>0</v>
      </c>
      <c r="T23" s="35">
        <f>Q23+R23</f>
        <v>143</v>
      </c>
      <c r="U23" s="35"/>
      <c r="V23" s="35"/>
      <c r="W23" s="35"/>
      <c r="X23" s="35">
        <f>U23+V23</f>
        <v>0</v>
      </c>
      <c r="Y23" s="35"/>
      <c r="Z23" s="35"/>
      <c r="AA23" s="35"/>
      <c r="AB23" s="36">
        <f>Y23+Z23</f>
        <v>0</v>
      </c>
      <c r="AC23" s="37">
        <f>H23+L23+P23+T23+X23+AB23</f>
        <v>548</v>
      </c>
      <c r="AD23" s="38">
        <f>G23+K23+O23+S23+W23+AA23</f>
        <v>4</v>
      </c>
      <c r="AH23" s="35">
        <f>AH22+1</f>
        <v>22</v>
      </c>
      <c r="AI23">
        <v>8</v>
      </c>
      <c r="AK23">
        <f>F23+J23+N23+R23+V23+Z23</f>
        <v>187</v>
      </c>
      <c r="AL23">
        <f>E23+I23+M23+Q23+U23+Y23</f>
        <v>361</v>
      </c>
    </row>
    <row r="24" spans="1:38">
      <c r="A24" s="42">
        <v>21</v>
      </c>
      <c r="B24" s="57" t="s">
        <v>85</v>
      </c>
      <c r="C24" s="44" t="s">
        <v>42</v>
      </c>
      <c r="D24" s="45" t="s">
        <v>86</v>
      </c>
      <c r="E24" s="46">
        <v>96</v>
      </c>
      <c r="F24" s="46">
        <v>62</v>
      </c>
      <c r="G24" s="46">
        <v>0</v>
      </c>
      <c r="H24" s="46">
        <f>E24+F24</f>
        <v>158</v>
      </c>
      <c r="I24" s="46">
        <v>94</v>
      </c>
      <c r="J24" s="46">
        <v>57</v>
      </c>
      <c r="K24" s="46">
        <v>1</v>
      </c>
      <c r="L24" s="46">
        <f>I24+J24</f>
        <v>151</v>
      </c>
      <c r="M24" s="46">
        <v>82</v>
      </c>
      <c r="N24" s="46">
        <v>26</v>
      </c>
      <c r="O24" s="46">
        <v>4</v>
      </c>
      <c r="P24" s="46">
        <f>M24+N24</f>
        <v>108</v>
      </c>
      <c r="Q24" s="46">
        <v>88</v>
      </c>
      <c r="R24" s="46">
        <v>36</v>
      </c>
      <c r="S24" s="46">
        <v>1</v>
      </c>
      <c r="T24" s="46">
        <f>Q24+R24</f>
        <v>124</v>
      </c>
      <c r="U24" s="46"/>
      <c r="V24" s="46"/>
      <c r="W24" s="46"/>
      <c r="X24" s="46">
        <f>U24+V24</f>
        <v>0</v>
      </c>
      <c r="Y24" s="46"/>
      <c r="Z24" s="46"/>
      <c r="AA24" s="46"/>
      <c r="AB24" s="47">
        <f>Y24+Z24</f>
        <v>0</v>
      </c>
      <c r="AC24" s="48">
        <f>H24+L24+P24+T24+X24+AB24</f>
        <v>541</v>
      </c>
      <c r="AD24" s="49">
        <f>G24+K24+O24+S24+W24+AA24</f>
        <v>6</v>
      </c>
      <c r="AE24" s="50">
        <f>AC24+AC25</f>
        <v>1078</v>
      </c>
      <c r="AF24" s="50">
        <f>AK24+AK25</f>
        <v>347</v>
      </c>
      <c r="AG24" s="50">
        <f>AD24+AD25</f>
        <v>11</v>
      </c>
      <c r="AH24" s="46">
        <f t="array" ref="AH24">1+(SUM(IF($AE$4:$AE$253&gt;AE24,1,0))+SUM(IF($AE$4:$AE$253=AE24,IF($AF$4:$AF$253&gt;AF24,1,0),0))+SUM(IF($AE$4:$AE$253=AE24,IF($AF$4:$AF$253=AF24,IF($AG$4:$AG$253&lt;AG24,1,0),0),0))+SUM(IF($AE$4:$AE$253=AE24,IF($AF$4:$AF$253=AF24,IF($AG$4:$AG$253=AG24,IF($AN$4:$AN$253&gt;AN24,1,0),0),0),0)))*2</f>
        <v>21</v>
      </c>
      <c r="AI24" s="50">
        <v>27</v>
      </c>
      <c r="AJ24" s="50"/>
      <c r="AK24" s="50">
        <f>F24+J24+N24+R24+V24+Z24</f>
        <v>181</v>
      </c>
      <c r="AL24" s="50">
        <f>E24+I24+M24+Q24+U24+Y24</f>
        <v>360</v>
      </c>
    </row>
    <row r="25" spans="1:38">
      <c r="A25" s="31">
        <v>22</v>
      </c>
      <c r="B25" s="32" t="s">
        <v>87</v>
      </c>
      <c r="C25" s="33" t="s">
        <v>88</v>
      </c>
      <c r="D25" s="34" t="s">
        <v>89</v>
      </c>
      <c r="E25" s="35">
        <v>92</v>
      </c>
      <c r="F25" s="35">
        <v>34</v>
      </c>
      <c r="G25" s="35">
        <v>3</v>
      </c>
      <c r="H25" s="35">
        <f>E25+F25</f>
        <v>126</v>
      </c>
      <c r="I25" s="35">
        <v>90</v>
      </c>
      <c r="J25" s="35">
        <v>54</v>
      </c>
      <c r="K25" s="35">
        <v>1</v>
      </c>
      <c r="L25" s="35">
        <f>I25+J25</f>
        <v>144</v>
      </c>
      <c r="M25" s="35">
        <v>99</v>
      </c>
      <c r="N25" s="35">
        <v>36</v>
      </c>
      <c r="O25" s="35">
        <v>1</v>
      </c>
      <c r="P25" s="35">
        <f>M25+N25</f>
        <v>135</v>
      </c>
      <c r="Q25" s="35">
        <v>90</v>
      </c>
      <c r="R25" s="35">
        <v>42</v>
      </c>
      <c r="S25" s="35">
        <v>0</v>
      </c>
      <c r="T25" s="35">
        <f>Q25+R25</f>
        <v>132</v>
      </c>
      <c r="U25" s="35"/>
      <c r="V25" s="35"/>
      <c r="W25" s="35"/>
      <c r="X25" s="35">
        <f>U25+V25</f>
        <v>0</v>
      </c>
      <c r="Y25" s="35"/>
      <c r="Z25" s="35"/>
      <c r="AA25" s="35"/>
      <c r="AB25" s="36">
        <f>Y25+Z25</f>
        <v>0</v>
      </c>
      <c r="AC25" s="37">
        <f>H25+L25+P25+T25+X25+AB25</f>
        <v>537</v>
      </c>
      <c r="AD25" s="38">
        <f>G25+K25+O25+S25+W25+AA25</f>
        <v>5</v>
      </c>
      <c r="AH25" s="35">
        <f>AH24+1</f>
        <v>22</v>
      </c>
      <c r="AI25">
        <v>26</v>
      </c>
      <c r="AK25">
        <f>F25+J25+N25+R25+V25+Z25</f>
        <v>166</v>
      </c>
      <c r="AL25">
        <f>E25+I25+M25+Q25+U25+Y25</f>
        <v>371</v>
      </c>
    </row>
    <row r="26" spans="1:38">
      <c r="A26" s="22">
        <v>23</v>
      </c>
      <c r="B26" s="51" t="s">
        <v>90</v>
      </c>
      <c r="C26" s="55" t="s">
        <v>91</v>
      </c>
      <c r="D26" s="56" t="s">
        <v>52</v>
      </c>
      <c r="E26" s="26">
        <v>105</v>
      </c>
      <c r="F26" s="26">
        <v>33</v>
      </c>
      <c r="G26" s="26">
        <v>2</v>
      </c>
      <c r="H26" s="26">
        <f>E26+F26</f>
        <v>138</v>
      </c>
      <c r="I26" s="26">
        <v>87</v>
      </c>
      <c r="J26" s="26">
        <v>52</v>
      </c>
      <c r="K26" s="26">
        <v>1</v>
      </c>
      <c r="L26" s="26">
        <f>I26+J26</f>
        <v>139</v>
      </c>
      <c r="M26" s="26">
        <v>95</v>
      </c>
      <c r="N26" s="26">
        <v>42</v>
      </c>
      <c r="O26" s="26">
        <v>1</v>
      </c>
      <c r="P26" s="26">
        <f>M26+N26</f>
        <v>137</v>
      </c>
      <c r="Q26" s="26">
        <v>78</v>
      </c>
      <c r="R26" s="26">
        <v>42</v>
      </c>
      <c r="S26" s="26">
        <v>1</v>
      </c>
      <c r="T26" s="26">
        <f>Q26+R26</f>
        <v>120</v>
      </c>
      <c r="U26" s="26"/>
      <c r="V26" s="26"/>
      <c r="W26" s="26"/>
      <c r="X26" s="26">
        <f>U26+V26</f>
        <v>0</v>
      </c>
      <c r="Y26" s="26"/>
      <c r="Z26" s="26"/>
      <c r="AA26" s="26"/>
      <c r="AB26" s="27">
        <f>Y26+Z26</f>
        <v>0</v>
      </c>
      <c r="AC26" s="28">
        <f>H26+L26+P26+T26+X26+AB26</f>
        <v>534</v>
      </c>
      <c r="AD26" s="29">
        <f>G26+K26+O26+S26+W26+AA26</f>
        <v>5</v>
      </c>
      <c r="AE26" s="30"/>
      <c r="AF26" s="30"/>
      <c r="AG26" s="30"/>
      <c r="AH26" s="26">
        <f>AH25+1</f>
        <v>23</v>
      </c>
      <c r="AI26" s="30">
        <v>16</v>
      </c>
      <c r="AJ26" s="30"/>
      <c r="AK26" s="30">
        <f>F26+J26+N26+R26+V26+Z26</f>
        <v>169</v>
      </c>
      <c r="AL26" s="30">
        <f>E26+I26+M26+Q26+U26+Y26</f>
        <v>365</v>
      </c>
    </row>
    <row r="27" spans="1:38">
      <c r="A27" s="31">
        <v>24</v>
      </c>
      <c r="B27" s="32" t="s">
        <v>92</v>
      </c>
      <c r="C27" s="33" t="s">
        <v>93</v>
      </c>
      <c r="D27" s="34" t="s">
        <v>94</v>
      </c>
      <c r="E27" s="35">
        <v>86</v>
      </c>
      <c r="F27" s="35">
        <v>44</v>
      </c>
      <c r="G27" s="35">
        <v>1</v>
      </c>
      <c r="H27" s="35">
        <f>E27+F27</f>
        <v>130</v>
      </c>
      <c r="I27" s="35">
        <v>99</v>
      </c>
      <c r="J27" s="35">
        <v>36</v>
      </c>
      <c r="K27" s="35">
        <v>2</v>
      </c>
      <c r="L27" s="35">
        <f>I27+J27</f>
        <v>135</v>
      </c>
      <c r="M27" s="35">
        <v>84</v>
      </c>
      <c r="N27" s="35">
        <v>49</v>
      </c>
      <c r="O27" s="35">
        <v>1</v>
      </c>
      <c r="P27" s="35">
        <f>M27+N27</f>
        <v>133</v>
      </c>
      <c r="Q27" s="35">
        <v>93</v>
      </c>
      <c r="R27" s="35">
        <v>39</v>
      </c>
      <c r="S27" s="35">
        <v>1</v>
      </c>
      <c r="T27" s="35">
        <f>Q27+R27</f>
        <v>132</v>
      </c>
      <c r="U27" s="35"/>
      <c r="V27" s="35"/>
      <c r="W27" s="35"/>
      <c r="X27" s="35">
        <f>U27+V27</f>
        <v>0</v>
      </c>
      <c r="Y27" s="35"/>
      <c r="Z27" s="35"/>
      <c r="AA27" s="35"/>
      <c r="AB27" s="36">
        <f>Y27+Z27</f>
        <v>0</v>
      </c>
      <c r="AC27" s="37">
        <f>H27+L27+P27+T27+X27+AB27</f>
        <v>530</v>
      </c>
      <c r="AD27" s="38">
        <f>G27+K27+O27+S27+W27+AA27</f>
        <v>5</v>
      </c>
      <c r="AE27">
        <f>AC27+AC28</f>
        <v>1051</v>
      </c>
      <c r="AF27">
        <f>AK27+AK28</f>
        <v>312</v>
      </c>
      <c r="AG27">
        <f>AD27+AD28</f>
        <v>12</v>
      </c>
      <c r="AH27" s="35">
        <f t="array" ref="AH27">1+(SUM(IF($AE$4:$AE$253&gt;AE27,1,0))+SUM(IF($AE$4:$AE$253=AE27,IF($AF$4:$AF$253&gt;AF27,1,0),0))+SUM(IF($AE$4:$AE$253=AE27,IF($AF$4:$AF$253=AF27,IF($AG$4:$AG$253&lt;AG27,1,0),0),0))+SUM(IF($AE$4:$AE$253=AE27,IF($AF$4:$AF$253=AF27,IF($AG$4:$AG$253=AG27,IF($AN$4:$AN$253&gt;AN27,1,0),0),0),0)))*2</f>
        <v>23</v>
      </c>
      <c r="AI27">
        <v>3</v>
      </c>
      <c r="AK27">
        <f>F27+J27+N27+R27+V27+Z27</f>
        <v>168</v>
      </c>
      <c r="AL27">
        <f>E27+I27+M27+Q27+U27+Y27</f>
        <v>362</v>
      </c>
    </row>
    <row r="28" spans="1:38">
      <c r="A28" s="31">
        <v>25</v>
      </c>
      <c r="B28" s="39" t="s">
        <v>95</v>
      </c>
      <c r="C28" s="40" t="s">
        <v>48</v>
      </c>
      <c r="D28" s="41" t="s">
        <v>96</v>
      </c>
      <c r="E28" s="35">
        <v>94</v>
      </c>
      <c r="F28" s="35">
        <v>42</v>
      </c>
      <c r="G28" s="35">
        <v>2</v>
      </c>
      <c r="H28" s="35">
        <f>E28+F28</f>
        <v>136</v>
      </c>
      <c r="I28" s="35">
        <v>94</v>
      </c>
      <c r="J28" s="35">
        <v>32</v>
      </c>
      <c r="K28" s="35">
        <v>1</v>
      </c>
      <c r="L28" s="35">
        <f>I28+J28</f>
        <v>126</v>
      </c>
      <c r="M28" s="35">
        <v>92</v>
      </c>
      <c r="N28" s="35">
        <v>44</v>
      </c>
      <c r="O28" s="35">
        <v>0</v>
      </c>
      <c r="P28" s="35">
        <f>M28+N28</f>
        <v>136</v>
      </c>
      <c r="Q28" s="35">
        <v>97</v>
      </c>
      <c r="R28" s="35">
        <v>26</v>
      </c>
      <c r="S28" s="35">
        <v>4</v>
      </c>
      <c r="T28" s="35">
        <f>Q28+R28</f>
        <v>123</v>
      </c>
      <c r="U28" s="35"/>
      <c r="V28" s="35"/>
      <c r="W28" s="35"/>
      <c r="X28" s="35">
        <f>U28+V28</f>
        <v>0</v>
      </c>
      <c r="Y28" s="35"/>
      <c r="Z28" s="35"/>
      <c r="AA28" s="35"/>
      <c r="AB28" s="36">
        <f>Y28+Z28</f>
        <v>0</v>
      </c>
      <c r="AC28" s="37">
        <f>H28+L28+P28+T28+X28+AB28</f>
        <v>521</v>
      </c>
      <c r="AD28" s="38">
        <f>G28+K28+O28+S28+W28+AA28</f>
        <v>7</v>
      </c>
      <c r="AH28" s="35">
        <f>AH27+1</f>
        <v>24</v>
      </c>
      <c r="AI28">
        <v>12</v>
      </c>
      <c r="AK28">
        <f>F28+J28+N28+R28+V28+Z28</f>
        <v>144</v>
      </c>
      <c r="AL28">
        <f>E28+I28+M28+Q28+U28+Y28</f>
        <v>377</v>
      </c>
    </row>
    <row r="29" spans="1:38">
      <c r="A29" s="31">
        <v>26</v>
      </c>
      <c r="B29" s="32" t="s">
        <v>97</v>
      </c>
      <c r="C29" s="33" t="s">
        <v>98</v>
      </c>
      <c r="D29" s="34" t="s">
        <v>52</v>
      </c>
      <c r="E29" s="35">
        <v>85</v>
      </c>
      <c r="F29" s="35">
        <v>44</v>
      </c>
      <c r="G29" s="35">
        <v>4</v>
      </c>
      <c r="H29" s="35">
        <f>E29+F29</f>
        <v>129</v>
      </c>
      <c r="I29" s="35">
        <v>77</v>
      </c>
      <c r="J29" s="35">
        <v>35</v>
      </c>
      <c r="K29" s="35">
        <v>1</v>
      </c>
      <c r="L29" s="35">
        <f>I29+J29</f>
        <v>112</v>
      </c>
      <c r="M29" s="35">
        <v>100</v>
      </c>
      <c r="N29" s="35">
        <v>60</v>
      </c>
      <c r="O29" s="35">
        <v>0</v>
      </c>
      <c r="P29" s="35">
        <f>M29+N29</f>
        <v>160</v>
      </c>
      <c r="Q29" s="35">
        <v>73</v>
      </c>
      <c r="R29" s="35">
        <v>36</v>
      </c>
      <c r="S29" s="35">
        <v>3</v>
      </c>
      <c r="T29" s="35">
        <f>Q29+R29</f>
        <v>109</v>
      </c>
      <c r="U29" s="35"/>
      <c r="V29" s="35"/>
      <c r="W29" s="35"/>
      <c r="X29" s="35">
        <f>U29+V29</f>
        <v>0</v>
      </c>
      <c r="Y29" s="35"/>
      <c r="Z29" s="35"/>
      <c r="AA29" s="35"/>
      <c r="AB29" s="36">
        <f>Y29+Z29</f>
        <v>0</v>
      </c>
      <c r="AC29" s="37">
        <f>H29+L29+P29+T29+X29+AB29</f>
        <v>510</v>
      </c>
      <c r="AD29" s="38">
        <f>G29+K29+O29+S29+W29+AA29</f>
        <v>8</v>
      </c>
      <c r="AE29">
        <f>AC29+AC30</f>
        <v>1019</v>
      </c>
      <c r="AF29">
        <f>AK29+AK30</f>
        <v>334</v>
      </c>
      <c r="AG29">
        <f>AD29+AD30</f>
        <v>18</v>
      </c>
      <c r="AH29" s="35">
        <f t="array" ref="AH29">1+(SUM(IF($AE$4:$AE$253&gt;AE29,1,0))+SUM(IF($AE$4:$AE$253=AE29,IF($AF$4:$AF$253&gt;AF29,1,0),0))+SUM(IF($AE$4:$AE$253=AE29,IF($AF$4:$AF$253=AF29,IF($AG$4:$AG$253&lt;AG29,1,0),0),0))+SUM(IF($AE$4:$AE$253=AE29,IF($AF$4:$AF$253=AF29,IF($AG$4:$AG$253=AG29,IF($AN$4:$AN$253&gt;AN29,1,0),0),0),0)))*2</f>
        <v>25</v>
      </c>
      <c r="AI29">
        <v>5</v>
      </c>
      <c r="AK29">
        <f>F29+J29+N29+R29+V29+Z29</f>
        <v>175</v>
      </c>
      <c r="AL29">
        <f>E29+I29+M29+Q29+U29+Y29</f>
        <v>335</v>
      </c>
    </row>
    <row r="30" spans="1:38" ht="15.75" thickBot="1">
      <c r="A30" s="31">
        <v>27</v>
      </c>
      <c r="B30" s="39" t="s">
        <v>99</v>
      </c>
      <c r="C30" s="33" t="s">
        <v>54</v>
      </c>
      <c r="D30" s="34" t="s">
        <v>100</v>
      </c>
      <c r="E30" s="35">
        <v>89</v>
      </c>
      <c r="F30" s="35">
        <v>44</v>
      </c>
      <c r="G30" s="35">
        <v>2</v>
      </c>
      <c r="H30" s="35">
        <f>E30+F30</f>
        <v>133</v>
      </c>
      <c r="I30" s="35">
        <v>88</v>
      </c>
      <c r="J30" s="35">
        <v>45</v>
      </c>
      <c r="K30" s="35">
        <v>1</v>
      </c>
      <c r="L30" s="35">
        <f>I30+J30</f>
        <v>133</v>
      </c>
      <c r="M30" s="35">
        <v>90</v>
      </c>
      <c r="N30" s="35">
        <v>43</v>
      </c>
      <c r="O30" s="35">
        <v>2</v>
      </c>
      <c r="P30" s="35">
        <f>M30+N30</f>
        <v>133</v>
      </c>
      <c r="Q30" s="35">
        <v>83</v>
      </c>
      <c r="R30" s="35">
        <v>27</v>
      </c>
      <c r="S30" s="35">
        <v>5</v>
      </c>
      <c r="T30" s="35">
        <f>Q30+R30</f>
        <v>110</v>
      </c>
      <c r="U30" s="35"/>
      <c r="V30" s="35"/>
      <c r="W30" s="35"/>
      <c r="X30" s="35">
        <f>U30+V30</f>
        <v>0</v>
      </c>
      <c r="Y30" s="35"/>
      <c r="Z30" s="35"/>
      <c r="AA30" s="35"/>
      <c r="AB30" s="36">
        <f>Y30+Z30</f>
        <v>0</v>
      </c>
      <c r="AC30" s="58">
        <f>H30+L30+P30+T30+X30+AB30</f>
        <v>509</v>
      </c>
      <c r="AD30" s="38">
        <f>G30+K30+O30+S30+W30+AA30</f>
        <v>10</v>
      </c>
      <c r="AE30">
        <f>AC30+AC31</f>
        <v>518</v>
      </c>
      <c r="AF30">
        <f>AK30+AK31</f>
        <v>159</v>
      </c>
      <c r="AG30">
        <f>AD30+AD31</f>
        <v>39</v>
      </c>
      <c r="AH30" s="35">
        <f t="array" ref="AH30">1+(SUM(IF($AE$4:$AE$253&gt;AE30,1,0))+SUM(IF($AE$4:$AE$253=AE30,IF($AF$4:$AF$253&gt;AF30,1,0),0))+SUM(IF($AE$4:$AE$253=AE30,IF($AF$4:$AF$253=AF30,IF($AG$4:$AG$253&lt;AG30,1,0),0),0))+SUM(IF($AE$4:$AE$253=AE30,IF($AF$4:$AF$253=AF30,IF($AG$4:$AG$253=AG30,IF($AN$4:$AN$253&gt;AN30,1,0),0),0),0)))*2</f>
        <v>27</v>
      </c>
      <c r="AI30">
        <v>7</v>
      </c>
      <c r="AK30">
        <f>F30+J30+N30+R30+V30+Z30</f>
        <v>159</v>
      </c>
      <c r="AL30">
        <f>E30+I30+M30+Q30+U30+Y30</f>
        <v>350</v>
      </c>
    </row>
    <row r="31" spans="1:38">
      <c r="A31" s="31">
        <v>28</v>
      </c>
      <c r="B31" s="32" t="s">
        <v>101</v>
      </c>
      <c r="C31" s="40" t="s">
        <v>102</v>
      </c>
      <c r="D31" s="41" t="s">
        <v>103</v>
      </c>
      <c r="E31" s="35"/>
      <c r="F31" s="35"/>
      <c r="G31" s="35"/>
      <c r="H31" s="35">
        <f t="shared" ref="H31" si="0">E31+F31</f>
        <v>0</v>
      </c>
      <c r="I31" s="35"/>
      <c r="J31" s="35"/>
      <c r="K31" s="35"/>
      <c r="L31" s="35">
        <f t="shared" ref="L31" si="1">I31+J31</f>
        <v>0</v>
      </c>
      <c r="M31" s="35">
        <v>9</v>
      </c>
      <c r="N31" s="35">
        <v>0</v>
      </c>
      <c r="O31" s="35">
        <v>29</v>
      </c>
      <c r="P31" s="35">
        <f t="shared" ref="P31" si="2">M31+N31</f>
        <v>9</v>
      </c>
      <c r="Q31" s="35"/>
      <c r="R31" s="35"/>
      <c r="S31" s="35"/>
      <c r="T31" s="35">
        <f t="shared" ref="T31" si="3">Q31+R31</f>
        <v>0</v>
      </c>
      <c r="U31" s="35"/>
      <c r="V31" s="35"/>
      <c r="W31" s="35"/>
      <c r="X31" s="35">
        <f t="shared" ref="X31" si="4">U31+V31</f>
        <v>0</v>
      </c>
      <c r="Y31" s="35"/>
      <c r="Z31" s="35"/>
      <c r="AA31" s="35"/>
      <c r="AB31" s="35">
        <f t="shared" ref="AB31" si="5">Y31+Z31</f>
        <v>0</v>
      </c>
      <c r="AC31" s="59">
        <f>H31+L31+P31+T31+X31+AB31</f>
        <v>9</v>
      </c>
      <c r="AD31" s="35">
        <f>G31+K31+O31+S31+W31+AA31</f>
        <v>29</v>
      </c>
      <c r="AH31" s="35">
        <f>AH30+1</f>
        <v>28</v>
      </c>
      <c r="AI31">
        <v>28</v>
      </c>
      <c r="AK31">
        <f>F31+J31+N31+R31+V31+Z31</f>
        <v>0</v>
      </c>
      <c r="AL31">
        <f>E31+I31+M31+Q31+U31+Y31</f>
        <v>9</v>
      </c>
    </row>
  </sheetData>
  <mergeCells count="21">
    <mergeCell ref="AJ2:AJ3"/>
    <mergeCell ref="AK2:AK3"/>
    <mergeCell ref="AL2:AL3"/>
    <mergeCell ref="U2:V2"/>
    <mergeCell ref="X2:X3"/>
    <mergeCell ref="Y2:Z2"/>
    <mergeCell ref="AB2:AB3"/>
    <mergeCell ref="AC2:AC3"/>
    <mergeCell ref="AD2:AD3"/>
    <mergeCell ref="I2:K2"/>
    <mergeCell ref="L2:L3"/>
    <mergeCell ref="M2:O2"/>
    <mergeCell ref="P2:P3"/>
    <mergeCell ref="Q2:S2"/>
    <mergeCell ref="T2:T3"/>
    <mergeCell ref="A2:A3"/>
    <mergeCell ref="B2:B3"/>
    <mergeCell ref="C2:C3"/>
    <mergeCell ref="D2:D3"/>
    <mergeCell ref="E2:G2"/>
    <mergeCell ref="H2:H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Endršt</dc:creator>
  <cp:lastModifiedBy>Jan Endršt</cp:lastModifiedBy>
  <dcterms:created xsi:type="dcterms:W3CDTF">2022-12-27T09:17:36Z</dcterms:created>
  <dcterms:modified xsi:type="dcterms:W3CDTF">2022-12-27T09:20:26Z</dcterms:modified>
</cp:coreProperties>
</file>