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firstSheet="9" activeTab="9"/>
  </bookViews>
  <sheets>
    <sheet name="Zápis (středa 27.12.)" sheetId="1" r:id="rId1"/>
    <sheet name="Zápis (čtvrtek 28.12.)" sheetId="2" r:id="rId2"/>
    <sheet name="Zápis (pátek 29.12.)" sheetId="3" r:id="rId3"/>
    <sheet name="Zápis (sobota 30.12.)" sheetId="4" r:id="rId4"/>
    <sheet name="Zápis (úterý 2.1.)" sheetId="5" r:id="rId5"/>
    <sheet name="Zápis (čtvrtek 4.1.)" sheetId="6" r:id="rId6"/>
    <sheet name="Zápis (pátek 5.1.)" sheetId="7" r:id="rId7"/>
    <sheet name="Zápis (sobota 6.1.)" sheetId="8" r:id="rId8"/>
    <sheet name="Zápis (neděle 7.1.)" sheetId="9" r:id="rId9"/>
    <sheet name="Pořadí dvojic (registrovaní)" sheetId="10" r:id="rId10"/>
    <sheet name="Pořadí dvojic (neregistrovaní)" sheetId="11" r:id="rId11"/>
    <sheet name="Pořadí jednotlivců" sheetId="12" r:id="rId12"/>
  </sheets>
  <definedNames/>
  <calcPr fullCalcOnLoad="1"/>
</workbook>
</file>

<file path=xl/sharedStrings.xml><?xml version="1.0" encoding="utf-8"?>
<sst xmlns="http://schemas.openxmlformats.org/spreadsheetml/2006/main" count="3874" uniqueCount="279">
  <si>
    <t>Příjmení a jméno hráče</t>
  </si>
  <si>
    <t>Série hodů</t>
  </si>
  <si>
    <t>Výkon</t>
  </si>
  <si>
    <t>Oddíl</t>
  </si>
  <si>
    <t>Plné</t>
  </si>
  <si>
    <t>Dor.</t>
  </si>
  <si>
    <t>Ch.</t>
  </si>
  <si>
    <t>Celk.</t>
  </si>
  <si>
    <t>Mecl Karel</t>
  </si>
  <si>
    <t>Jurásek Pavel</t>
  </si>
  <si>
    <t>Palko Adam</t>
  </si>
  <si>
    <t>KC Hodonín</t>
  </si>
  <si>
    <t>TJ Jiskra Otrokovice</t>
  </si>
  <si>
    <t>KK Slovan Rosice</t>
  </si>
  <si>
    <t>Mecl Jakub</t>
  </si>
  <si>
    <t>Laga Michal</t>
  </si>
  <si>
    <t>Palková Šárka</t>
  </si>
  <si>
    <t xml:space="preserve">Celkový výkon dvojice </t>
  </si>
  <si>
    <t>Mondřík Robert</t>
  </si>
  <si>
    <t>Machálek Jan</t>
  </si>
  <si>
    <t>KK Vyškov</t>
  </si>
  <si>
    <t>SK Baník Ratiškovice</t>
  </si>
  <si>
    <t>TJ Sokol Husovice</t>
  </si>
  <si>
    <t>Celbrová Marika</t>
  </si>
  <si>
    <t>Krejčí Milan</t>
  </si>
  <si>
    <t>Buchrigler Herbert</t>
  </si>
  <si>
    <t>KSV UU. Amstetten</t>
  </si>
  <si>
    <t>SKK Rokycany</t>
  </si>
  <si>
    <t>Redl Ulrike</t>
  </si>
  <si>
    <t>Redl Karl</t>
  </si>
  <si>
    <t>Pihár Antonín</t>
  </si>
  <si>
    <t>Dobeš Petr st.</t>
  </si>
  <si>
    <t>Neregistrovaní</t>
  </si>
  <si>
    <t>SK Podlužan Prušánky</t>
  </si>
  <si>
    <t>TJ Třebíč</t>
  </si>
  <si>
    <t>Pokorný Aleš</t>
  </si>
  <si>
    <t>Lauko Jiří</t>
  </si>
  <si>
    <t>Dobešová Naďa</t>
  </si>
  <si>
    <t>Zálešák Aleš</t>
  </si>
  <si>
    <t>Toman Jakub</t>
  </si>
  <si>
    <t>Vymazal Pavel</t>
  </si>
  <si>
    <t>KK Konstruktiva Praha</t>
  </si>
  <si>
    <t>Tušl Michal</t>
  </si>
  <si>
    <t>Slavík Pavel</t>
  </si>
  <si>
    <t>Pleticha Jaroslav</t>
  </si>
  <si>
    <t>Kotlán Josef</t>
  </si>
  <si>
    <t>Maška David</t>
  </si>
  <si>
    <t>Smrž Jaroslav</t>
  </si>
  <si>
    <t>KK Blansko</t>
  </si>
  <si>
    <t>Kotlán Martin</t>
  </si>
  <si>
    <t>Maška Josef</t>
  </si>
  <si>
    <t>Čížek Libor</t>
  </si>
  <si>
    <t>Brázda Libor</t>
  </si>
  <si>
    <t>Kakáč Pavel</t>
  </si>
  <si>
    <t>Navrátil Lumír st.</t>
  </si>
  <si>
    <t>Sedlák Pavel</t>
  </si>
  <si>
    <t>Sehnal Petr</t>
  </si>
  <si>
    <t>Navrátil Lumír ml.</t>
  </si>
  <si>
    <t>Beneš Petr</t>
  </si>
  <si>
    <t>Jalový Petr</t>
  </si>
  <si>
    <t>Jméno</t>
  </si>
  <si>
    <t>Dorážka</t>
  </si>
  <si>
    <t>Celkem</t>
  </si>
  <si>
    <t>Pořadí jednotlivců:</t>
  </si>
  <si>
    <t>Pořadí</t>
  </si>
  <si>
    <t>Muži</t>
  </si>
  <si>
    <t>Ženy</t>
  </si>
  <si>
    <t>Nereg.</t>
  </si>
  <si>
    <t>Mačudová Jana</t>
  </si>
  <si>
    <t>Macková Jana</t>
  </si>
  <si>
    <t>SK Baník Ratíškovice</t>
  </si>
  <si>
    <t>Večerka Petr</t>
  </si>
  <si>
    <t>KK Mor. Slavia Brno</t>
  </si>
  <si>
    <t>Rusín František</t>
  </si>
  <si>
    <t>Weber Václav</t>
  </si>
  <si>
    <t>Astra ZM Praha</t>
  </si>
  <si>
    <t>TJ Sokol Machová</t>
  </si>
  <si>
    <t>TJ Bojkovice</t>
  </si>
  <si>
    <r>
      <t xml:space="preserve">MČR dvojic - </t>
    </r>
    <r>
      <rPr>
        <b/>
        <sz val="11"/>
        <color indexed="12"/>
        <rFont val="Arial CE"/>
        <family val="0"/>
      </rPr>
      <t xml:space="preserve">muži, </t>
    </r>
    <r>
      <rPr>
        <b/>
        <sz val="11"/>
        <color indexed="10"/>
        <rFont val="Arial CE"/>
        <family val="0"/>
      </rPr>
      <t xml:space="preserve">ženy, </t>
    </r>
    <r>
      <rPr>
        <b/>
        <sz val="11"/>
        <color indexed="17"/>
        <rFont val="Arial CE"/>
        <family val="0"/>
      </rPr>
      <t>smíšené</t>
    </r>
  </si>
  <si>
    <t>Memoriál Josefa Habřiny 2018</t>
  </si>
  <si>
    <t>Šimeček Jiří</t>
  </si>
  <si>
    <t>KK Orel Telnice</t>
  </si>
  <si>
    <t>Hájek Josef</t>
  </si>
  <si>
    <t xml:space="preserve">Doušek Milan </t>
  </si>
  <si>
    <t>Časta Miroslav</t>
  </si>
  <si>
    <t>Mikáč Milan</t>
  </si>
  <si>
    <t>KK OrelTelnice</t>
  </si>
  <si>
    <t>Lahodovvá Soňa</t>
  </si>
  <si>
    <t>Majerová Ivana</t>
  </si>
  <si>
    <t>KK Brno-Židenice</t>
  </si>
  <si>
    <t xml:space="preserve">TJ Sokol Husovice </t>
  </si>
  <si>
    <t>Machálek Jan ml.</t>
  </si>
  <si>
    <t>Košťál Pavel</t>
  </si>
  <si>
    <t>Vejtasa Miroslav</t>
  </si>
  <si>
    <t>Kratochvíla Filip</t>
  </si>
  <si>
    <t>SKK Dubňany</t>
  </si>
  <si>
    <t>Kratochvíla Antonín</t>
  </si>
  <si>
    <t>Kratochvíla Václav</t>
  </si>
  <si>
    <t>Kratochvíla Michal</t>
  </si>
  <si>
    <t>Kratochvíla Zdeněk</t>
  </si>
  <si>
    <t>Dostál Marek</t>
  </si>
  <si>
    <t>Štětkář Evžen</t>
  </si>
  <si>
    <t>KC Zlín</t>
  </si>
  <si>
    <t>Ryba Dušan</t>
  </si>
  <si>
    <t>Škoula Libor</t>
  </si>
  <si>
    <t>Bachňák Zdeněk</t>
  </si>
  <si>
    <t>Kubáčková Hana</t>
  </si>
  <si>
    <t>Metelka Radim</t>
  </si>
  <si>
    <t>TJ Valašské Meziříčí</t>
  </si>
  <si>
    <t>Šefr Daniel</t>
  </si>
  <si>
    <t>Juroška Michal</t>
  </si>
  <si>
    <t>Jandík Dalibor</t>
  </si>
  <si>
    <t>Kotrlová Lenka</t>
  </si>
  <si>
    <t>Kostelníková Dagmar</t>
  </si>
  <si>
    <t>Neubauer Milan</t>
  </si>
  <si>
    <t>Valášek František</t>
  </si>
  <si>
    <t>Starý Kamil</t>
  </si>
  <si>
    <t>Hrubý Martin</t>
  </si>
  <si>
    <t>Plšek David</t>
  </si>
  <si>
    <t>Musil Ladislav</t>
  </si>
  <si>
    <t>Málek Miroslav</t>
  </si>
  <si>
    <t>Abrahám Radim</t>
  </si>
  <si>
    <t>Benedikt Petr</t>
  </si>
  <si>
    <t>KK PSJ Jihlava</t>
  </si>
  <si>
    <t>Ševela Jan</t>
  </si>
  <si>
    <t>Ivaniš Karel</t>
  </si>
  <si>
    <t>Fojtík Bronislav</t>
  </si>
  <si>
    <t>Meluzín Radim</t>
  </si>
  <si>
    <t>Sedlák Igor</t>
  </si>
  <si>
    <t>Charvát Roman</t>
  </si>
  <si>
    <t>Růžička Milan</t>
  </si>
  <si>
    <t>Chotaš Jiří ml.</t>
  </si>
  <si>
    <t>Chotaš Jiří st.</t>
  </si>
  <si>
    <t>Rychlovský Luděk</t>
  </si>
  <si>
    <t>Procházka Tomáš</t>
  </si>
  <si>
    <t>Teraz Michal</t>
  </si>
  <si>
    <t>Blaha Josef</t>
  </si>
  <si>
    <t>Láník Břetislav</t>
  </si>
  <si>
    <t>Svačina Milan</t>
  </si>
  <si>
    <t>Krejčí Miloslav</t>
  </si>
  <si>
    <t>Vejmola Jan</t>
  </si>
  <si>
    <t>Wognitschová Lenka</t>
  </si>
  <si>
    <t>Ondovčákova Aneta</t>
  </si>
  <si>
    <t>KK Orel Ivančice</t>
  </si>
  <si>
    <t>Tomaš Valík</t>
  </si>
  <si>
    <t>Semrád Jan</t>
  </si>
  <si>
    <t>Vejmolová Jana</t>
  </si>
  <si>
    <t>Anderová Monika</t>
  </si>
  <si>
    <t>Sitta Martin</t>
  </si>
  <si>
    <t>KK Zábřeh</t>
  </si>
  <si>
    <t>Sitta Josef</t>
  </si>
  <si>
    <t>Ollinger Marek</t>
  </si>
  <si>
    <t>Dražil Tomáš</t>
  </si>
  <si>
    <t>Vitásek Martin</t>
  </si>
  <si>
    <t>Albrecht Michal</t>
  </si>
  <si>
    <t>HKK Olomouc</t>
  </si>
  <si>
    <t>Kohutek Aleš</t>
  </si>
  <si>
    <t>TJ Sokol Bohumín</t>
  </si>
  <si>
    <t>Nitka Karol</t>
  </si>
  <si>
    <t>Kuttler Petr</t>
  </si>
  <si>
    <t>Péli Fridrich</t>
  </si>
  <si>
    <t>Zaškolný Jan</t>
  </si>
  <si>
    <t>TJ Sokol Bohumin</t>
  </si>
  <si>
    <t>Zaškolní Vojtěch</t>
  </si>
  <si>
    <t>Nitka Karel</t>
  </si>
  <si>
    <t>Husar Pavel</t>
  </si>
  <si>
    <t>TJ Sokol Brno IV</t>
  </si>
  <si>
    <t>Vítek Miroslav</t>
  </si>
  <si>
    <t>Rosendorfová Iva</t>
  </si>
  <si>
    <t>Handliř Tomáš</t>
  </si>
  <si>
    <t>Janková Libuše</t>
  </si>
  <si>
    <t>Josefík Jiří</t>
  </si>
  <si>
    <t>Chadim Lukáš</t>
  </si>
  <si>
    <t>Berka Petr</t>
  </si>
  <si>
    <t>Vlach Josef</t>
  </si>
  <si>
    <t>Vlach Roman</t>
  </si>
  <si>
    <t>Svitavský Martin</t>
  </si>
  <si>
    <t>Kocourek Svatopluk ml.</t>
  </si>
  <si>
    <t>KK Sokol Litenčice</t>
  </si>
  <si>
    <t>Rypel Václav MČR</t>
  </si>
  <si>
    <t>Dobeš Petr ml. MČR</t>
  </si>
  <si>
    <t>Rypelová Dagmar MČR</t>
  </si>
  <si>
    <t>Procházka Martin MČR</t>
  </si>
  <si>
    <t>Rypel Václav</t>
  </si>
  <si>
    <t>Rypelová Dagmar</t>
  </si>
  <si>
    <t>Dobeš Petr ml.</t>
  </si>
  <si>
    <t>Procházka Martin</t>
  </si>
  <si>
    <t>Veselá Kamila</t>
  </si>
  <si>
    <t>Veselý Jiří</t>
  </si>
  <si>
    <t>KSK Union Orth/ Donau</t>
  </si>
  <si>
    <t>Kratochvíl Michal</t>
  </si>
  <si>
    <t>Touš Josef</t>
  </si>
  <si>
    <t>Trávníček Jiří</t>
  </si>
  <si>
    <t>Janás Radek</t>
  </si>
  <si>
    <t>Janás Roman</t>
  </si>
  <si>
    <t>Cihlář Martin</t>
  </si>
  <si>
    <t>Petrů Eliška</t>
  </si>
  <si>
    <t>Černý Zdeněk</t>
  </si>
  <si>
    <t>TJ Horní Benešov</t>
  </si>
  <si>
    <t>Dostál Michal</t>
  </si>
  <si>
    <t>Škaroupka Jiří</t>
  </si>
  <si>
    <t>Pernica Miroslav</t>
  </si>
  <si>
    <t>Šmerda Jan</t>
  </si>
  <si>
    <t>Pařil Karel</t>
  </si>
  <si>
    <t>Flek Petr</t>
  </si>
  <si>
    <t>Kocourek Svatopluk st</t>
  </si>
  <si>
    <t>Hradil Jiří</t>
  </si>
  <si>
    <t>Kolář Petr</t>
  </si>
  <si>
    <t>Honc Martin</t>
  </si>
  <si>
    <t>Havíř Petr</t>
  </si>
  <si>
    <t>Ovšáková Stanislava</t>
  </si>
  <si>
    <t>TJ Odry</t>
  </si>
  <si>
    <t>Chlevišťan Karel</t>
  </si>
  <si>
    <t>Musilová Naděžda</t>
  </si>
  <si>
    <t>Dvořáková Alena</t>
  </si>
  <si>
    <t xml:space="preserve">KK Orel Telnice </t>
  </si>
  <si>
    <t>Dvořák Jiří</t>
  </si>
  <si>
    <t>Dvorský Petr</t>
  </si>
  <si>
    <t>Ševčík Daniel</t>
  </si>
  <si>
    <t>Dvořák Pavel</t>
  </si>
  <si>
    <t xml:space="preserve">Dvořák Michael </t>
  </si>
  <si>
    <t>Šistkova Jarmila</t>
  </si>
  <si>
    <t>Dobeš Josef</t>
  </si>
  <si>
    <t xml:space="preserve">Gajdičiar Ondřej </t>
  </si>
  <si>
    <t>Klimeš Vladimír</t>
  </si>
  <si>
    <t>Šístek Petr</t>
  </si>
  <si>
    <t>Hnilica František</t>
  </si>
  <si>
    <t>Beneš Petr st.</t>
  </si>
  <si>
    <t>Beneš Petr ml.</t>
  </si>
  <si>
    <t>Frydrych Jan</t>
  </si>
  <si>
    <t>Kučera Zdeněk</t>
  </si>
  <si>
    <t>Vymazal Jiří</t>
  </si>
  <si>
    <t>Hloušek Zdeněk</t>
  </si>
  <si>
    <t>Rychnovský Tomáš</t>
  </si>
  <si>
    <t>Rychnovský Boris</t>
  </si>
  <si>
    <t>Volf Dušan</t>
  </si>
  <si>
    <t>Šoutés Josef</t>
  </si>
  <si>
    <t>Kolář Luděk</t>
  </si>
  <si>
    <t>Procházková Pavlína</t>
  </si>
  <si>
    <t>Kelpenčevová Lucie</t>
  </si>
  <si>
    <t>Rozsíval Marek</t>
  </si>
  <si>
    <t>Rozsíval Radoslav</t>
  </si>
  <si>
    <t>Zaškolný Vojtěch</t>
  </si>
  <si>
    <t>Štěrbová Zuzana</t>
  </si>
  <si>
    <t>Mikáč Mirek</t>
  </si>
  <si>
    <t>Holanec Petr</t>
  </si>
  <si>
    <t>TJ Loko Česká Třebová</t>
  </si>
  <si>
    <t>Šic Michal</t>
  </si>
  <si>
    <t>TJ Tesla Pardubice</t>
  </si>
  <si>
    <t>Ševčíková Zdeňka</t>
  </si>
  <si>
    <t>Daňková Helena</t>
  </si>
  <si>
    <t>Zuck Miroslav</t>
  </si>
  <si>
    <t>Souček Michal</t>
  </si>
  <si>
    <t>Majer Zdeněk</t>
  </si>
  <si>
    <t>Kocourek Svatopluk st.</t>
  </si>
  <si>
    <t>Haresta Jan</t>
  </si>
  <si>
    <t>Volf Rudolf</t>
  </si>
  <si>
    <t>Zelinka Jakub</t>
  </si>
  <si>
    <t>SK SC Svitavy-Lány</t>
  </si>
  <si>
    <t>Hanuš Jiří</t>
  </si>
  <si>
    <t>Pekařová Klára</t>
  </si>
  <si>
    <t>Loko Česká Třebová</t>
  </si>
  <si>
    <t>Krátký Vlastimil</t>
  </si>
  <si>
    <t>Skoupý Libor</t>
  </si>
  <si>
    <t>Ševela Igor</t>
  </si>
  <si>
    <t>Anderle Roman</t>
  </si>
  <si>
    <t>Souček Milan</t>
  </si>
  <si>
    <t>KV Auersthal</t>
  </si>
  <si>
    <t>Zimáková Martina</t>
  </si>
  <si>
    <t>Bagári Zoltán</t>
  </si>
  <si>
    <t>TJ Zbrojovka Vsetín</t>
  </si>
  <si>
    <t>Víz János</t>
  </si>
  <si>
    <t>Mašková Blanka</t>
  </si>
  <si>
    <t>TJ Sokol Chýnov</t>
  </si>
  <si>
    <t>Hažva Jaroslav</t>
  </si>
  <si>
    <t>SKC Staffelstein</t>
  </si>
  <si>
    <t>Musilová Zuzana</t>
  </si>
  <si>
    <t>Konečné pořadí dvojic registrovaných:</t>
  </si>
  <si>
    <t>Konečné pořadí dvojic neregistrovaných: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</si>
</sst>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00000"/>
  </numFmts>
  <fonts count="63">
    <font>
      <sz val="10"/>
      <name val="Arial CE"/>
      <family val="2"/>
    </font>
    <font>
      <sz val="10"/>
      <name val="Arial"/>
      <family val="0"/>
    </font>
    <font>
      <b/>
      <sz val="26"/>
      <name val="Arial CE"/>
      <family val="2"/>
    </font>
    <font>
      <b/>
      <sz val="12"/>
      <color indexed="53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u val="single"/>
      <sz val="10"/>
      <color indexed="12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name val="Arial CE"/>
      <family val="2"/>
    </font>
    <font>
      <b/>
      <sz val="10"/>
      <color indexed="60"/>
      <name val="Arial CE"/>
      <family val="2"/>
    </font>
    <font>
      <sz val="10"/>
      <color indexed="9"/>
      <name val="Arial CE"/>
      <family val="2"/>
    </font>
    <font>
      <b/>
      <sz val="10"/>
      <color indexed="12"/>
      <name val="Arial CE"/>
      <family val="2"/>
    </font>
    <font>
      <b/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b/>
      <sz val="11"/>
      <name val="Arial CE"/>
      <family val="0"/>
    </font>
    <font>
      <b/>
      <sz val="11"/>
      <color indexed="12"/>
      <name val="Arial CE"/>
      <family val="0"/>
    </font>
    <font>
      <b/>
      <sz val="11"/>
      <color indexed="10"/>
      <name val="Arial CE"/>
      <family val="0"/>
    </font>
    <font>
      <b/>
      <sz val="11"/>
      <color indexed="17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 CE"/>
      <family val="2"/>
    </font>
    <font>
      <u val="single"/>
      <sz val="10"/>
      <color indexed="25"/>
      <name val="Arial C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0000FF"/>
      <name val="Arial CE"/>
      <family val="2"/>
    </font>
    <font>
      <b/>
      <sz val="10"/>
      <color rgb="FFFF0000"/>
      <name val="Arial CE"/>
      <family val="2"/>
    </font>
    <font>
      <b/>
      <sz val="10"/>
      <color rgb="FF0066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164" fontId="3" fillId="0" borderId="0" xfId="0" applyNumberFormat="1" applyFont="1" applyAlignment="1">
      <alignment horizontal="left"/>
    </xf>
    <xf numFmtId="0" fontId="4" fillId="0" borderId="10" xfId="0" applyFont="1" applyBorder="1" applyAlignment="1" applyProtection="1">
      <alignment horizontal="left" indent="1"/>
      <protection hidden="1"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 horizontal="left" indent="1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left" vertical="center" indent="1"/>
      <protection hidden="1"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left" vertical="center" indent="1"/>
      <protection hidden="1" locked="0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left" vertical="top" indent="1"/>
      <protection hidden="1" locked="0"/>
    </xf>
    <xf numFmtId="0" fontId="6" fillId="0" borderId="11" xfId="0" applyFont="1" applyBorder="1" applyAlignment="1" applyProtection="1">
      <alignment horizontal="left" vertical="top" indent="1"/>
      <protection hidden="1"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 locked="0"/>
    </xf>
    <xf numFmtId="0" fontId="0" fillId="0" borderId="28" xfId="0" applyFont="1" applyBorder="1" applyAlignment="1" applyProtection="1">
      <alignment horizontal="center" vertical="center"/>
      <protection hidden="1" locked="0"/>
    </xf>
    <xf numFmtId="165" fontId="6" fillId="0" borderId="29" xfId="0" applyNumberFormat="1" applyFont="1" applyBorder="1" applyAlignment="1" applyProtection="1">
      <alignment horizontal="left" vertical="center" indent="1"/>
      <protection hidden="1" locked="0"/>
    </xf>
    <xf numFmtId="0" fontId="4" fillId="0" borderId="30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 locked="0"/>
    </xf>
    <xf numFmtId="0" fontId="7" fillId="0" borderId="32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5" fontId="6" fillId="0" borderId="34" xfId="0" applyNumberFormat="1" applyFont="1" applyBorder="1" applyAlignment="1" applyProtection="1">
      <alignment horizontal="left" vertical="center" indent="1"/>
      <protection hidden="1" locked="0"/>
    </xf>
    <xf numFmtId="0" fontId="7" fillId="0" borderId="35" xfId="0" applyFont="1" applyBorder="1" applyAlignment="1" applyProtection="1">
      <alignment horizontal="center" vertical="center"/>
      <protection hidden="1" locked="0"/>
    </xf>
    <xf numFmtId="0" fontId="7" fillId="0" borderId="36" xfId="0" applyFont="1" applyBorder="1" applyAlignment="1" applyProtection="1">
      <alignment horizontal="center" vertic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 locked="0"/>
    </xf>
    <xf numFmtId="0" fontId="7" fillId="33" borderId="38" xfId="0" applyFont="1" applyFill="1" applyBorder="1" applyAlignment="1" applyProtection="1">
      <alignment horizontal="center" vertical="center"/>
      <protection hidden="1"/>
    </xf>
    <xf numFmtId="0" fontId="0" fillId="0" borderId="0" xfId="46">
      <alignment/>
      <protection/>
    </xf>
    <xf numFmtId="0" fontId="0" fillId="0" borderId="0" xfId="46" applyFont="1">
      <alignment/>
      <protection/>
    </xf>
    <xf numFmtId="0" fontId="0" fillId="0" borderId="0" xfId="46" applyFill="1">
      <alignment/>
      <protection/>
    </xf>
    <xf numFmtId="0" fontId="2" fillId="34" borderId="39" xfId="46" applyFont="1" applyFill="1" applyBorder="1" applyAlignment="1">
      <alignment horizontal="center"/>
      <protection/>
    </xf>
    <xf numFmtId="0" fontId="0" fillId="0" borderId="40" xfId="46" applyFill="1" applyBorder="1" applyAlignment="1">
      <alignment horizontal="center" vertical="center"/>
      <protection/>
    </xf>
    <xf numFmtId="0" fontId="0" fillId="0" borderId="0" xfId="46" applyFill="1" applyBorder="1" applyAlignment="1">
      <alignment horizontal="center" vertical="center"/>
      <protection/>
    </xf>
    <xf numFmtId="0" fontId="0" fillId="0" borderId="0" xfId="46" applyBorder="1" applyAlignment="1">
      <alignment horizontal="center"/>
      <protection/>
    </xf>
    <xf numFmtId="0" fontId="11" fillId="0" borderId="0" xfId="36" applyNumberFormat="1" applyFont="1" applyFill="1" applyBorder="1" applyAlignment="1" applyProtection="1">
      <alignment horizontal="right"/>
      <protection/>
    </xf>
    <xf numFmtId="0" fontId="9" fillId="0" borderId="0" xfId="46" applyFont="1" applyAlignment="1">
      <alignment/>
      <protection/>
    </xf>
    <xf numFmtId="0" fontId="0" fillId="0" borderId="0" xfId="46" applyAlignment="1">
      <alignment/>
      <protection/>
    </xf>
    <xf numFmtId="0" fontId="0" fillId="0" borderId="0" xfId="46" applyFont="1" applyAlignment="1">
      <alignment/>
      <protection/>
    </xf>
    <xf numFmtId="0" fontId="12" fillId="0" borderId="0" xfId="36" applyNumberFormat="1" applyFont="1" applyFill="1" applyBorder="1" applyAlignment="1" applyProtection="1">
      <alignment horizontal="right"/>
      <protection/>
    </xf>
    <xf numFmtId="0" fontId="5" fillId="0" borderId="0" xfId="46" applyFont="1" applyAlignment="1">
      <alignment horizontal="right"/>
      <protection/>
    </xf>
    <xf numFmtId="0" fontId="8" fillId="0" borderId="0" xfId="46" applyFont="1" applyFill="1" applyBorder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0" fontId="8" fillId="35" borderId="35" xfId="46" applyFont="1" applyFill="1" applyBorder="1" applyAlignment="1">
      <alignment horizontal="center" vertical="center"/>
      <protection/>
    </xf>
    <xf numFmtId="0" fontId="8" fillId="34" borderId="41" xfId="46" applyFont="1" applyFill="1" applyBorder="1" applyAlignment="1">
      <alignment horizontal="center" vertical="center"/>
      <protection/>
    </xf>
    <xf numFmtId="0" fontId="8" fillId="34" borderId="36" xfId="46" applyFont="1" applyFill="1" applyBorder="1" applyAlignment="1">
      <alignment horizontal="center" vertical="center"/>
      <protection/>
    </xf>
    <xf numFmtId="0" fontId="8" fillId="34" borderId="38" xfId="46" applyFont="1" applyFill="1" applyBorder="1" applyAlignment="1">
      <alignment horizontal="center" vertical="center"/>
      <protection/>
    </xf>
    <xf numFmtId="0" fontId="8" fillId="36" borderId="42" xfId="46" applyFont="1" applyFill="1" applyBorder="1" applyAlignment="1">
      <alignment horizontal="center" vertical="center"/>
      <protection/>
    </xf>
    <xf numFmtId="0" fontId="0" fillId="34" borderId="0" xfId="46" applyFont="1" applyFill="1" applyAlignment="1">
      <alignment/>
      <protection/>
    </xf>
    <xf numFmtId="0" fontId="8" fillId="35" borderId="42" xfId="46" applyFont="1" applyFill="1" applyBorder="1" applyAlignment="1">
      <alignment horizontal="center"/>
      <protection/>
    </xf>
    <xf numFmtId="0" fontId="13" fillId="34" borderId="40" xfId="46" applyFont="1" applyFill="1" applyBorder="1">
      <alignment/>
      <protection/>
    </xf>
    <xf numFmtId="0" fontId="8" fillId="35" borderId="43" xfId="46" applyFont="1" applyFill="1" applyBorder="1" applyAlignment="1">
      <alignment/>
      <protection/>
    </xf>
    <xf numFmtId="0" fontId="0" fillId="35" borderId="43" xfId="46" applyFont="1" applyFill="1" applyBorder="1" applyAlignment="1">
      <alignment/>
      <protection/>
    </xf>
    <xf numFmtId="0" fontId="0" fillId="34" borderId="16" xfId="46" applyFont="1" applyFill="1" applyBorder="1" applyAlignment="1">
      <alignment horizontal="center"/>
      <protection/>
    </xf>
    <xf numFmtId="0" fontId="0" fillId="34" borderId="17" xfId="46" applyFont="1" applyFill="1" applyBorder="1" applyAlignment="1">
      <alignment horizontal="center"/>
      <protection/>
    </xf>
    <xf numFmtId="0" fontId="0" fillId="34" borderId="44" xfId="46" applyFont="1" applyFill="1" applyBorder="1" applyAlignment="1">
      <alignment horizontal="center"/>
      <protection/>
    </xf>
    <xf numFmtId="0" fontId="8" fillId="36" borderId="34" xfId="46" applyFont="1" applyFill="1" applyBorder="1" applyAlignment="1">
      <alignment horizontal="center"/>
      <protection/>
    </xf>
    <xf numFmtId="0" fontId="13" fillId="0" borderId="0" xfId="46" applyFont="1" applyFill="1" applyBorder="1" applyAlignment="1">
      <alignment horizontal="center"/>
      <protection/>
    </xf>
    <xf numFmtId="0" fontId="14" fillId="34" borderId="0" xfId="46" applyFont="1" applyFill="1" applyAlignment="1">
      <alignment horizontal="center" vertical="top"/>
      <protection/>
    </xf>
    <xf numFmtId="0" fontId="15" fillId="34" borderId="0" xfId="46" applyFont="1" applyFill="1" applyBorder="1" applyAlignment="1">
      <alignment horizontal="center"/>
      <protection/>
    </xf>
    <xf numFmtId="0" fontId="8" fillId="34" borderId="0" xfId="46" applyFont="1" applyFill="1" applyBorder="1" applyAlignment="1">
      <alignment horizontal="center"/>
      <protection/>
    </xf>
    <xf numFmtId="0" fontId="13" fillId="34" borderId="0" xfId="46" applyFont="1" applyFill="1" applyBorder="1">
      <alignment/>
      <protection/>
    </xf>
    <xf numFmtId="0" fontId="8" fillId="35" borderId="45" xfId="46" applyFont="1" applyFill="1" applyBorder="1" applyAlignment="1">
      <alignment/>
      <protection/>
    </xf>
    <xf numFmtId="0" fontId="0" fillId="34" borderId="46" xfId="46" applyFont="1" applyFill="1" applyBorder="1" applyAlignment="1">
      <alignment horizontal="center"/>
      <protection/>
    </xf>
    <xf numFmtId="0" fontId="0" fillId="34" borderId="47" xfId="46" applyFont="1" applyFill="1" applyBorder="1" applyAlignment="1">
      <alignment horizontal="center"/>
      <protection/>
    </xf>
    <xf numFmtId="0" fontId="0" fillId="34" borderId="48" xfId="46" applyFont="1" applyFill="1" applyBorder="1" applyAlignment="1">
      <alignment horizontal="center"/>
      <protection/>
    </xf>
    <xf numFmtId="0" fontId="8" fillId="36" borderId="49" xfId="46" applyFont="1" applyFill="1" applyBorder="1" applyAlignment="1">
      <alignment horizontal="center"/>
      <protection/>
    </xf>
    <xf numFmtId="0" fontId="15" fillId="34" borderId="0" xfId="46" applyFont="1" applyFill="1" applyBorder="1" applyAlignment="1">
      <alignment horizontal="center" vertical="top"/>
      <protection/>
    </xf>
    <xf numFmtId="0" fontId="8" fillId="0" borderId="0" xfId="46" applyFont="1">
      <alignment/>
      <protection/>
    </xf>
    <xf numFmtId="0" fontId="16" fillId="34" borderId="0" xfId="46" applyFont="1" applyFill="1" applyAlignment="1">
      <alignment horizontal="center"/>
      <protection/>
    </xf>
    <xf numFmtId="0" fontId="17" fillId="34" borderId="0" xfId="46" applyFont="1" applyFill="1" applyBorder="1" applyAlignment="1">
      <alignment horizontal="center"/>
      <protection/>
    </xf>
    <xf numFmtId="0" fontId="0" fillId="35" borderId="45" xfId="46" applyFont="1" applyFill="1" applyBorder="1" applyAlignment="1">
      <alignment/>
      <protection/>
    </xf>
    <xf numFmtId="0" fontId="13" fillId="0" borderId="40" xfId="46" applyFont="1" applyFill="1" applyBorder="1">
      <alignment/>
      <protection/>
    </xf>
    <xf numFmtId="0" fontId="17" fillId="34" borderId="0" xfId="46" applyFont="1" applyFill="1" applyBorder="1" applyAlignment="1">
      <alignment horizontal="center" vertical="top"/>
      <protection/>
    </xf>
    <xf numFmtId="0" fontId="13" fillId="0" borderId="0" xfId="46" applyFont="1" applyFill="1" applyBorder="1">
      <alignment/>
      <protection/>
    </xf>
    <xf numFmtId="0" fontId="0" fillId="34" borderId="40" xfId="46" applyFill="1" applyBorder="1">
      <alignment/>
      <protection/>
    </xf>
    <xf numFmtId="0" fontId="0" fillId="35" borderId="43" xfId="46" applyFill="1" applyBorder="1" applyAlignment="1">
      <alignment/>
      <protection/>
    </xf>
    <xf numFmtId="0" fontId="0" fillId="0" borderId="0" xfId="46" applyFill="1" applyBorder="1" applyAlignment="1">
      <alignment horizontal="center"/>
      <protection/>
    </xf>
    <xf numFmtId="0" fontId="0" fillId="34" borderId="0" xfId="46" applyFill="1" applyBorder="1">
      <alignment/>
      <protection/>
    </xf>
    <xf numFmtId="0" fontId="0" fillId="35" borderId="45" xfId="46" applyFill="1" applyBorder="1" applyAlignment="1">
      <alignment/>
      <protection/>
    </xf>
    <xf numFmtId="0" fontId="8" fillId="35" borderId="43" xfId="46" applyFont="1" applyFill="1" applyBorder="1" applyAlignment="1">
      <alignment horizontal="left"/>
      <protection/>
    </xf>
    <xf numFmtId="0" fontId="0" fillId="35" borderId="43" xfId="46" applyFill="1" applyBorder="1" applyAlignment="1">
      <alignment horizontal="left"/>
      <protection/>
    </xf>
    <xf numFmtId="0" fontId="8" fillId="35" borderId="45" xfId="46" applyFont="1" applyFill="1" applyBorder="1" applyAlignment="1">
      <alignment horizontal="left"/>
      <protection/>
    </xf>
    <xf numFmtId="0" fontId="0" fillId="35" borderId="45" xfId="46" applyFill="1" applyBorder="1" applyAlignment="1">
      <alignment horizontal="left"/>
      <protection/>
    </xf>
    <xf numFmtId="0" fontId="8" fillId="34" borderId="40" xfId="46" applyFont="1" applyFill="1" applyBorder="1">
      <alignment/>
      <protection/>
    </xf>
    <xf numFmtId="0" fontId="8" fillId="34" borderId="0" xfId="46" applyFont="1" applyFill="1" applyBorder="1">
      <alignment/>
      <protection/>
    </xf>
    <xf numFmtId="0" fontId="8" fillId="36" borderId="50" xfId="46" applyFont="1" applyFill="1" applyBorder="1" applyAlignment="1">
      <alignment horizontal="center"/>
      <protection/>
    </xf>
    <xf numFmtId="0" fontId="8" fillId="35" borderId="51" xfId="46" applyFont="1" applyFill="1" applyBorder="1" applyAlignment="1">
      <alignment horizontal="center"/>
      <protection/>
    </xf>
    <xf numFmtId="0" fontId="8" fillId="35" borderId="30" xfId="46" applyFont="1" applyFill="1" applyBorder="1" applyAlignment="1">
      <alignment horizontal="center" vertical="center"/>
      <protection/>
    </xf>
    <xf numFmtId="0" fontId="9" fillId="0" borderId="0" xfId="46" applyFont="1" applyAlignment="1">
      <alignment vertical="center"/>
      <protection/>
    </xf>
    <xf numFmtId="0" fontId="8" fillId="0" borderId="35" xfId="46" applyFont="1" applyBorder="1" applyAlignment="1">
      <alignment horizontal="center" vertical="center"/>
      <protection/>
    </xf>
    <xf numFmtId="0" fontId="18" fillId="0" borderId="0" xfId="46" applyFont="1" applyAlignment="1">
      <alignment horizontal="center" vertical="center"/>
      <protection/>
    </xf>
    <xf numFmtId="0" fontId="8" fillId="35" borderId="42" xfId="46" applyFont="1" applyFill="1" applyBorder="1" applyAlignment="1">
      <alignment horizontal="center" vertical="center"/>
      <protection/>
    </xf>
    <xf numFmtId="0" fontId="0" fillId="34" borderId="0" xfId="46" applyFill="1">
      <alignment/>
      <protection/>
    </xf>
    <xf numFmtId="0" fontId="8" fillId="34" borderId="52" xfId="46" applyFont="1" applyFill="1" applyBorder="1" applyAlignment="1">
      <alignment horizontal="center" vertical="center"/>
      <protection/>
    </xf>
    <xf numFmtId="0" fontId="9" fillId="34" borderId="0" xfId="46" applyFont="1" applyFill="1" applyBorder="1" applyAlignment="1">
      <alignment vertical="center"/>
      <protection/>
    </xf>
    <xf numFmtId="0" fontId="9" fillId="34" borderId="0" xfId="46" applyFont="1" applyFill="1" applyAlignment="1">
      <alignment/>
      <protection/>
    </xf>
    <xf numFmtId="0" fontId="0" fillId="34" borderId="0" xfId="46" applyFill="1" applyAlignment="1">
      <alignment/>
      <protection/>
    </xf>
    <xf numFmtId="0" fontId="4" fillId="34" borderId="0" xfId="46" applyFont="1" applyFill="1" applyAlignment="1">
      <alignment/>
      <protection/>
    </xf>
    <xf numFmtId="0" fontId="0" fillId="34" borderId="40" xfId="46" applyFont="1" applyFill="1" applyBorder="1" applyAlignment="1">
      <alignment horizontal="center"/>
      <protection/>
    </xf>
    <xf numFmtId="0" fontId="0" fillId="34" borderId="0" xfId="46" applyFont="1" applyFill="1" applyBorder="1" applyAlignment="1">
      <alignment horizontal="center"/>
      <protection/>
    </xf>
    <xf numFmtId="0" fontId="0" fillId="0" borderId="39" xfId="46" applyFont="1" applyBorder="1">
      <alignment/>
      <protection/>
    </xf>
    <xf numFmtId="0" fontId="0" fillId="34" borderId="53" xfId="46" applyFont="1" applyFill="1" applyBorder="1" applyAlignment="1">
      <alignment horizontal="center"/>
      <protection/>
    </xf>
    <xf numFmtId="0" fontId="0" fillId="34" borderId="54" xfId="46" applyFont="1" applyFill="1" applyBorder="1" applyAlignment="1">
      <alignment horizontal="center"/>
      <protection/>
    </xf>
    <xf numFmtId="0" fontId="0" fillId="34" borderId="55" xfId="46" applyFont="1" applyFill="1" applyBorder="1" applyAlignment="1">
      <alignment horizontal="center"/>
      <protection/>
    </xf>
    <xf numFmtId="0" fontId="0" fillId="34" borderId="56" xfId="46" applyFont="1" applyFill="1" applyBorder="1" applyAlignment="1">
      <alignment horizontal="center"/>
      <protection/>
    </xf>
    <xf numFmtId="0" fontId="0" fillId="34" borderId="57" xfId="46" applyFont="1" applyFill="1" applyBorder="1" applyAlignment="1">
      <alignment horizontal="center"/>
      <protection/>
    </xf>
    <xf numFmtId="0" fontId="0" fillId="34" borderId="58" xfId="46" applyFont="1" applyFill="1" applyBorder="1" applyAlignment="1">
      <alignment horizontal="center"/>
      <protection/>
    </xf>
    <xf numFmtId="0" fontId="8" fillId="35" borderId="59" xfId="46" applyFont="1" applyFill="1" applyBorder="1" applyAlignment="1">
      <alignment horizontal="center"/>
      <protection/>
    </xf>
    <xf numFmtId="0" fontId="0" fillId="34" borderId="60" xfId="46" applyFont="1" applyFill="1" applyBorder="1" applyAlignment="1">
      <alignment horizontal="center"/>
      <protection/>
    </xf>
    <xf numFmtId="0" fontId="0" fillId="34" borderId="61" xfId="46" applyFont="1" applyFill="1" applyBorder="1" applyAlignment="1">
      <alignment horizontal="center"/>
      <protection/>
    </xf>
    <xf numFmtId="0" fontId="8" fillId="34" borderId="40" xfId="46" applyFont="1" applyFill="1" applyBorder="1" applyAlignment="1">
      <alignment horizontal="center"/>
      <protection/>
    </xf>
    <xf numFmtId="0" fontId="8" fillId="0" borderId="39" xfId="46" applyFont="1" applyBorder="1">
      <alignment/>
      <protection/>
    </xf>
    <xf numFmtId="0" fontId="60" fillId="35" borderId="43" xfId="46" applyFont="1" applyFill="1" applyBorder="1" applyAlignment="1">
      <alignment/>
      <protection/>
    </xf>
    <xf numFmtId="0" fontId="60" fillId="35" borderId="45" xfId="46" applyFont="1" applyFill="1" applyBorder="1" applyAlignment="1">
      <alignment/>
      <protection/>
    </xf>
    <xf numFmtId="0" fontId="8" fillId="35" borderId="43" xfId="46" applyFont="1" applyFill="1" applyBorder="1" applyAlignment="1">
      <alignment horizontal="left"/>
      <protection/>
    </xf>
    <xf numFmtId="0" fontId="8" fillId="35" borderId="45" xfId="46" applyFont="1" applyFill="1" applyBorder="1" applyAlignment="1">
      <alignment horizontal="left"/>
      <protection/>
    </xf>
    <xf numFmtId="0" fontId="61" fillId="35" borderId="42" xfId="46" applyFont="1" applyFill="1" applyBorder="1" applyAlignment="1">
      <alignment horizontal="center"/>
      <protection/>
    </xf>
    <xf numFmtId="0" fontId="60" fillId="35" borderId="43" xfId="46" applyFont="1" applyFill="1" applyBorder="1" applyAlignment="1">
      <alignment horizontal="left"/>
      <protection/>
    </xf>
    <xf numFmtId="0" fontId="60" fillId="35" borderId="45" xfId="46" applyFont="1" applyFill="1" applyBorder="1" applyAlignment="1">
      <alignment horizontal="left"/>
      <protection/>
    </xf>
    <xf numFmtId="0" fontId="61" fillId="35" borderId="43" xfId="46" applyFont="1" applyFill="1" applyBorder="1" applyAlignment="1">
      <alignment horizontal="left"/>
      <protection/>
    </xf>
    <xf numFmtId="0" fontId="61" fillId="35" borderId="45" xfId="46" applyFont="1" applyFill="1" applyBorder="1" applyAlignment="1">
      <alignment horizontal="left"/>
      <protection/>
    </xf>
    <xf numFmtId="0" fontId="62" fillId="35" borderId="43" xfId="46" applyFont="1" applyFill="1" applyBorder="1" applyAlignment="1">
      <alignment horizontal="left"/>
      <protection/>
    </xf>
    <xf numFmtId="0" fontId="62" fillId="35" borderId="45" xfId="46" applyFont="1" applyFill="1" applyBorder="1" applyAlignment="1">
      <alignment horizontal="left"/>
      <protection/>
    </xf>
    <xf numFmtId="0" fontId="8" fillId="0" borderId="0" xfId="46" applyFont="1">
      <alignment/>
      <protection/>
    </xf>
    <xf numFmtId="0" fontId="19" fillId="0" borderId="0" xfId="46" applyFont="1">
      <alignment/>
      <protection/>
    </xf>
    <xf numFmtId="0" fontId="16" fillId="34" borderId="0" xfId="46" applyFont="1" applyFill="1" applyBorder="1" applyAlignment="1">
      <alignment horizontal="center"/>
      <protection/>
    </xf>
    <xf numFmtId="0" fontId="14" fillId="34" borderId="0" xfId="46" applyFont="1" applyFill="1" applyBorder="1" applyAlignment="1">
      <alignment horizontal="center" vertical="top"/>
      <protection/>
    </xf>
    <xf numFmtId="0" fontId="0" fillId="35" borderId="43" xfId="46" applyFont="1" applyFill="1" applyBorder="1" applyAlignment="1">
      <alignment horizontal="left"/>
      <protection/>
    </xf>
    <xf numFmtId="0" fontId="0" fillId="35" borderId="45" xfId="46" applyFont="1" applyFill="1" applyBorder="1" applyAlignment="1">
      <alignment horizontal="left"/>
      <protection/>
    </xf>
    <xf numFmtId="0" fontId="0" fillId="35" borderId="43" xfId="46" applyFont="1" applyFill="1" applyBorder="1" applyAlignment="1">
      <alignment/>
      <protection/>
    </xf>
    <xf numFmtId="0" fontId="0" fillId="35" borderId="45" xfId="46" applyFont="1" applyFill="1" applyBorder="1" applyAlignment="1">
      <alignment/>
      <protection/>
    </xf>
    <xf numFmtId="0" fontId="61" fillId="35" borderId="43" xfId="46" applyFont="1" applyFill="1" applyBorder="1" applyAlignment="1">
      <alignment/>
      <protection/>
    </xf>
    <xf numFmtId="0" fontId="61" fillId="35" borderId="45" xfId="46" applyFont="1" applyFill="1" applyBorder="1" applyAlignment="1">
      <alignment/>
      <protection/>
    </xf>
    <xf numFmtId="0" fontId="6" fillId="0" borderId="19" xfId="0" applyFont="1" applyBorder="1" applyAlignment="1" applyProtection="1">
      <alignment horizontal="left" vertical="center" indent="1"/>
      <protection hidden="1" locked="0"/>
    </xf>
    <xf numFmtId="0" fontId="8" fillId="36" borderId="24" xfId="46" applyFont="1" applyFill="1" applyBorder="1" applyAlignment="1">
      <alignment horizontal="center"/>
      <protection/>
    </xf>
    <xf numFmtId="0" fontId="0" fillId="34" borderId="62" xfId="46" applyFont="1" applyFill="1" applyBorder="1" applyAlignment="1">
      <alignment horizontal="center"/>
      <protection/>
    </xf>
    <xf numFmtId="0" fontId="0" fillId="0" borderId="39" xfId="46" applyFill="1" applyBorder="1" applyAlignment="1">
      <alignment horizontal="center"/>
      <protection/>
    </xf>
    <xf numFmtId="0" fontId="8" fillId="36" borderId="10" xfId="46" applyFont="1" applyFill="1" applyBorder="1" applyAlignment="1">
      <alignment horizontal="center"/>
      <protection/>
    </xf>
    <xf numFmtId="0" fontId="0" fillId="35" borderId="45" xfId="46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34" borderId="63" xfId="46" applyFont="1" applyFill="1" applyBorder="1" applyAlignment="1">
      <alignment horizontal="center"/>
      <protection/>
    </xf>
    <xf numFmtId="0" fontId="0" fillId="34" borderId="62" xfId="46" applyFont="1" applyFill="1" applyBorder="1" applyAlignment="1">
      <alignment horizontal="center"/>
      <protection/>
    </xf>
    <xf numFmtId="0" fontId="0" fillId="34" borderId="63" xfId="46" applyFont="1" applyFill="1" applyBorder="1" applyAlignment="1">
      <alignment horizontal="center"/>
      <protection/>
    </xf>
    <xf numFmtId="0" fontId="0" fillId="0" borderId="64" xfId="46" applyFont="1" applyFill="1" applyBorder="1" applyAlignment="1">
      <alignment horizontal="left"/>
      <protection/>
    </xf>
    <xf numFmtId="0" fontId="0" fillId="0" borderId="65" xfId="46" applyFont="1" applyFill="1" applyBorder="1" applyAlignment="1">
      <alignment horizontal="left"/>
      <protection/>
    </xf>
    <xf numFmtId="0" fontId="0" fillId="0" borderId="57" xfId="46" applyFont="1" applyFill="1" applyBorder="1" applyAlignment="1">
      <alignment horizontal="left"/>
      <protection/>
    </xf>
    <xf numFmtId="0" fontId="8" fillId="35" borderId="64" xfId="46" applyFont="1" applyFill="1" applyBorder="1" applyAlignment="1">
      <alignment horizontal="left"/>
      <protection/>
    </xf>
    <xf numFmtId="0" fontId="8" fillId="35" borderId="65" xfId="46" applyFont="1" applyFill="1" applyBorder="1" applyAlignment="1">
      <alignment horizontal="left"/>
      <protection/>
    </xf>
    <xf numFmtId="0" fontId="8" fillId="35" borderId="57" xfId="46" applyFont="1" applyFill="1" applyBorder="1" applyAlignment="1">
      <alignment horizontal="left"/>
      <protection/>
    </xf>
    <xf numFmtId="0" fontId="8" fillId="35" borderId="30" xfId="46" applyFont="1" applyFill="1" applyBorder="1" applyAlignment="1">
      <alignment horizontal="center"/>
      <protection/>
    </xf>
    <xf numFmtId="0" fontId="8" fillId="35" borderId="66" xfId="46" applyFont="1" applyFill="1" applyBorder="1" applyAlignment="1">
      <alignment horizontal="left"/>
      <protection/>
    </xf>
    <xf numFmtId="0" fontId="0" fillId="0" borderId="66" xfId="46" applyFont="1" applyFill="1" applyBorder="1" applyAlignment="1">
      <alignment horizontal="left"/>
      <protection/>
    </xf>
    <xf numFmtId="0" fontId="0" fillId="34" borderId="66" xfId="46" applyFont="1" applyFill="1" applyBorder="1" applyAlignment="1">
      <alignment horizontal="center"/>
      <protection/>
    </xf>
    <xf numFmtId="0" fontId="0" fillId="34" borderId="32" xfId="46" applyFont="1" applyFill="1" applyBorder="1" applyAlignment="1">
      <alignment horizontal="center"/>
      <protection/>
    </xf>
    <xf numFmtId="0" fontId="8" fillId="35" borderId="59" xfId="46" applyFont="1" applyFill="1" applyBorder="1" applyAlignment="1">
      <alignment horizontal="center"/>
      <protection/>
    </xf>
    <xf numFmtId="0" fontId="8" fillId="35" borderId="30" xfId="46" applyFont="1" applyFill="1" applyBorder="1" applyAlignment="1">
      <alignment horizontal="center"/>
      <protection/>
    </xf>
    <xf numFmtId="0" fontId="61" fillId="35" borderId="51" xfId="46" applyFont="1" applyFill="1" applyBorder="1" applyAlignment="1">
      <alignment horizontal="center"/>
      <protection/>
    </xf>
    <xf numFmtId="0" fontId="61" fillId="35" borderId="59" xfId="46" applyFont="1" applyFill="1" applyBorder="1" applyAlignment="1">
      <alignment horizontal="center"/>
      <protection/>
    </xf>
    <xf numFmtId="0" fontId="0" fillId="34" borderId="67" xfId="46" applyFont="1" applyFill="1" applyBorder="1" applyAlignment="1">
      <alignment horizontal="center"/>
      <protection/>
    </xf>
    <xf numFmtId="0" fontId="0" fillId="34" borderId="68" xfId="46" applyFont="1" applyFill="1" applyBorder="1" applyAlignment="1">
      <alignment horizontal="center"/>
      <protection/>
    </xf>
    <xf numFmtId="0" fontId="0" fillId="34" borderId="69" xfId="46" applyFont="1" applyFill="1" applyBorder="1" applyAlignment="1">
      <alignment horizontal="center"/>
      <protection/>
    </xf>
    <xf numFmtId="0" fontId="0" fillId="34" borderId="33" xfId="46" applyFont="1" applyFill="1" applyBorder="1" applyAlignment="1">
      <alignment horizontal="center"/>
      <protection/>
    </xf>
    <xf numFmtId="0" fontId="2" fillId="0" borderId="40" xfId="46" applyFont="1" applyFill="1" applyBorder="1" applyAlignment="1">
      <alignment horizontal="center" vertical="center"/>
      <protection/>
    </xf>
    <xf numFmtId="0" fontId="9" fillId="0" borderId="0" xfId="46" applyFont="1" applyAlignment="1">
      <alignment/>
      <protection/>
    </xf>
    <xf numFmtId="0" fontId="8" fillId="35" borderId="30" xfId="46" applyFont="1" applyFill="1" applyBorder="1" applyAlignment="1">
      <alignment horizontal="center" vertical="center"/>
      <protection/>
    </xf>
    <xf numFmtId="0" fontId="8" fillId="34" borderId="52" xfId="46" applyFont="1" applyFill="1" applyBorder="1" applyAlignment="1">
      <alignment horizontal="center" vertical="center"/>
      <protection/>
    </xf>
    <xf numFmtId="0" fontId="8" fillId="35" borderId="70" xfId="46" applyFont="1" applyFill="1" applyBorder="1" applyAlignment="1">
      <alignment horizontal="center"/>
      <protection/>
    </xf>
    <xf numFmtId="0" fontId="8" fillId="35" borderId="51" xfId="46" applyFont="1" applyFill="1" applyBorder="1" applyAlignment="1">
      <alignment horizontal="center"/>
      <protection/>
    </xf>
    <xf numFmtId="0" fontId="61" fillId="35" borderId="70" xfId="46" applyFont="1" applyFill="1" applyBorder="1" applyAlignment="1">
      <alignment horizontal="center"/>
      <protection/>
    </xf>
    <xf numFmtId="0" fontId="4" fillId="0" borderId="10" xfId="0" applyFont="1" applyBorder="1" applyAlignment="1" applyProtection="1">
      <alignment horizontal="center"/>
      <protection hidden="1"/>
    </xf>
    <xf numFmtId="0" fontId="8" fillId="0" borderId="39" xfId="0" applyFont="1" applyBorder="1" applyAlignment="1" applyProtection="1">
      <alignment horizontal="right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2" fillId="35" borderId="42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2" fillId="35" borderId="35" xfId="46" applyFont="1" applyFill="1" applyBorder="1" applyAlignment="1">
      <alignment horizontal="center" vertical="center"/>
      <protection/>
    </xf>
    <xf numFmtId="0" fontId="2" fillId="35" borderId="73" xfId="46" applyFont="1" applyFill="1" applyBorder="1" applyAlignment="1">
      <alignment horizontal="center" vertical="center"/>
      <protection/>
    </xf>
    <xf numFmtId="0" fontId="2" fillId="35" borderId="29" xfId="46" applyFont="1" applyFill="1" applyBorder="1" applyAlignment="1">
      <alignment horizontal="center" vertical="center"/>
      <protection/>
    </xf>
    <xf numFmtId="0" fontId="9" fillId="0" borderId="0" xfId="46" applyFont="1" applyBorder="1" applyAlignment="1">
      <alignment/>
      <protection/>
    </xf>
    <xf numFmtId="0" fontId="0" fillId="0" borderId="0" xfId="0" applyAlignment="1">
      <alignment/>
    </xf>
    <xf numFmtId="0" fontId="11" fillId="0" borderId="0" xfId="36" applyNumberFormat="1" applyFont="1" applyFill="1" applyBorder="1" applyAlignment="1" applyProtection="1">
      <alignment horizontal="right"/>
      <protection/>
    </xf>
    <xf numFmtId="0" fontId="8" fillId="35" borderId="51" xfId="46" applyFont="1" applyFill="1" applyBorder="1" applyAlignment="1">
      <alignment horizontal="center"/>
      <protection/>
    </xf>
    <xf numFmtId="0" fontId="0" fillId="0" borderId="7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180975</xdr:rowOff>
    </xdr:from>
    <xdr:to>
      <xdr:col>11</xdr:col>
      <xdr:colOff>9525</xdr:colOff>
      <xdr:row>3</xdr:row>
      <xdr:rowOff>257175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180975"/>
          <a:ext cx="20955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180975</xdr:rowOff>
    </xdr:from>
    <xdr:to>
      <xdr:col>11</xdr:col>
      <xdr:colOff>9525</xdr:colOff>
      <xdr:row>3</xdr:row>
      <xdr:rowOff>257175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180975"/>
          <a:ext cx="20955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1</xdr:row>
      <xdr:rowOff>133350</xdr:rowOff>
    </xdr:from>
    <xdr:to>
      <xdr:col>16</xdr:col>
      <xdr:colOff>9525</xdr:colOff>
      <xdr:row>5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23850"/>
          <a:ext cx="20955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U130"/>
  <sheetViews>
    <sheetView showGridLines="0" zoomScale="69" zoomScaleNormal="69" zoomScalePageLayoutView="0" workbookViewId="0" topLeftCell="A49">
      <selection activeCell="B2" sqref="B2:U2"/>
    </sheetView>
  </sheetViews>
  <sheetFormatPr defaultColWidth="9.00390625" defaultRowHeight="12.75"/>
  <cols>
    <col min="1" max="1" width="1.00390625" style="0" customWidth="1"/>
    <col min="2" max="2" width="25.125" style="0" customWidth="1"/>
    <col min="3" max="3" width="7.125" style="0" customWidth="1"/>
    <col min="4" max="5" width="8.50390625" style="0" customWidth="1"/>
    <col min="6" max="6" width="5.625" style="0" customWidth="1"/>
    <col min="7" max="7" width="8.50390625" style="0" customWidth="1"/>
    <col min="8" max="8" width="2.875" style="0" customWidth="1"/>
    <col min="9" max="9" width="25.125" style="0" customWidth="1"/>
    <col min="10" max="10" width="7.125" style="0" customWidth="1"/>
    <col min="11" max="12" width="8.50390625" style="0" customWidth="1"/>
    <col min="13" max="13" width="5.625" style="0" customWidth="1"/>
    <col min="14" max="14" width="8.50390625" style="0" customWidth="1"/>
    <col min="15" max="15" width="2.875" style="0" customWidth="1"/>
    <col min="16" max="16" width="25.125" style="0" customWidth="1"/>
    <col min="17" max="17" width="7.125" style="0" customWidth="1"/>
    <col min="18" max="19" width="8.50390625" style="0" customWidth="1"/>
    <col min="20" max="20" width="5.625" style="0" customWidth="1"/>
    <col min="21" max="21" width="8.50390625" style="0" customWidth="1"/>
  </cols>
  <sheetData>
    <row r="1" ht="15" customHeight="1" thickBot="1">
      <c r="D1" s="6" t="s">
        <v>6</v>
      </c>
    </row>
    <row r="2" spans="2:21" ht="37.5" customHeight="1" thickBot="1">
      <c r="B2" s="180" t="s">
        <v>79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ht="15" customHeight="1"/>
    <row r="4" ht="15" customHeight="1">
      <c r="B4" s="1">
        <v>0.5</v>
      </c>
    </row>
    <row r="5" spans="2:21" ht="15" customHeight="1" thickBot="1">
      <c r="B5" s="2" t="s">
        <v>0</v>
      </c>
      <c r="C5" s="179" t="s">
        <v>1</v>
      </c>
      <c r="D5" s="177" t="s">
        <v>2</v>
      </c>
      <c r="E5" s="177"/>
      <c r="F5" s="177"/>
      <c r="G5" s="177"/>
      <c r="H5" s="3"/>
      <c r="I5" s="2" t="s">
        <v>0</v>
      </c>
      <c r="J5" s="179" t="s">
        <v>1</v>
      </c>
      <c r="K5" s="177" t="s">
        <v>2</v>
      </c>
      <c r="L5" s="177"/>
      <c r="M5" s="177"/>
      <c r="N5" s="177"/>
      <c r="O5" s="3"/>
      <c r="P5" s="2" t="s">
        <v>0</v>
      </c>
      <c r="Q5" s="179" t="s">
        <v>1</v>
      </c>
      <c r="R5" s="177" t="s">
        <v>2</v>
      </c>
      <c r="S5" s="177"/>
      <c r="T5" s="177"/>
      <c r="U5" s="177"/>
    </row>
    <row r="6" spans="2:21" ht="15" customHeight="1" thickBot="1">
      <c r="B6" s="4" t="s">
        <v>3</v>
      </c>
      <c r="C6" s="179"/>
      <c r="D6" s="5" t="s">
        <v>4</v>
      </c>
      <c r="E6" s="6" t="s">
        <v>5</v>
      </c>
      <c r="G6" s="7" t="s">
        <v>7</v>
      </c>
      <c r="H6" s="3"/>
      <c r="I6" s="4" t="s">
        <v>3</v>
      </c>
      <c r="J6" s="179"/>
      <c r="K6" s="5" t="s">
        <v>4</v>
      </c>
      <c r="L6" s="6" t="s">
        <v>5</v>
      </c>
      <c r="M6" s="6" t="s">
        <v>6</v>
      </c>
      <c r="N6" s="7" t="s">
        <v>7</v>
      </c>
      <c r="O6" s="3"/>
      <c r="P6" s="4" t="s">
        <v>3</v>
      </c>
      <c r="Q6" s="179"/>
      <c r="R6" s="5" t="s">
        <v>4</v>
      </c>
      <c r="S6" s="6" t="s">
        <v>5</v>
      </c>
      <c r="T6" s="6" t="s">
        <v>6</v>
      </c>
      <c r="U6" s="7" t="s">
        <v>7</v>
      </c>
    </row>
    <row r="7" spans="2:21" ht="3.7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15" customHeight="1">
      <c r="B8" s="8"/>
      <c r="C8" s="9">
        <v>1</v>
      </c>
      <c r="D8" s="10">
        <v>90</v>
      </c>
      <c r="E8" s="11">
        <v>35</v>
      </c>
      <c r="F8" s="11">
        <v>4</v>
      </c>
      <c r="G8" s="12">
        <v>125</v>
      </c>
      <c r="H8" s="3"/>
      <c r="I8" s="8"/>
      <c r="J8" s="9">
        <v>1</v>
      </c>
      <c r="K8" s="10">
        <v>93</v>
      </c>
      <c r="L8" s="11">
        <v>50</v>
      </c>
      <c r="M8" s="11">
        <v>1</v>
      </c>
      <c r="N8" s="12">
        <v>143</v>
      </c>
      <c r="O8" s="3"/>
      <c r="P8" s="8"/>
      <c r="Q8" s="9">
        <v>1</v>
      </c>
      <c r="R8" s="10">
        <v>80</v>
      </c>
      <c r="S8" s="11">
        <v>45</v>
      </c>
      <c r="T8" s="11">
        <v>0</v>
      </c>
      <c r="U8" s="12">
        <v>125</v>
      </c>
    </row>
    <row r="9" spans="2:21" ht="15" customHeight="1">
      <c r="B9" s="13" t="s">
        <v>8</v>
      </c>
      <c r="C9" s="14">
        <v>2</v>
      </c>
      <c r="D9" s="15">
        <v>90</v>
      </c>
      <c r="E9" s="16">
        <v>48</v>
      </c>
      <c r="F9" s="16">
        <v>2</v>
      </c>
      <c r="G9" s="17">
        <v>138</v>
      </c>
      <c r="H9" s="3"/>
      <c r="I9" s="13" t="s">
        <v>9</v>
      </c>
      <c r="J9" s="14">
        <v>2</v>
      </c>
      <c r="K9" s="15">
        <v>82</v>
      </c>
      <c r="L9" s="16">
        <v>52</v>
      </c>
      <c r="M9" s="16">
        <v>1</v>
      </c>
      <c r="N9" s="17">
        <v>134</v>
      </c>
      <c r="O9" s="3"/>
      <c r="P9" s="13" t="s">
        <v>10</v>
      </c>
      <c r="Q9" s="14">
        <v>2</v>
      </c>
      <c r="R9" s="15">
        <v>93</v>
      </c>
      <c r="S9" s="16">
        <v>51</v>
      </c>
      <c r="T9" s="16">
        <v>1</v>
      </c>
      <c r="U9" s="17">
        <v>144</v>
      </c>
    </row>
    <row r="10" spans="2:21" ht="15" customHeight="1">
      <c r="B10" s="18" t="s">
        <v>11</v>
      </c>
      <c r="C10" s="14">
        <v>3</v>
      </c>
      <c r="D10" s="15">
        <v>85</v>
      </c>
      <c r="E10" s="16">
        <v>43</v>
      </c>
      <c r="F10" s="16">
        <v>5</v>
      </c>
      <c r="G10" s="17">
        <v>128</v>
      </c>
      <c r="H10" s="3"/>
      <c r="I10" s="18" t="s">
        <v>12</v>
      </c>
      <c r="J10" s="14">
        <v>3</v>
      </c>
      <c r="K10" s="15">
        <v>93</v>
      </c>
      <c r="L10" s="16">
        <v>44</v>
      </c>
      <c r="M10" s="16">
        <v>2</v>
      </c>
      <c r="N10" s="17">
        <v>137</v>
      </c>
      <c r="O10" s="3"/>
      <c r="P10" s="18" t="s">
        <v>13</v>
      </c>
      <c r="Q10" s="14">
        <v>3</v>
      </c>
      <c r="R10" s="15">
        <v>97</v>
      </c>
      <c r="S10" s="16">
        <v>34</v>
      </c>
      <c r="T10" s="16">
        <v>1</v>
      </c>
      <c r="U10" s="17">
        <v>131</v>
      </c>
    </row>
    <row r="11" spans="2:21" ht="15" customHeight="1">
      <c r="B11" s="19"/>
      <c r="C11" s="20">
        <v>4</v>
      </c>
      <c r="D11" s="21">
        <v>90</v>
      </c>
      <c r="E11" s="22">
        <v>45</v>
      </c>
      <c r="F11" s="22">
        <v>4</v>
      </c>
      <c r="G11" s="17">
        <v>135</v>
      </c>
      <c r="H11" s="3"/>
      <c r="I11" s="19"/>
      <c r="J11" s="20">
        <v>4</v>
      </c>
      <c r="K11" s="21">
        <v>85</v>
      </c>
      <c r="L11" s="22">
        <v>52</v>
      </c>
      <c r="M11" s="22">
        <v>0</v>
      </c>
      <c r="N11" s="17">
        <v>137</v>
      </c>
      <c r="O11" s="3"/>
      <c r="P11" s="19"/>
      <c r="Q11" s="20">
        <v>4</v>
      </c>
      <c r="R11" s="23">
        <v>91</v>
      </c>
      <c r="S11" s="24">
        <v>42</v>
      </c>
      <c r="T11" s="24">
        <v>2</v>
      </c>
      <c r="U11" s="17">
        <v>133</v>
      </c>
    </row>
    <row r="12" spans="2:21" ht="15" customHeight="1">
      <c r="B12" s="25"/>
      <c r="C12" s="26" t="s">
        <v>7</v>
      </c>
      <c r="D12" s="27">
        <v>355</v>
      </c>
      <c r="E12" s="28">
        <v>171</v>
      </c>
      <c r="F12" s="28">
        <v>15</v>
      </c>
      <c r="G12" s="29">
        <v>523</v>
      </c>
      <c r="H12" s="3"/>
      <c r="I12" s="25"/>
      <c r="J12" s="26" t="s">
        <v>7</v>
      </c>
      <c r="K12" s="27">
        <v>353</v>
      </c>
      <c r="L12" s="28">
        <v>198</v>
      </c>
      <c r="M12" s="28">
        <v>4</v>
      </c>
      <c r="N12" s="29">
        <v>551</v>
      </c>
      <c r="O12" s="3"/>
      <c r="P12" s="25"/>
      <c r="Q12" s="26" t="s">
        <v>7</v>
      </c>
      <c r="R12" s="27">
        <v>361</v>
      </c>
      <c r="S12" s="28">
        <v>172</v>
      </c>
      <c r="T12" s="28">
        <v>4</v>
      </c>
      <c r="U12" s="29">
        <v>533</v>
      </c>
    </row>
    <row r="13" spans="2:21" ht="15" customHeight="1">
      <c r="B13" s="8"/>
      <c r="C13" s="9">
        <v>1</v>
      </c>
      <c r="D13" s="10">
        <v>84</v>
      </c>
      <c r="E13" s="11">
        <v>43</v>
      </c>
      <c r="F13" s="11">
        <v>3</v>
      </c>
      <c r="G13" s="12">
        <v>127</v>
      </c>
      <c r="H13" s="3"/>
      <c r="I13" s="8"/>
      <c r="J13" s="9">
        <v>1</v>
      </c>
      <c r="K13" s="10">
        <v>91</v>
      </c>
      <c r="L13" s="11">
        <v>62</v>
      </c>
      <c r="M13" s="11">
        <v>0</v>
      </c>
      <c r="N13" s="12">
        <v>153</v>
      </c>
      <c r="O13" s="3"/>
      <c r="P13" s="8"/>
      <c r="Q13" s="9">
        <v>1</v>
      </c>
      <c r="R13" s="10">
        <v>91</v>
      </c>
      <c r="S13" s="11">
        <v>44</v>
      </c>
      <c r="T13" s="11">
        <v>2</v>
      </c>
      <c r="U13" s="12">
        <v>135</v>
      </c>
    </row>
    <row r="14" spans="2:21" ht="15" customHeight="1">
      <c r="B14" s="13" t="s">
        <v>14</v>
      </c>
      <c r="C14" s="14">
        <v>2</v>
      </c>
      <c r="D14" s="15">
        <v>86</v>
      </c>
      <c r="E14" s="16">
        <v>44</v>
      </c>
      <c r="F14" s="16">
        <v>3</v>
      </c>
      <c r="G14" s="17">
        <v>130</v>
      </c>
      <c r="H14" s="3"/>
      <c r="I14" s="13" t="s">
        <v>15</v>
      </c>
      <c r="J14" s="14">
        <v>2</v>
      </c>
      <c r="K14" s="15">
        <v>87</v>
      </c>
      <c r="L14" s="16">
        <v>45</v>
      </c>
      <c r="M14" s="16">
        <v>0</v>
      </c>
      <c r="N14" s="17">
        <v>132</v>
      </c>
      <c r="O14" s="3"/>
      <c r="P14" s="13" t="s">
        <v>16</v>
      </c>
      <c r="Q14" s="14">
        <v>2</v>
      </c>
      <c r="R14" s="15">
        <v>90</v>
      </c>
      <c r="S14" s="16">
        <v>36</v>
      </c>
      <c r="T14" s="16">
        <v>1</v>
      </c>
      <c r="U14" s="17">
        <v>126</v>
      </c>
    </row>
    <row r="15" spans="2:21" ht="15" customHeight="1">
      <c r="B15" s="18" t="s">
        <v>11</v>
      </c>
      <c r="C15" s="14">
        <v>3</v>
      </c>
      <c r="D15" s="15">
        <v>81</v>
      </c>
      <c r="E15" s="16">
        <v>43</v>
      </c>
      <c r="F15" s="16">
        <v>0</v>
      </c>
      <c r="G15" s="17">
        <v>124</v>
      </c>
      <c r="H15" s="3"/>
      <c r="I15" s="18" t="s">
        <v>76</v>
      </c>
      <c r="J15" s="14">
        <v>3</v>
      </c>
      <c r="K15" s="15">
        <v>100</v>
      </c>
      <c r="L15" s="16">
        <v>50</v>
      </c>
      <c r="M15" s="16">
        <v>2</v>
      </c>
      <c r="N15" s="17">
        <v>150</v>
      </c>
      <c r="O15" s="3"/>
      <c r="P15" s="18" t="s">
        <v>13</v>
      </c>
      <c r="Q15" s="14">
        <v>3</v>
      </c>
      <c r="R15" s="15">
        <v>93</v>
      </c>
      <c r="S15" s="16">
        <v>50</v>
      </c>
      <c r="T15" s="16">
        <v>1</v>
      </c>
      <c r="U15" s="17">
        <v>143</v>
      </c>
    </row>
    <row r="16" spans="2:21" ht="15" customHeight="1">
      <c r="B16" s="19"/>
      <c r="C16" s="20">
        <v>4</v>
      </c>
      <c r="D16" s="21">
        <v>90</v>
      </c>
      <c r="E16" s="22">
        <v>43</v>
      </c>
      <c r="F16" s="22">
        <v>1</v>
      </c>
      <c r="G16" s="17">
        <v>133</v>
      </c>
      <c r="H16" s="3"/>
      <c r="I16" s="19"/>
      <c r="J16" s="20">
        <v>4</v>
      </c>
      <c r="K16" s="21">
        <v>87</v>
      </c>
      <c r="L16" s="22">
        <v>26</v>
      </c>
      <c r="M16" s="22">
        <v>4</v>
      </c>
      <c r="N16" s="17">
        <v>113</v>
      </c>
      <c r="O16" s="3"/>
      <c r="P16" s="19"/>
      <c r="Q16" s="20">
        <v>4</v>
      </c>
      <c r="R16" s="23">
        <v>85</v>
      </c>
      <c r="S16" s="24">
        <v>44</v>
      </c>
      <c r="T16" s="24">
        <v>2</v>
      </c>
      <c r="U16" s="17">
        <v>129</v>
      </c>
    </row>
    <row r="17" spans="2:21" ht="15" customHeight="1">
      <c r="B17" s="30"/>
      <c r="C17" s="26" t="s">
        <v>7</v>
      </c>
      <c r="D17" s="27">
        <v>341</v>
      </c>
      <c r="E17" s="28">
        <v>173</v>
      </c>
      <c r="F17" s="28">
        <v>7</v>
      </c>
      <c r="G17" s="29">
        <v>514</v>
      </c>
      <c r="H17" s="3"/>
      <c r="I17" s="30"/>
      <c r="J17" s="26" t="s">
        <v>7</v>
      </c>
      <c r="K17" s="27">
        <v>365</v>
      </c>
      <c r="L17" s="28">
        <v>183</v>
      </c>
      <c r="M17" s="28">
        <v>6</v>
      </c>
      <c r="N17" s="29">
        <v>548</v>
      </c>
      <c r="O17" s="3"/>
      <c r="P17" s="30"/>
      <c r="Q17" s="26" t="s">
        <v>7</v>
      </c>
      <c r="R17" s="27">
        <v>359</v>
      </c>
      <c r="S17" s="28">
        <v>174</v>
      </c>
      <c r="T17" s="28">
        <v>6</v>
      </c>
      <c r="U17" s="29">
        <v>533</v>
      </c>
    </row>
    <row r="18" spans="2:21" ht="15" customHeight="1">
      <c r="B18" s="178" t="s">
        <v>17</v>
      </c>
      <c r="C18" s="178"/>
      <c r="D18" s="31">
        <v>696</v>
      </c>
      <c r="E18" s="32">
        <v>344</v>
      </c>
      <c r="F18" s="33">
        <v>22</v>
      </c>
      <c r="G18" s="34">
        <v>1037</v>
      </c>
      <c r="H18" s="3"/>
      <c r="I18" s="178" t="s">
        <v>17</v>
      </c>
      <c r="J18" s="178"/>
      <c r="K18" s="31">
        <v>718</v>
      </c>
      <c r="L18" s="32">
        <v>381</v>
      </c>
      <c r="M18" s="33">
        <v>8</v>
      </c>
      <c r="N18" s="34">
        <v>1099</v>
      </c>
      <c r="O18" s="3"/>
      <c r="P18" s="178" t="s">
        <v>17</v>
      </c>
      <c r="Q18" s="178"/>
      <c r="R18" s="31">
        <v>720</v>
      </c>
      <c r="S18" s="32">
        <v>346</v>
      </c>
      <c r="T18" s="33">
        <v>8</v>
      </c>
      <c r="U18" s="34">
        <v>1066</v>
      </c>
    </row>
    <row r="19" ht="15" customHeight="1"/>
    <row r="20" ht="15" customHeight="1">
      <c r="B20" s="1">
        <v>0.5416666666666666</v>
      </c>
    </row>
    <row r="21" spans="2:21" ht="15" customHeight="1">
      <c r="B21" s="2" t="s">
        <v>0</v>
      </c>
      <c r="C21" s="179" t="s">
        <v>1</v>
      </c>
      <c r="D21" s="177" t="s">
        <v>2</v>
      </c>
      <c r="E21" s="177"/>
      <c r="F21" s="177"/>
      <c r="G21" s="177"/>
      <c r="H21" s="3"/>
      <c r="I21" s="2" t="s">
        <v>0</v>
      </c>
      <c r="J21" s="179" t="s">
        <v>1</v>
      </c>
      <c r="K21" s="177" t="s">
        <v>2</v>
      </c>
      <c r="L21" s="177"/>
      <c r="M21" s="177"/>
      <c r="N21" s="177"/>
      <c r="O21" s="3"/>
      <c r="P21" s="2" t="s">
        <v>0</v>
      </c>
      <c r="Q21" s="179" t="s">
        <v>1</v>
      </c>
      <c r="R21" s="177" t="s">
        <v>2</v>
      </c>
      <c r="S21" s="177"/>
      <c r="T21" s="177"/>
      <c r="U21" s="177"/>
    </row>
    <row r="22" spans="2:21" ht="15" customHeight="1">
      <c r="B22" s="4" t="s">
        <v>3</v>
      </c>
      <c r="C22" s="179"/>
      <c r="D22" s="5" t="s">
        <v>4</v>
      </c>
      <c r="E22" s="6" t="s">
        <v>5</v>
      </c>
      <c r="F22" s="6" t="s">
        <v>6</v>
      </c>
      <c r="G22" s="7" t="s">
        <v>7</v>
      </c>
      <c r="H22" s="3"/>
      <c r="I22" s="4" t="s">
        <v>3</v>
      </c>
      <c r="J22" s="179"/>
      <c r="K22" s="5" t="s">
        <v>4</v>
      </c>
      <c r="L22" s="6" t="s">
        <v>5</v>
      </c>
      <c r="M22" s="6" t="s">
        <v>6</v>
      </c>
      <c r="N22" s="7" t="s">
        <v>7</v>
      </c>
      <c r="O22" s="3"/>
      <c r="P22" s="4" t="s">
        <v>3</v>
      </c>
      <c r="Q22" s="179"/>
      <c r="R22" s="5" t="s">
        <v>4</v>
      </c>
      <c r="S22" s="6" t="s">
        <v>5</v>
      </c>
      <c r="T22" s="6" t="s">
        <v>6</v>
      </c>
      <c r="U22" s="7" t="s">
        <v>7</v>
      </c>
    </row>
    <row r="23" spans="2:21" ht="3" customHeight="1" thickBo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ht="15" customHeight="1">
      <c r="B24" s="8"/>
      <c r="C24" s="9">
        <v>1</v>
      </c>
      <c r="D24" s="10">
        <v>83</v>
      </c>
      <c r="E24" s="11">
        <v>35</v>
      </c>
      <c r="F24" s="11">
        <v>1</v>
      </c>
      <c r="G24" s="12">
        <v>118</v>
      </c>
      <c r="H24" s="3"/>
      <c r="I24" s="8"/>
      <c r="J24" s="9">
        <v>1</v>
      </c>
      <c r="K24" s="10">
        <v>92</v>
      </c>
      <c r="L24" s="11">
        <v>43</v>
      </c>
      <c r="M24" s="11">
        <v>3</v>
      </c>
      <c r="N24" s="12">
        <f>SUM(K24:L24)</f>
        <v>135</v>
      </c>
      <c r="O24" s="3"/>
      <c r="P24" s="8"/>
      <c r="Q24" s="9">
        <v>1</v>
      </c>
      <c r="R24" s="10">
        <v>85</v>
      </c>
      <c r="S24" s="11">
        <v>44</v>
      </c>
      <c r="T24" s="11">
        <v>1</v>
      </c>
      <c r="U24" s="12">
        <f>SUM(R24:S24)</f>
        <v>129</v>
      </c>
    </row>
    <row r="25" spans="2:21" ht="15" customHeight="1">
      <c r="B25" s="13" t="s">
        <v>18</v>
      </c>
      <c r="C25" s="14">
        <v>2</v>
      </c>
      <c r="D25" s="15">
        <v>82</v>
      </c>
      <c r="E25" s="16">
        <v>72</v>
      </c>
      <c r="F25" s="16">
        <v>0</v>
      </c>
      <c r="G25" s="17">
        <v>154</v>
      </c>
      <c r="H25" s="3"/>
      <c r="I25" s="13" t="s">
        <v>68</v>
      </c>
      <c r="J25" s="14">
        <v>2</v>
      </c>
      <c r="K25" s="15">
        <v>89</v>
      </c>
      <c r="L25" s="16">
        <v>54</v>
      </c>
      <c r="M25" s="16">
        <v>0</v>
      </c>
      <c r="N25" s="17">
        <f>SUM(K25:L25)</f>
        <v>143</v>
      </c>
      <c r="O25" s="3"/>
      <c r="P25" s="13" t="s">
        <v>19</v>
      </c>
      <c r="Q25" s="14">
        <v>2</v>
      </c>
      <c r="R25" s="15">
        <v>96</v>
      </c>
      <c r="S25" s="16">
        <v>44</v>
      </c>
      <c r="T25" s="16">
        <v>0</v>
      </c>
      <c r="U25" s="17">
        <f>SUM(R25:S25)</f>
        <v>140</v>
      </c>
    </row>
    <row r="26" spans="2:21" ht="15" customHeight="1">
      <c r="B26" s="18" t="s">
        <v>20</v>
      </c>
      <c r="C26" s="14">
        <v>3</v>
      </c>
      <c r="D26" s="15">
        <v>73</v>
      </c>
      <c r="E26" s="16">
        <v>36</v>
      </c>
      <c r="F26" s="16">
        <v>2</v>
      </c>
      <c r="G26" s="17">
        <v>109</v>
      </c>
      <c r="H26" s="3"/>
      <c r="I26" s="18" t="s">
        <v>70</v>
      </c>
      <c r="J26" s="14">
        <v>3</v>
      </c>
      <c r="K26" s="15">
        <v>107</v>
      </c>
      <c r="L26" s="16">
        <v>60</v>
      </c>
      <c r="M26" s="16">
        <v>1</v>
      </c>
      <c r="N26" s="17">
        <f>SUM(K26:L26)</f>
        <v>167</v>
      </c>
      <c r="O26" s="3"/>
      <c r="P26" s="18" t="s">
        <v>22</v>
      </c>
      <c r="Q26" s="14">
        <v>3</v>
      </c>
      <c r="R26" s="15">
        <v>94</v>
      </c>
      <c r="S26" s="16">
        <v>43</v>
      </c>
      <c r="T26" s="16">
        <v>2</v>
      </c>
      <c r="U26" s="17">
        <f>SUM(R26:S26)</f>
        <v>137</v>
      </c>
    </row>
    <row r="27" spans="2:21" ht="15" customHeight="1" thickBot="1">
      <c r="B27" s="19"/>
      <c r="C27" s="20">
        <v>4</v>
      </c>
      <c r="D27" s="21">
        <v>99</v>
      </c>
      <c r="E27" s="22">
        <v>34</v>
      </c>
      <c r="F27" s="22">
        <v>2</v>
      </c>
      <c r="G27" s="17">
        <v>133</v>
      </c>
      <c r="H27" s="3"/>
      <c r="I27" s="19"/>
      <c r="J27" s="20">
        <v>4</v>
      </c>
      <c r="K27" s="21">
        <v>103</v>
      </c>
      <c r="L27" s="22">
        <v>44</v>
      </c>
      <c r="M27" s="22">
        <v>3</v>
      </c>
      <c r="N27" s="17">
        <f>SUM(K27:L27)</f>
        <v>147</v>
      </c>
      <c r="O27" s="3"/>
      <c r="P27" s="19"/>
      <c r="Q27" s="20">
        <v>4</v>
      </c>
      <c r="R27" s="23">
        <v>94</v>
      </c>
      <c r="S27" s="24">
        <v>35</v>
      </c>
      <c r="T27" s="24">
        <v>2</v>
      </c>
      <c r="U27" s="17">
        <f>SUM(R27:S27)</f>
        <v>129</v>
      </c>
    </row>
    <row r="28" spans="2:21" ht="15" customHeight="1">
      <c r="B28" s="25"/>
      <c r="C28" s="26" t="s">
        <v>7</v>
      </c>
      <c r="D28" s="27">
        <v>337</v>
      </c>
      <c r="E28" s="28">
        <v>177</v>
      </c>
      <c r="F28" s="28">
        <v>5</v>
      </c>
      <c r="G28" s="29">
        <v>514</v>
      </c>
      <c r="H28" s="3"/>
      <c r="I28" s="25"/>
      <c r="J28" s="26" t="s">
        <v>7</v>
      </c>
      <c r="K28" s="27">
        <f>SUM(K24:K27)</f>
        <v>391</v>
      </c>
      <c r="L28" s="28">
        <f>SUM(L24:L27)</f>
        <v>201</v>
      </c>
      <c r="M28" s="28">
        <f>SUM(M24:M27)</f>
        <v>7</v>
      </c>
      <c r="N28" s="29">
        <f>SUM(N24:N27)</f>
        <v>592</v>
      </c>
      <c r="O28" s="3"/>
      <c r="P28" s="25"/>
      <c r="Q28" s="26" t="s">
        <v>7</v>
      </c>
      <c r="R28" s="27">
        <f>SUM(R24:R27)</f>
        <v>369</v>
      </c>
      <c r="S28" s="28">
        <f>SUM(S24:S27)</f>
        <v>166</v>
      </c>
      <c r="T28" s="28">
        <f>SUM(T24:T27)</f>
        <v>5</v>
      </c>
      <c r="U28" s="29">
        <f>SUM(U24:U27)</f>
        <v>535</v>
      </c>
    </row>
    <row r="29" spans="2:21" ht="15" customHeight="1">
      <c r="B29" s="8"/>
      <c r="C29" s="9">
        <v>1</v>
      </c>
      <c r="D29" s="10">
        <v>90</v>
      </c>
      <c r="E29" s="11">
        <v>35</v>
      </c>
      <c r="F29" s="11">
        <v>1</v>
      </c>
      <c r="G29" s="12">
        <v>125</v>
      </c>
      <c r="H29" s="3"/>
      <c r="I29" s="8"/>
      <c r="J29" s="9">
        <v>1</v>
      </c>
      <c r="K29" s="10">
        <v>87</v>
      </c>
      <c r="L29" s="11">
        <v>27</v>
      </c>
      <c r="M29" s="11">
        <v>3</v>
      </c>
      <c r="N29" s="12">
        <f>SUM(K29:L29)</f>
        <v>114</v>
      </c>
      <c r="O29" s="3"/>
      <c r="P29" s="8"/>
      <c r="Q29" s="9">
        <v>1</v>
      </c>
      <c r="R29" s="10">
        <v>83</v>
      </c>
      <c r="S29" s="11">
        <v>22</v>
      </c>
      <c r="T29" s="11">
        <v>4</v>
      </c>
      <c r="U29" s="12">
        <f>SUM(R29:S29)</f>
        <v>105</v>
      </c>
    </row>
    <row r="30" spans="2:21" ht="15" customHeight="1">
      <c r="B30" s="13" t="s">
        <v>71</v>
      </c>
      <c r="C30" s="14">
        <v>2</v>
      </c>
      <c r="D30" s="15">
        <v>89</v>
      </c>
      <c r="E30" s="16">
        <v>49</v>
      </c>
      <c r="F30" s="16">
        <v>1</v>
      </c>
      <c r="G30" s="17">
        <v>138</v>
      </c>
      <c r="H30" s="3"/>
      <c r="I30" s="13" t="s">
        <v>69</v>
      </c>
      <c r="J30" s="14">
        <v>2</v>
      </c>
      <c r="K30" s="15">
        <v>99</v>
      </c>
      <c r="L30" s="16">
        <v>45</v>
      </c>
      <c r="M30" s="16">
        <v>0</v>
      </c>
      <c r="N30" s="17">
        <f>SUM(K30:L30)</f>
        <v>144</v>
      </c>
      <c r="O30" s="3"/>
      <c r="P30" s="13" t="s">
        <v>23</v>
      </c>
      <c r="Q30" s="14">
        <v>2</v>
      </c>
      <c r="R30" s="15">
        <v>94</v>
      </c>
      <c r="S30" s="16">
        <v>26</v>
      </c>
      <c r="T30" s="16">
        <v>4</v>
      </c>
      <c r="U30" s="17">
        <f>SUM(R30:S30)</f>
        <v>120</v>
      </c>
    </row>
    <row r="31" spans="2:21" ht="15" customHeight="1">
      <c r="B31" s="18" t="s">
        <v>20</v>
      </c>
      <c r="C31" s="14">
        <v>3</v>
      </c>
      <c r="D31" s="15">
        <v>95</v>
      </c>
      <c r="E31" s="16">
        <v>44</v>
      </c>
      <c r="F31" s="16">
        <v>3</v>
      </c>
      <c r="G31" s="17">
        <v>139</v>
      </c>
      <c r="H31" s="3"/>
      <c r="I31" s="18" t="s">
        <v>70</v>
      </c>
      <c r="J31" s="14">
        <v>3</v>
      </c>
      <c r="K31" s="15">
        <v>94</v>
      </c>
      <c r="L31" s="16">
        <v>53</v>
      </c>
      <c r="M31" s="16">
        <v>1</v>
      </c>
      <c r="N31" s="17">
        <f>SUM(K31:L31)</f>
        <v>147</v>
      </c>
      <c r="O31" s="3"/>
      <c r="P31" s="18" t="s">
        <v>72</v>
      </c>
      <c r="Q31" s="14">
        <v>3</v>
      </c>
      <c r="R31" s="15">
        <v>79</v>
      </c>
      <c r="S31" s="16">
        <v>42</v>
      </c>
      <c r="T31" s="16">
        <v>3</v>
      </c>
      <c r="U31" s="17">
        <f>SUM(R31:S31)</f>
        <v>121</v>
      </c>
    </row>
    <row r="32" spans="2:21" ht="15" customHeight="1">
      <c r="B32" s="19"/>
      <c r="C32" s="20">
        <v>4</v>
      </c>
      <c r="D32" s="21">
        <v>95</v>
      </c>
      <c r="E32" s="22">
        <v>36</v>
      </c>
      <c r="F32" s="22">
        <v>1</v>
      </c>
      <c r="G32" s="17">
        <v>131</v>
      </c>
      <c r="H32" s="3"/>
      <c r="I32" s="19"/>
      <c r="J32" s="20">
        <v>4</v>
      </c>
      <c r="K32" s="21">
        <v>89</v>
      </c>
      <c r="L32" s="22">
        <v>45</v>
      </c>
      <c r="M32" s="22">
        <v>0</v>
      </c>
      <c r="N32" s="17">
        <f>SUM(K32:L32)</f>
        <v>134</v>
      </c>
      <c r="O32" s="3"/>
      <c r="P32" s="19"/>
      <c r="Q32" s="20">
        <v>4</v>
      </c>
      <c r="R32" s="23">
        <v>82</v>
      </c>
      <c r="S32" s="24">
        <v>35</v>
      </c>
      <c r="T32" s="24">
        <v>3</v>
      </c>
      <c r="U32" s="17">
        <f>SUM(R32:S32)</f>
        <v>117</v>
      </c>
    </row>
    <row r="33" spans="2:21" ht="15" customHeight="1">
      <c r="B33" s="30"/>
      <c r="C33" s="26" t="s">
        <v>7</v>
      </c>
      <c r="D33" s="27">
        <v>369</v>
      </c>
      <c r="E33" s="28">
        <v>164</v>
      </c>
      <c r="F33" s="28">
        <v>6</v>
      </c>
      <c r="G33" s="29">
        <v>533</v>
      </c>
      <c r="H33" s="3"/>
      <c r="I33" s="30"/>
      <c r="J33" s="26" t="s">
        <v>7</v>
      </c>
      <c r="K33" s="27">
        <f>SUM(K29:K32)</f>
        <v>369</v>
      </c>
      <c r="L33" s="28">
        <f>SUM(L29:L32)</f>
        <v>170</v>
      </c>
      <c r="M33" s="28">
        <f>SUM(M29:M32)</f>
        <v>4</v>
      </c>
      <c r="N33" s="29">
        <f>SUM(N29:N32)</f>
        <v>539</v>
      </c>
      <c r="O33" s="3"/>
      <c r="P33" s="30"/>
      <c r="Q33" s="26" t="s">
        <v>7</v>
      </c>
      <c r="R33" s="27">
        <f>SUM(R29:R32)</f>
        <v>338</v>
      </c>
      <c r="S33" s="28">
        <f>SUM(S29:S32)</f>
        <v>125</v>
      </c>
      <c r="T33" s="28">
        <f>SUM(T29:T32)</f>
        <v>14</v>
      </c>
      <c r="U33" s="29">
        <f>SUM(U29:U32)</f>
        <v>463</v>
      </c>
    </row>
    <row r="34" spans="2:21" ht="15" customHeight="1">
      <c r="B34" s="178" t="s">
        <v>17</v>
      </c>
      <c r="C34" s="178"/>
      <c r="D34" s="31">
        <v>706</v>
      </c>
      <c r="E34" s="32">
        <v>341</v>
      </c>
      <c r="F34" s="33">
        <v>11</v>
      </c>
      <c r="G34" s="34">
        <v>1047</v>
      </c>
      <c r="H34" s="3"/>
      <c r="I34" s="178" t="s">
        <v>17</v>
      </c>
      <c r="J34" s="178"/>
      <c r="K34" s="31">
        <f>SUM(K28,K33)</f>
        <v>760</v>
      </c>
      <c r="L34" s="32">
        <f>SUM(L28,L33)</f>
        <v>371</v>
      </c>
      <c r="M34" s="33">
        <f>SUM(M28,M33)</f>
        <v>11</v>
      </c>
      <c r="N34" s="34">
        <f>SUM(N28,N33)</f>
        <v>1131</v>
      </c>
      <c r="O34" s="3"/>
      <c r="P34" s="178" t="s">
        <v>17</v>
      </c>
      <c r="Q34" s="178"/>
      <c r="R34" s="31">
        <f>SUM(R28,R33)</f>
        <v>707</v>
      </c>
      <c r="S34" s="32">
        <f>SUM(S28,S33)</f>
        <v>291</v>
      </c>
      <c r="T34" s="33">
        <f>SUM(T28,T33)</f>
        <v>19</v>
      </c>
      <c r="U34" s="34">
        <f>SUM(U28,U33)</f>
        <v>998</v>
      </c>
    </row>
    <row r="35" ht="15" customHeight="1"/>
    <row r="36" ht="15" customHeight="1">
      <c r="B36" s="1">
        <v>0.5833333333333334</v>
      </c>
    </row>
    <row r="37" spans="2:21" ht="15" customHeight="1">
      <c r="B37" s="2" t="s">
        <v>0</v>
      </c>
      <c r="C37" s="179" t="s">
        <v>1</v>
      </c>
      <c r="D37" s="177" t="s">
        <v>2</v>
      </c>
      <c r="E37" s="177"/>
      <c r="F37" s="177"/>
      <c r="G37" s="177"/>
      <c r="H37" s="3"/>
      <c r="I37" s="2" t="s">
        <v>0</v>
      </c>
      <c r="J37" s="179" t="s">
        <v>1</v>
      </c>
      <c r="K37" s="177" t="s">
        <v>2</v>
      </c>
      <c r="L37" s="177"/>
      <c r="M37" s="177"/>
      <c r="N37" s="177"/>
      <c r="O37" s="3"/>
      <c r="P37" s="2" t="s">
        <v>0</v>
      </c>
      <c r="Q37" s="179" t="s">
        <v>1</v>
      </c>
      <c r="R37" s="177" t="s">
        <v>2</v>
      </c>
      <c r="S37" s="177"/>
      <c r="T37" s="177"/>
      <c r="U37" s="177"/>
    </row>
    <row r="38" spans="2:21" ht="15" customHeight="1">
      <c r="B38" s="4" t="s">
        <v>3</v>
      </c>
      <c r="C38" s="179"/>
      <c r="D38" s="5" t="s">
        <v>4</v>
      </c>
      <c r="E38" s="6" t="s">
        <v>5</v>
      </c>
      <c r="F38" s="6" t="s">
        <v>6</v>
      </c>
      <c r="G38" s="7" t="s">
        <v>7</v>
      </c>
      <c r="H38" s="3"/>
      <c r="I38" s="4" t="s">
        <v>3</v>
      </c>
      <c r="J38" s="179"/>
      <c r="K38" s="5" t="s">
        <v>4</v>
      </c>
      <c r="L38" s="6" t="s">
        <v>5</v>
      </c>
      <c r="M38" s="6" t="s">
        <v>6</v>
      </c>
      <c r="N38" s="7" t="s">
        <v>7</v>
      </c>
      <c r="O38" s="3"/>
      <c r="P38" s="4" t="s">
        <v>3</v>
      </c>
      <c r="Q38" s="179"/>
      <c r="R38" s="5" t="s">
        <v>4</v>
      </c>
      <c r="S38" s="6" t="s">
        <v>5</v>
      </c>
      <c r="T38" s="6" t="s">
        <v>6</v>
      </c>
      <c r="U38" s="7" t="s">
        <v>7</v>
      </c>
    </row>
    <row r="39" spans="2:21" ht="3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ht="15" customHeight="1">
      <c r="B40" s="8"/>
      <c r="C40" s="9">
        <v>1</v>
      </c>
      <c r="D40" s="10">
        <v>95</v>
      </c>
      <c r="E40" s="11">
        <v>43</v>
      </c>
      <c r="F40" s="11">
        <v>2</v>
      </c>
      <c r="G40" s="12">
        <f>SUM(D40:E40)</f>
        <v>138</v>
      </c>
      <c r="H40" s="3"/>
      <c r="I40" s="8"/>
      <c r="J40" s="9">
        <v>1</v>
      </c>
      <c r="K40" s="10">
        <v>97</v>
      </c>
      <c r="L40" s="11">
        <v>34</v>
      </c>
      <c r="M40" s="11">
        <v>2</v>
      </c>
      <c r="N40" s="12">
        <f>SUM(K40:L40)</f>
        <v>131</v>
      </c>
      <c r="O40" s="3"/>
      <c r="P40" s="8"/>
      <c r="Q40" s="9">
        <v>1</v>
      </c>
      <c r="R40" s="10">
        <v>96</v>
      </c>
      <c r="S40" s="11">
        <v>45</v>
      </c>
      <c r="T40" s="11">
        <v>3</v>
      </c>
      <c r="U40" s="12">
        <f>SUM(R40:S40)</f>
        <v>141</v>
      </c>
    </row>
    <row r="41" spans="2:21" ht="15" customHeight="1">
      <c r="B41" s="13" t="s">
        <v>24</v>
      </c>
      <c r="C41" s="14">
        <v>2</v>
      </c>
      <c r="D41" s="15">
        <v>90</v>
      </c>
      <c r="E41" s="16">
        <v>42</v>
      </c>
      <c r="F41" s="16">
        <v>1</v>
      </c>
      <c r="G41" s="17">
        <f>SUM(D41:E41)</f>
        <v>132</v>
      </c>
      <c r="H41" s="3"/>
      <c r="I41" s="13" t="s">
        <v>74</v>
      </c>
      <c r="J41" s="14">
        <v>2</v>
      </c>
      <c r="K41" s="15">
        <v>82</v>
      </c>
      <c r="L41" s="16">
        <v>30</v>
      </c>
      <c r="M41" s="16">
        <v>2</v>
      </c>
      <c r="N41" s="17">
        <f>SUM(K41:L41)</f>
        <v>112</v>
      </c>
      <c r="O41" s="3"/>
      <c r="P41" s="13" t="s">
        <v>25</v>
      </c>
      <c r="Q41" s="14">
        <v>2</v>
      </c>
      <c r="R41" s="15">
        <v>93</v>
      </c>
      <c r="S41" s="16">
        <v>43</v>
      </c>
      <c r="T41" s="16">
        <v>2</v>
      </c>
      <c r="U41" s="17">
        <f>SUM(R41:S41)</f>
        <v>136</v>
      </c>
    </row>
    <row r="42" spans="2:21" ht="15" customHeight="1">
      <c r="B42" s="18" t="s">
        <v>26</v>
      </c>
      <c r="C42" s="14">
        <v>3</v>
      </c>
      <c r="D42" s="15">
        <v>90</v>
      </c>
      <c r="E42" s="16">
        <v>36</v>
      </c>
      <c r="F42" s="16">
        <v>2</v>
      </c>
      <c r="G42" s="17">
        <f>SUM(D42:E42)</f>
        <v>126</v>
      </c>
      <c r="H42" s="3"/>
      <c r="I42" s="18" t="s">
        <v>27</v>
      </c>
      <c r="J42" s="14">
        <v>3</v>
      </c>
      <c r="K42" s="15">
        <v>83</v>
      </c>
      <c r="L42" s="16">
        <v>35</v>
      </c>
      <c r="M42" s="16">
        <v>2</v>
      </c>
      <c r="N42" s="17">
        <f>SUM(K42:L42)</f>
        <v>118</v>
      </c>
      <c r="O42" s="3"/>
      <c r="P42" s="18" t="s">
        <v>26</v>
      </c>
      <c r="Q42" s="14">
        <v>3</v>
      </c>
      <c r="R42" s="15">
        <v>99</v>
      </c>
      <c r="S42" s="16">
        <v>35</v>
      </c>
      <c r="T42" s="16">
        <v>2</v>
      </c>
      <c r="U42" s="17">
        <f>SUM(R42:S42)</f>
        <v>134</v>
      </c>
    </row>
    <row r="43" spans="2:21" ht="15" customHeight="1">
      <c r="B43" s="19"/>
      <c r="C43" s="20">
        <v>4</v>
      </c>
      <c r="D43" s="21">
        <v>97</v>
      </c>
      <c r="E43" s="22">
        <v>36</v>
      </c>
      <c r="F43" s="22">
        <v>0</v>
      </c>
      <c r="G43" s="17">
        <f>SUM(D43:E43)</f>
        <v>133</v>
      </c>
      <c r="H43" s="3"/>
      <c r="I43" s="19"/>
      <c r="J43" s="20">
        <v>4</v>
      </c>
      <c r="K43" s="21">
        <v>88</v>
      </c>
      <c r="L43" s="22">
        <v>59</v>
      </c>
      <c r="M43" s="22">
        <v>0</v>
      </c>
      <c r="N43" s="17">
        <f>SUM(K43:L43)</f>
        <v>147</v>
      </c>
      <c r="O43" s="3"/>
      <c r="P43" s="19"/>
      <c r="Q43" s="20">
        <v>4</v>
      </c>
      <c r="R43" s="21">
        <v>92</v>
      </c>
      <c r="S43" s="22">
        <v>36</v>
      </c>
      <c r="T43" s="22">
        <v>1</v>
      </c>
      <c r="U43" s="17">
        <f>SUM(R43:S43)</f>
        <v>128</v>
      </c>
    </row>
    <row r="44" spans="2:21" ht="15" customHeight="1">
      <c r="B44" s="25"/>
      <c r="C44" s="26" t="s">
        <v>7</v>
      </c>
      <c r="D44" s="27">
        <f>SUM(D40:D43)</f>
        <v>372</v>
      </c>
      <c r="E44" s="28">
        <f>SUM(E40:E43)</f>
        <v>157</v>
      </c>
      <c r="F44" s="28">
        <f>SUM(F40:F43)</f>
        <v>5</v>
      </c>
      <c r="G44" s="29">
        <f>SUM(G40:G43)</f>
        <v>529</v>
      </c>
      <c r="H44" s="3"/>
      <c r="I44" s="25"/>
      <c r="J44" s="26" t="s">
        <v>7</v>
      </c>
      <c r="K44" s="27">
        <f>SUM(K40:K43)</f>
        <v>350</v>
      </c>
      <c r="L44" s="28">
        <f>SUM(L40:L43)</f>
        <v>158</v>
      </c>
      <c r="M44" s="28">
        <f>SUM(M40:M43)</f>
        <v>6</v>
      </c>
      <c r="N44" s="29">
        <f>SUM(N40:N43)</f>
        <v>508</v>
      </c>
      <c r="O44" s="3"/>
      <c r="P44" s="25"/>
      <c r="Q44" s="26" t="s">
        <v>7</v>
      </c>
      <c r="R44" s="27">
        <f>SUM(R40:R43)</f>
        <v>380</v>
      </c>
      <c r="S44" s="28">
        <f>SUM(S40:S43)</f>
        <v>159</v>
      </c>
      <c r="T44" s="28">
        <f>SUM(T40:T43)</f>
        <v>8</v>
      </c>
      <c r="U44" s="29">
        <f>SUM(U40:U43)</f>
        <v>539</v>
      </c>
    </row>
    <row r="45" spans="2:21" ht="15" customHeight="1">
      <c r="B45" s="8"/>
      <c r="C45" s="9">
        <v>1</v>
      </c>
      <c r="D45" s="10">
        <v>92</v>
      </c>
      <c r="E45" s="11">
        <v>16</v>
      </c>
      <c r="F45" s="11">
        <v>8</v>
      </c>
      <c r="G45" s="12">
        <f>SUM(D45:E45)</f>
        <v>108</v>
      </c>
      <c r="H45" s="3"/>
      <c r="I45" s="8"/>
      <c r="J45" s="9">
        <v>1</v>
      </c>
      <c r="K45" s="10">
        <v>93</v>
      </c>
      <c r="L45" s="11">
        <v>43</v>
      </c>
      <c r="M45" s="11">
        <v>0</v>
      </c>
      <c r="N45" s="12">
        <f>SUM(K45:L45)</f>
        <v>136</v>
      </c>
      <c r="O45" s="3"/>
      <c r="P45" s="8"/>
      <c r="Q45" s="9">
        <v>1</v>
      </c>
      <c r="R45" s="10">
        <v>88</v>
      </c>
      <c r="S45" s="11">
        <v>52</v>
      </c>
      <c r="T45" s="11">
        <v>1</v>
      </c>
      <c r="U45" s="12">
        <f>SUM(R45:S45)</f>
        <v>140</v>
      </c>
    </row>
    <row r="46" spans="2:21" ht="15" customHeight="1">
      <c r="B46" s="13" t="s">
        <v>28</v>
      </c>
      <c r="C46" s="14">
        <v>2</v>
      </c>
      <c r="D46" s="15">
        <v>71</v>
      </c>
      <c r="E46" s="16">
        <v>23</v>
      </c>
      <c r="F46" s="16">
        <v>5</v>
      </c>
      <c r="G46" s="17">
        <f>SUM(D46:E46)</f>
        <v>94</v>
      </c>
      <c r="H46" s="3"/>
      <c r="I46" s="13" t="s">
        <v>73</v>
      </c>
      <c r="J46" s="14">
        <v>2</v>
      </c>
      <c r="K46" s="15">
        <v>84</v>
      </c>
      <c r="L46" s="16">
        <v>36</v>
      </c>
      <c r="M46" s="16">
        <v>1</v>
      </c>
      <c r="N46" s="17">
        <f>SUM(K46:L46)</f>
        <v>120</v>
      </c>
      <c r="O46" s="3"/>
      <c r="P46" s="13" t="s">
        <v>29</v>
      </c>
      <c r="Q46" s="14">
        <v>2</v>
      </c>
      <c r="R46" s="15">
        <v>95</v>
      </c>
      <c r="S46" s="16">
        <v>45</v>
      </c>
      <c r="T46" s="16">
        <v>0</v>
      </c>
      <c r="U46" s="17">
        <f>SUM(R46:S46)</f>
        <v>140</v>
      </c>
    </row>
    <row r="47" spans="2:21" ht="15" customHeight="1">
      <c r="B47" s="18" t="s">
        <v>26</v>
      </c>
      <c r="C47" s="14">
        <v>3</v>
      </c>
      <c r="D47" s="15">
        <v>77</v>
      </c>
      <c r="E47" s="16">
        <v>32</v>
      </c>
      <c r="F47" s="16">
        <v>3</v>
      </c>
      <c r="G47" s="17">
        <f>SUM(D47:E47)</f>
        <v>109</v>
      </c>
      <c r="H47" s="3"/>
      <c r="I47" s="18" t="s">
        <v>75</v>
      </c>
      <c r="J47" s="14">
        <v>3</v>
      </c>
      <c r="K47" s="15">
        <v>94</v>
      </c>
      <c r="L47" s="16">
        <v>52</v>
      </c>
      <c r="M47" s="16">
        <v>0</v>
      </c>
      <c r="N47" s="17">
        <f>SUM(K47:L47)</f>
        <v>146</v>
      </c>
      <c r="O47" s="3"/>
      <c r="P47" s="18" t="s">
        <v>26</v>
      </c>
      <c r="Q47" s="14">
        <v>3</v>
      </c>
      <c r="R47" s="15">
        <v>89</v>
      </c>
      <c r="S47" s="16">
        <v>45</v>
      </c>
      <c r="T47" s="16">
        <v>4</v>
      </c>
      <c r="U47" s="17">
        <f>SUM(R47:S47)</f>
        <v>134</v>
      </c>
    </row>
    <row r="48" spans="2:21" ht="15" customHeight="1">
      <c r="B48" s="19"/>
      <c r="C48" s="20">
        <v>4</v>
      </c>
      <c r="D48" s="21">
        <v>101</v>
      </c>
      <c r="E48" s="22">
        <v>22</v>
      </c>
      <c r="F48" s="22">
        <v>9</v>
      </c>
      <c r="G48" s="17">
        <f>SUM(D48:E48)</f>
        <v>123</v>
      </c>
      <c r="H48" s="3"/>
      <c r="I48" s="19"/>
      <c r="J48" s="20">
        <v>4</v>
      </c>
      <c r="K48" s="21">
        <v>84</v>
      </c>
      <c r="L48" s="22">
        <v>44</v>
      </c>
      <c r="M48" s="22">
        <v>1</v>
      </c>
      <c r="N48" s="17">
        <f>SUM(K48:L48)</f>
        <v>128</v>
      </c>
      <c r="O48" s="3"/>
      <c r="P48" s="19"/>
      <c r="Q48" s="20">
        <v>4</v>
      </c>
      <c r="R48" s="21">
        <v>101</v>
      </c>
      <c r="S48" s="22">
        <v>53</v>
      </c>
      <c r="T48" s="22">
        <v>1</v>
      </c>
      <c r="U48" s="17">
        <f>SUM(R48:S48)</f>
        <v>154</v>
      </c>
    </row>
    <row r="49" spans="2:21" ht="15" customHeight="1">
      <c r="B49" s="30"/>
      <c r="C49" s="26" t="s">
        <v>7</v>
      </c>
      <c r="D49" s="27">
        <f>SUM(D45:D48)</f>
        <v>341</v>
      </c>
      <c r="E49" s="28">
        <f>SUM(E45:E48)</f>
        <v>93</v>
      </c>
      <c r="F49" s="28">
        <f>SUM(F45:F48)</f>
        <v>25</v>
      </c>
      <c r="G49" s="29">
        <f>SUM(G45:G48)</f>
        <v>434</v>
      </c>
      <c r="H49" s="3"/>
      <c r="I49" s="30"/>
      <c r="J49" s="26" t="s">
        <v>7</v>
      </c>
      <c r="K49" s="27">
        <f>SUM(K45:K48)</f>
        <v>355</v>
      </c>
      <c r="L49" s="28">
        <f>SUM(L45:L48)</f>
        <v>175</v>
      </c>
      <c r="M49" s="28">
        <f>SUM(M45:M48)</f>
        <v>2</v>
      </c>
      <c r="N49" s="29">
        <f>SUM(N45:N48)</f>
        <v>530</v>
      </c>
      <c r="O49" s="3"/>
      <c r="P49" s="30"/>
      <c r="Q49" s="26" t="s">
        <v>7</v>
      </c>
      <c r="R49" s="27">
        <f>SUM(R45:R48)</f>
        <v>373</v>
      </c>
      <c r="S49" s="28">
        <f>SUM(S45:S48)</f>
        <v>195</v>
      </c>
      <c r="T49" s="28">
        <f>SUM(T45:T48)</f>
        <v>6</v>
      </c>
      <c r="U49" s="29">
        <f>SUM(U45:U48)</f>
        <v>568</v>
      </c>
    </row>
    <row r="50" spans="2:21" ht="15" customHeight="1">
      <c r="B50" s="178" t="s">
        <v>17</v>
      </c>
      <c r="C50" s="178"/>
      <c r="D50" s="31">
        <f>SUM(D44,D49)</f>
        <v>713</v>
      </c>
      <c r="E50" s="32">
        <f>SUM(E44,E49)</f>
        <v>250</v>
      </c>
      <c r="F50" s="33">
        <f>SUM(F44,F49)</f>
        <v>30</v>
      </c>
      <c r="G50" s="34">
        <f>SUM(G44,G49)</f>
        <v>963</v>
      </c>
      <c r="H50" s="3"/>
      <c r="I50" s="178" t="s">
        <v>17</v>
      </c>
      <c r="J50" s="178"/>
      <c r="K50" s="31">
        <f>SUM(K44,K49)</f>
        <v>705</v>
      </c>
      <c r="L50" s="32">
        <f>SUM(L44,L49)</f>
        <v>333</v>
      </c>
      <c r="M50" s="33">
        <f>SUM(M44,M49)</f>
        <v>8</v>
      </c>
      <c r="N50" s="34">
        <f>SUM(N44,N49)</f>
        <v>1038</v>
      </c>
      <c r="O50" s="3"/>
      <c r="P50" s="178" t="s">
        <v>17</v>
      </c>
      <c r="Q50" s="178"/>
      <c r="R50" s="31">
        <f>SUM(R44,R49)</f>
        <v>753</v>
      </c>
      <c r="S50" s="32">
        <f>SUM(S44,S49)</f>
        <v>354</v>
      </c>
      <c r="T50" s="33">
        <f>SUM(T44,T49)</f>
        <v>14</v>
      </c>
      <c r="U50" s="34">
        <f>SUM(U44,U49)</f>
        <v>1107</v>
      </c>
    </row>
    <row r="51" spans="2:21" ht="1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ht="15" customHeight="1">
      <c r="B52" s="1">
        <v>0.625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ht="15" customHeight="1">
      <c r="B53" s="2" t="s">
        <v>0</v>
      </c>
      <c r="C53" s="179" t="s">
        <v>1</v>
      </c>
      <c r="D53" s="177" t="s">
        <v>2</v>
      </c>
      <c r="E53" s="177"/>
      <c r="F53" s="177"/>
      <c r="G53" s="177"/>
      <c r="H53" s="3"/>
      <c r="I53" s="2" t="s">
        <v>0</v>
      </c>
      <c r="J53" s="179" t="s">
        <v>1</v>
      </c>
      <c r="K53" s="177" t="s">
        <v>2</v>
      </c>
      <c r="L53" s="177"/>
      <c r="M53" s="177"/>
      <c r="N53" s="177"/>
      <c r="O53" s="3"/>
      <c r="P53" s="2" t="s">
        <v>0</v>
      </c>
      <c r="Q53" s="179" t="s">
        <v>1</v>
      </c>
      <c r="R53" s="177" t="s">
        <v>2</v>
      </c>
      <c r="S53" s="177"/>
      <c r="T53" s="177"/>
      <c r="U53" s="177"/>
    </row>
    <row r="54" spans="2:21" ht="15" customHeight="1">
      <c r="B54" s="4" t="s">
        <v>3</v>
      </c>
      <c r="C54" s="179"/>
      <c r="D54" s="5" t="s">
        <v>4</v>
      </c>
      <c r="E54" s="6" t="s">
        <v>5</v>
      </c>
      <c r="F54" s="6" t="s">
        <v>6</v>
      </c>
      <c r="G54" s="7" t="s">
        <v>7</v>
      </c>
      <c r="H54" s="3"/>
      <c r="I54" s="4" t="s">
        <v>3</v>
      </c>
      <c r="J54" s="179"/>
      <c r="K54" s="5" t="s">
        <v>4</v>
      </c>
      <c r="L54" s="6" t="s">
        <v>5</v>
      </c>
      <c r="M54" s="6" t="s">
        <v>6</v>
      </c>
      <c r="N54" s="7" t="s">
        <v>7</v>
      </c>
      <c r="O54" s="3"/>
      <c r="P54" s="4" t="s">
        <v>3</v>
      </c>
      <c r="Q54" s="179"/>
      <c r="R54" s="5" t="s">
        <v>4</v>
      </c>
      <c r="S54" s="6" t="s">
        <v>5</v>
      </c>
      <c r="T54" s="6" t="s">
        <v>6</v>
      </c>
      <c r="U54" s="7" t="s">
        <v>7</v>
      </c>
    </row>
    <row r="55" spans="2:21" ht="3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2:21" ht="15" customHeight="1">
      <c r="B56" s="8"/>
      <c r="C56" s="9">
        <v>1</v>
      </c>
      <c r="D56" s="10">
        <v>96</v>
      </c>
      <c r="E56" s="11">
        <v>36</v>
      </c>
      <c r="F56" s="11">
        <v>3</v>
      </c>
      <c r="G56" s="12">
        <f>SUM(D56:E56)</f>
        <v>132</v>
      </c>
      <c r="H56" s="3"/>
      <c r="I56" s="8"/>
      <c r="J56" s="9">
        <v>1</v>
      </c>
      <c r="K56" s="10">
        <v>77</v>
      </c>
      <c r="L56" s="11">
        <v>34</v>
      </c>
      <c r="M56" s="11">
        <v>4</v>
      </c>
      <c r="N56" s="12">
        <f>SUM(K56:L56)</f>
        <v>111</v>
      </c>
      <c r="O56" s="3"/>
      <c r="P56" s="8"/>
      <c r="Q56" s="9">
        <v>1</v>
      </c>
      <c r="R56" s="10">
        <v>98</v>
      </c>
      <c r="S56" s="11">
        <v>50</v>
      </c>
      <c r="T56" s="11">
        <v>2</v>
      </c>
      <c r="U56" s="12">
        <f>SUM(R56:S56)</f>
        <v>148</v>
      </c>
    </row>
    <row r="57" spans="2:21" ht="15" customHeight="1">
      <c r="B57" s="13" t="s">
        <v>177</v>
      </c>
      <c r="C57" s="14">
        <v>2</v>
      </c>
      <c r="D57" s="15">
        <v>97</v>
      </c>
      <c r="E57" s="16">
        <v>44</v>
      </c>
      <c r="F57" s="16">
        <v>1</v>
      </c>
      <c r="G57" s="17">
        <f>SUM(D57:E57)</f>
        <v>141</v>
      </c>
      <c r="H57" s="3"/>
      <c r="I57" s="13" t="s">
        <v>30</v>
      </c>
      <c r="J57" s="14">
        <v>2</v>
      </c>
      <c r="K57" s="15">
        <v>84</v>
      </c>
      <c r="L57" s="16">
        <v>34</v>
      </c>
      <c r="M57" s="16">
        <v>5</v>
      </c>
      <c r="N57" s="17">
        <f>SUM(K57:L57)</f>
        <v>118</v>
      </c>
      <c r="O57" s="3"/>
      <c r="P57" s="13" t="s">
        <v>31</v>
      </c>
      <c r="Q57" s="14">
        <v>2</v>
      </c>
      <c r="R57" s="15">
        <v>93</v>
      </c>
      <c r="S57" s="16">
        <v>54</v>
      </c>
      <c r="T57" s="16">
        <v>0</v>
      </c>
      <c r="U57" s="17">
        <f>SUM(R57:S57)</f>
        <v>147</v>
      </c>
    </row>
    <row r="58" spans="2:21" ht="15" customHeight="1">
      <c r="B58" s="18" t="s">
        <v>32</v>
      </c>
      <c r="C58" s="14">
        <v>3</v>
      </c>
      <c r="D58" s="15">
        <v>87</v>
      </c>
      <c r="E58" s="16">
        <v>54</v>
      </c>
      <c r="F58" s="16">
        <v>2</v>
      </c>
      <c r="G58" s="17">
        <f>SUM(D58:E58)</f>
        <v>141</v>
      </c>
      <c r="H58" s="3"/>
      <c r="I58" s="18" t="s">
        <v>33</v>
      </c>
      <c r="J58" s="14">
        <v>3</v>
      </c>
      <c r="K58" s="15">
        <v>87</v>
      </c>
      <c r="L58" s="16">
        <v>35</v>
      </c>
      <c r="M58" s="16">
        <v>3</v>
      </c>
      <c r="N58" s="17">
        <f>SUM(K58:L58)</f>
        <v>122</v>
      </c>
      <c r="O58" s="3"/>
      <c r="P58" s="18" t="s">
        <v>34</v>
      </c>
      <c r="Q58" s="14">
        <v>3</v>
      </c>
      <c r="R58" s="15">
        <v>90</v>
      </c>
      <c r="S58" s="16">
        <v>54</v>
      </c>
      <c r="T58" s="16">
        <v>3</v>
      </c>
      <c r="U58" s="17">
        <f>SUM(R58:S58)</f>
        <v>144</v>
      </c>
    </row>
    <row r="59" spans="2:21" ht="15" customHeight="1">
      <c r="B59" s="19"/>
      <c r="C59" s="20">
        <v>4</v>
      </c>
      <c r="D59" s="21">
        <v>93</v>
      </c>
      <c r="E59" s="22">
        <v>52</v>
      </c>
      <c r="F59" s="22">
        <v>0</v>
      </c>
      <c r="G59" s="17">
        <f>SUM(D59:E59)</f>
        <v>145</v>
      </c>
      <c r="H59" s="3"/>
      <c r="I59" s="19"/>
      <c r="J59" s="20">
        <v>4</v>
      </c>
      <c r="K59" s="21">
        <v>76</v>
      </c>
      <c r="L59" s="22">
        <v>53</v>
      </c>
      <c r="M59" s="22">
        <v>0</v>
      </c>
      <c r="N59" s="17">
        <f>SUM(K59:L59)</f>
        <v>129</v>
      </c>
      <c r="O59" s="3"/>
      <c r="P59" s="19"/>
      <c r="Q59" s="20">
        <v>4</v>
      </c>
      <c r="R59" s="21">
        <v>94</v>
      </c>
      <c r="S59" s="22">
        <v>44</v>
      </c>
      <c r="T59" s="22">
        <v>2</v>
      </c>
      <c r="U59" s="17">
        <f>SUM(R59:S59)</f>
        <v>138</v>
      </c>
    </row>
    <row r="60" spans="2:21" ht="15" customHeight="1">
      <c r="B60" s="25"/>
      <c r="C60" s="26" t="s">
        <v>7</v>
      </c>
      <c r="D60" s="27">
        <f>SUM(D56:D59)</f>
        <v>373</v>
      </c>
      <c r="E60" s="28">
        <f>SUM(E56:E59)</f>
        <v>186</v>
      </c>
      <c r="F60" s="28">
        <f>SUM(F56:F59)</f>
        <v>6</v>
      </c>
      <c r="G60" s="29">
        <f>SUM(G56:G59)</f>
        <v>559</v>
      </c>
      <c r="H60" s="3"/>
      <c r="I60" s="25"/>
      <c r="J60" s="26" t="s">
        <v>7</v>
      </c>
      <c r="K60" s="27">
        <f>SUM(K56:K59)</f>
        <v>324</v>
      </c>
      <c r="L60" s="28">
        <f>SUM(L56:L59)</f>
        <v>156</v>
      </c>
      <c r="M60" s="28">
        <f>SUM(M56:M59)</f>
        <v>12</v>
      </c>
      <c r="N60" s="29">
        <f>SUM(N56:N59)</f>
        <v>480</v>
      </c>
      <c r="O60" s="3"/>
      <c r="P60" s="25"/>
      <c r="Q60" s="26" t="s">
        <v>7</v>
      </c>
      <c r="R60" s="27">
        <f>SUM(R56:R59)</f>
        <v>375</v>
      </c>
      <c r="S60" s="28">
        <f>SUM(S56:S59)</f>
        <v>202</v>
      </c>
      <c r="T60" s="28">
        <f>SUM(T56:T59)</f>
        <v>7</v>
      </c>
      <c r="U60" s="29">
        <f>SUM(U56:U59)</f>
        <v>577</v>
      </c>
    </row>
    <row r="61" spans="2:21" ht="15" customHeight="1">
      <c r="B61" s="8"/>
      <c r="C61" s="9">
        <v>1</v>
      </c>
      <c r="D61" s="10">
        <v>80</v>
      </c>
      <c r="E61" s="11">
        <v>54</v>
      </c>
      <c r="F61" s="11">
        <v>0</v>
      </c>
      <c r="G61" s="12">
        <f>SUM(D61:E61)</f>
        <v>134</v>
      </c>
      <c r="H61" s="3"/>
      <c r="I61" s="8"/>
      <c r="J61" s="9">
        <v>1</v>
      </c>
      <c r="K61" s="10">
        <v>95</v>
      </c>
      <c r="L61" s="11">
        <v>36</v>
      </c>
      <c r="M61" s="11">
        <v>2</v>
      </c>
      <c r="N61" s="12">
        <f>SUM(K61:L61)</f>
        <v>131</v>
      </c>
      <c r="O61" s="3"/>
      <c r="P61" s="8"/>
      <c r="Q61" s="9">
        <v>1</v>
      </c>
      <c r="R61" s="10">
        <v>95</v>
      </c>
      <c r="S61" s="11">
        <v>41</v>
      </c>
      <c r="T61" s="11">
        <v>0</v>
      </c>
      <c r="U61" s="12">
        <f>SUM(R61:S61)</f>
        <v>136</v>
      </c>
    </row>
    <row r="62" spans="2:21" ht="15" customHeight="1">
      <c r="B62" s="13" t="s">
        <v>35</v>
      </c>
      <c r="C62" s="14">
        <v>2</v>
      </c>
      <c r="D62" s="15">
        <v>90</v>
      </c>
      <c r="E62" s="16">
        <v>35</v>
      </c>
      <c r="F62" s="16">
        <v>4</v>
      </c>
      <c r="G62" s="17">
        <f>SUM(D62:E62)</f>
        <v>125</v>
      </c>
      <c r="H62" s="3"/>
      <c r="I62" s="13" t="s">
        <v>36</v>
      </c>
      <c r="J62" s="14">
        <v>2</v>
      </c>
      <c r="K62" s="15">
        <v>80</v>
      </c>
      <c r="L62" s="16">
        <v>44</v>
      </c>
      <c r="M62" s="16">
        <v>4</v>
      </c>
      <c r="N62" s="17">
        <f>SUM(K62:L62)</f>
        <v>124</v>
      </c>
      <c r="O62" s="3"/>
      <c r="P62" s="13" t="s">
        <v>37</v>
      </c>
      <c r="Q62" s="14">
        <v>2</v>
      </c>
      <c r="R62" s="15">
        <v>86</v>
      </c>
      <c r="S62" s="16">
        <v>50</v>
      </c>
      <c r="T62" s="16">
        <v>0</v>
      </c>
      <c r="U62" s="17">
        <f>SUM(R62:S62)</f>
        <v>136</v>
      </c>
    </row>
    <row r="63" spans="2:21" ht="15" customHeight="1">
      <c r="B63" s="18" t="s">
        <v>32</v>
      </c>
      <c r="C63" s="14">
        <v>3</v>
      </c>
      <c r="D63" s="15">
        <v>90</v>
      </c>
      <c r="E63" s="16">
        <v>35</v>
      </c>
      <c r="F63" s="16">
        <v>3</v>
      </c>
      <c r="G63" s="17">
        <f>SUM(D63:E63)</f>
        <v>125</v>
      </c>
      <c r="H63" s="3"/>
      <c r="I63" s="18" t="s">
        <v>33</v>
      </c>
      <c r="J63" s="14">
        <v>3</v>
      </c>
      <c r="K63" s="15">
        <v>96</v>
      </c>
      <c r="L63" s="16">
        <v>32</v>
      </c>
      <c r="M63" s="16">
        <v>2</v>
      </c>
      <c r="N63" s="17">
        <f>SUM(K63:L63)</f>
        <v>128</v>
      </c>
      <c r="O63" s="3"/>
      <c r="P63" s="18" t="s">
        <v>13</v>
      </c>
      <c r="Q63" s="14">
        <v>3</v>
      </c>
      <c r="R63" s="15">
        <v>98</v>
      </c>
      <c r="S63" s="16">
        <v>51</v>
      </c>
      <c r="T63" s="16">
        <v>0</v>
      </c>
      <c r="U63" s="17">
        <f>SUM(R63:S63)</f>
        <v>149</v>
      </c>
    </row>
    <row r="64" spans="2:21" ht="15" customHeight="1">
      <c r="B64" s="19"/>
      <c r="C64" s="20">
        <v>4</v>
      </c>
      <c r="D64" s="21">
        <v>90</v>
      </c>
      <c r="E64" s="22">
        <v>34</v>
      </c>
      <c r="F64" s="22">
        <v>2</v>
      </c>
      <c r="G64" s="17">
        <f>SUM(D64:E64)</f>
        <v>124</v>
      </c>
      <c r="H64" s="3"/>
      <c r="I64" s="19"/>
      <c r="J64" s="20">
        <v>4</v>
      </c>
      <c r="K64" s="21">
        <v>85</v>
      </c>
      <c r="L64" s="22">
        <v>26</v>
      </c>
      <c r="M64" s="22">
        <v>3</v>
      </c>
      <c r="N64" s="17">
        <f>SUM(K64:L64)</f>
        <v>111</v>
      </c>
      <c r="O64" s="3"/>
      <c r="P64" s="19"/>
      <c r="Q64" s="20">
        <v>4</v>
      </c>
      <c r="R64" s="21">
        <v>99</v>
      </c>
      <c r="S64" s="22">
        <v>43</v>
      </c>
      <c r="T64" s="22">
        <v>0</v>
      </c>
      <c r="U64" s="17">
        <f>SUM(R64:S64)</f>
        <v>142</v>
      </c>
    </row>
    <row r="65" spans="2:21" ht="15" customHeight="1">
      <c r="B65" s="30"/>
      <c r="C65" s="26" t="s">
        <v>7</v>
      </c>
      <c r="D65" s="27">
        <f>SUM(D61:D64)</f>
        <v>350</v>
      </c>
      <c r="E65" s="28">
        <f>SUM(E61:E64)</f>
        <v>158</v>
      </c>
      <c r="F65" s="28">
        <f>SUM(F61:F64)</f>
        <v>9</v>
      </c>
      <c r="G65" s="29">
        <f>SUM(G61:G64)</f>
        <v>508</v>
      </c>
      <c r="H65" s="3"/>
      <c r="I65" s="30"/>
      <c r="J65" s="26" t="s">
        <v>7</v>
      </c>
      <c r="K65" s="27">
        <f>SUM(K61:K64)</f>
        <v>356</v>
      </c>
      <c r="L65" s="28">
        <f>SUM(L61:L64)</f>
        <v>138</v>
      </c>
      <c r="M65" s="28">
        <f>SUM(M61:M64)</f>
        <v>11</v>
      </c>
      <c r="N65" s="29">
        <f>SUM(N61:N64)</f>
        <v>494</v>
      </c>
      <c r="O65" s="3"/>
      <c r="P65" s="30"/>
      <c r="Q65" s="26" t="s">
        <v>7</v>
      </c>
      <c r="R65" s="27">
        <f>SUM(R61:R64)</f>
        <v>378</v>
      </c>
      <c r="S65" s="28">
        <f>SUM(S61:S64)</f>
        <v>185</v>
      </c>
      <c r="T65" s="28">
        <f>SUM(T61:T64)</f>
        <v>0</v>
      </c>
      <c r="U65" s="29">
        <f>SUM(U61:U64)</f>
        <v>563</v>
      </c>
    </row>
    <row r="66" spans="2:21" ht="15" customHeight="1">
      <c r="B66" s="178" t="s">
        <v>17</v>
      </c>
      <c r="C66" s="178"/>
      <c r="D66" s="31">
        <f>SUM(D60,D65)</f>
        <v>723</v>
      </c>
      <c r="E66" s="32">
        <f>SUM(E60,E65)</f>
        <v>344</v>
      </c>
      <c r="F66" s="33">
        <f>SUM(F60,F65)</f>
        <v>15</v>
      </c>
      <c r="G66" s="34">
        <f>SUM(G60,G65)</f>
        <v>1067</v>
      </c>
      <c r="H66" s="3"/>
      <c r="I66" s="178" t="s">
        <v>17</v>
      </c>
      <c r="J66" s="178"/>
      <c r="K66" s="31">
        <f>SUM(K60,K65)</f>
        <v>680</v>
      </c>
      <c r="L66" s="32">
        <f>SUM(L60,L65)</f>
        <v>294</v>
      </c>
      <c r="M66" s="33">
        <f>SUM(M60,M65)</f>
        <v>23</v>
      </c>
      <c r="N66" s="34">
        <f>SUM(N60,N65)</f>
        <v>974</v>
      </c>
      <c r="O66" s="3"/>
      <c r="P66" s="178" t="s">
        <v>17</v>
      </c>
      <c r="Q66" s="178"/>
      <c r="R66" s="31">
        <f>SUM(R60,R65)</f>
        <v>753</v>
      </c>
      <c r="S66" s="32">
        <f>SUM(S60,S65)</f>
        <v>387</v>
      </c>
      <c r="T66" s="33">
        <f>SUM(T60,T65)</f>
        <v>7</v>
      </c>
      <c r="U66" s="34">
        <f>SUM(U60,U65)</f>
        <v>1140</v>
      </c>
    </row>
    <row r="67" ht="15" customHeight="1"/>
    <row r="68" ht="15" customHeight="1">
      <c r="B68" s="1">
        <v>0.6666666666666666</v>
      </c>
    </row>
    <row r="69" spans="2:21" ht="15" customHeight="1">
      <c r="B69" s="2" t="s">
        <v>0</v>
      </c>
      <c r="C69" s="179" t="s">
        <v>1</v>
      </c>
      <c r="D69" s="177" t="s">
        <v>2</v>
      </c>
      <c r="E69" s="177"/>
      <c r="F69" s="177"/>
      <c r="G69" s="177"/>
      <c r="H69" s="3"/>
      <c r="I69" s="2" t="s">
        <v>0</v>
      </c>
      <c r="J69" s="179" t="s">
        <v>1</v>
      </c>
      <c r="K69" s="177" t="s">
        <v>2</v>
      </c>
      <c r="L69" s="177"/>
      <c r="M69" s="177"/>
      <c r="N69" s="177"/>
      <c r="O69" s="3"/>
      <c r="P69" s="2" t="s">
        <v>0</v>
      </c>
      <c r="Q69" s="179" t="s">
        <v>1</v>
      </c>
      <c r="R69" s="177" t="s">
        <v>2</v>
      </c>
      <c r="S69" s="177"/>
      <c r="T69" s="177"/>
      <c r="U69" s="177"/>
    </row>
    <row r="70" spans="2:21" ht="15" customHeight="1">
      <c r="B70" s="4" t="s">
        <v>3</v>
      </c>
      <c r="C70" s="179"/>
      <c r="D70" s="5" t="s">
        <v>4</v>
      </c>
      <c r="E70" s="6" t="s">
        <v>5</v>
      </c>
      <c r="F70" s="6" t="s">
        <v>6</v>
      </c>
      <c r="G70" s="7" t="s">
        <v>7</v>
      </c>
      <c r="H70" s="3"/>
      <c r="I70" s="4" t="s">
        <v>3</v>
      </c>
      <c r="J70" s="179"/>
      <c r="K70" s="5" t="s">
        <v>4</v>
      </c>
      <c r="L70" s="6" t="s">
        <v>5</v>
      </c>
      <c r="M70" s="6" t="s">
        <v>6</v>
      </c>
      <c r="N70" s="7" t="s">
        <v>7</v>
      </c>
      <c r="O70" s="3"/>
      <c r="P70" s="4" t="s">
        <v>3</v>
      </c>
      <c r="Q70" s="179"/>
      <c r="R70" s="5" t="s">
        <v>4</v>
      </c>
      <c r="S70" s="6" t="s">
        <v>5</v>
      </c>
      <c r="T70" s="6" t="s">
        <v>6</v>
      </c>
      <c r="U70" s="7" t="s">
        <v>7</v>
      </c>
    </row>
    <row r="71" spans="2:21" ht="3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ht="15" customHeight="1">
      <c r="B72" s="8"/>
      <c r="C72" s="9">
        <v>1</v>
      </c>
      <c r="D72" s="10">
        <v>87</v>
      </c>
      <c r="E72" s="11">
        <v>43</v>
      </c>
      <c r="F72" s="11">
        <v>1</v>
      </c>
      <c r="G72" s="12">
        <f>SUM(D72:E72)</f>
        <v>130</v>
      </c>
      <c r="H72" s="3"/>
      <c r="I72" s="8"/>
      <c r="J72" s="9">
        <v>1</v>
      </c>
      <c r="K72" s="10">
        <v>82</v>
      </c>
      <c r="L72" s="11">
        <v>36</v>
      </c>
      <c r="M72" s="11">
        <v>3</v>
      </c>
      <c r="N72" s="12">
        <f>SUM(K72:L72)</f>
        <v>118</v>
      </c>
      <c r="O72" s="3"/>
      <c r="P72" s="8"/>
      <c r="Q72" s="9">
        <v>1</v>
      </c>
      <c r="R72" s="10">
        <v>100</v>
      </c>
      <c r="S72" s="11">
        <v>27</v>
      </c>
      <c r="T72" s="11">
        <v>2</v>
      </c>
      <c r="U72" s="12">
        <f>SUM(R72:S72)</f>
        <v>127</v>
      </c>
    </row>
    <row r="73" spans="2:21" ht="15" customHeight="1">
      <c r="B73" s="13" t="s">
        <v>38</v>
      </c>
      <c r="C73" s="14">
        <v>2</v>
      </c>
      <c r="D73" s="15">
        <v>83</v>
      </c>
      <c r="E73" s="16">
        <v>53</v>
      </c>
      <c r="F73" s="16">
        <v>1</v>
      </c>
      <c r="G73" s="17">
        <f>SUM(D73:E73)</f>
        <v>136</v>
      </c>
      <c r="H73" s="3"/>
      <c r="I73" s="13" t="s">
        <v>39</v>
      </c>
      <c r="J73" s="14">
        <v>2</v>
      </c>
      <c r="K73" s="15">
        <v>86</v>
      </c>
      <c r="L73" s="16">
        <v>31</v>
      </c>
      <c r="M73" s="16">
        <v>0</v>
      </c>
      <c r="N73" s="17">
        <f>SUM(K73:L73)</f>
        <v>117</v>
      </c>
      <c r="O73" s="3"/>
      <c r="P73" s="13" t="s">
        <v>40</v>
      </c>
      <c r="Q73" s="14">
        <v>2</v>
      </c>
      <c r="R73" s="15">
        <v>86</v>
      </c>
      <c r="S73" s="16">
        <v>42</v>
      </c>
      <c r="T73" s="16">
        <v>1</v>
      </c>
      <c r="U73" s="17">
        <f>SUM(R73:S73)</f>
        <v>128</v>
      </c>
    </row>
    <row r="74" spans="2:21" ht="15" customHeight="1">
      <c r="B74" s="18" t="s">
        <v>21</v>
      </c>
      <c r="C74" s="14">
        <v>3</v>
      </c>
      <c r="D74" s="15">
        <v>93</v>
      </c>
      <c r="E74" s="16">
        <v>36</v>
      </c>
      <c r="F74" s="16">
        <v>1</v>
      </c>
      <c r="G74" s="17">
        <f>SUM(D74:E74)</f>
        <v>129</v>
      </c>
      <c r="H74" s="3"/>
      <c r="I74" s="18" t="s">
        <v>21</v>
      </c>
      <c r="J74" s="14">
        <v>3</v>
      </c>
      <c r="K74" s="15">
        <v>81</v>
      </c>
      <c r="L74" s="16">
        <v>42</v>
      </c>
      <c r="M74" s="16">
        <v>2</v>
      </c>
      <c r="N74" s="17">
        <f>SUM(K74:L74)</f>
        <v>123</v>
      </c>
      <c r="O74" s="3"/>
      <c r="P74" s="18" t="s">
        <v>41</v>
      </c>
      <c r="Q74" s="14">
        <v>3</v>
      </c>
      <c r="R74" s="15">
        <v>94</v>
      </c>
      <c r="S74" s="16">
        <v>35</v>
      </c>
      <c r="T74" s="16">
        <v>2</v>
      </c>
      <c r="U74" s="17">
        <f>SUM(R74:S74)</f>
        <v>129</v>
      </c>
    </row>
    <row r="75" spans="2:21" ht="15" customHeight="1">
      <c r="B75" s="19"/>
      <c r="C75" s="20">
        <v>4</v>
      </c>
      <c r="D75" s="21">
        <v>99</v>
      </c>
      <c r="E75" s="22">
        <v>42</v>
      </c>
      <c r="F75" s="22">
        <v>2</v>
      </c>
      <c r="G75" s="17">
        <f>SUM(D75:E75)</f>
        <v>141</v>
      </c>
      <c r="H75" s="3"/>
      <c r="I75" s="19"/>
      <c r="J75" s="20">
        <v>4</v>
      </c>
      <c r="K75" s="21">
        <v>76</v>
      </c>
      <c r="L75" s="22">
        <v>53</v>
      </c>
      <c r="M75" s="22">
        <v>0</v>
      </c>
      <c r="N75" s="17">
        <f>SUM(K75:L75)</f>
        <v>129</v>
      </c>
      <c r="O75" s="3"/>
      <c r="P75" s="19"/>
      <c r="Q75" s="20">
        <v>4</v>
      </c>
      <c r="R75" s="21">
        <v>93</v>
      </c>
      <c r="S75" s="22">
        <v>44</v>
      </c>
      <c r="T75" s="22">
        <v>0</v>
      </c>
      <c r="U75" s="17">
        <f>SUM(R75:S75)</f>
        <v>137</v>
      </c>
    </row>
    <row r="76" spans="2:21" ht="15" customHeight="1">
      <c r="B76" s="25"/>
      <c r="C76" s="26" t="s">
        <v>7</v>
      </c>
      <c r="D76" s="27">
        <f>SUM(D72:D75)</f>
        <v>362</v>
      </c>
      <c r="E76" s="28">
        <f>SUM(E72:E75)</f>
        <v>174</v>
      </c>
      <c r="F76" s="28">
        <f>SUM(F72:F75)</f>
        <v>5</v>
      </c>
      <c r="G76" s="29">
        <f>SUM(G72:G75)</f>
        <v>536</v>
      </c>
      <c r="H76" s="3"/>
      <c r="I76" s="25"/>
      <c r="J76" s="26" t="s">
        <v>7</v>
      </c>
      <c r="K76" s="27">
        <f>SUM(K72:K75)</f>
        <v>325</v>
      </c>
      <c r="L76" s="28">
        <f>SUM(L72:L75)</f>
        <v>162</v>
      </c>
      <c r="M76" s="28">
        <f>SUM(M72:M75)</f>
        <v>5</v>
      </c>
      <c r="N76" s="29">
        <f>SUM(N72:N75)</f>
        <v>487</v>
      </c>
      <c r="O76" s="3"/>
      <c r="P76" s="25"/>
      <c r="Q76" s="26" t="s">
        <v>7</v>
      </c>
      <c r="R76" s="27">
        <f>SUM(R72:R75)</f>
        <v>373</v>
      </c>
      <c r="S76" s="28">
        <f>SUM(S72:S75)</f>
        <v>148</v>
      </c>
      <c r="T76" s="28">
        <f>SUM(T72:T75)</f>
        <v>5</v>
      </c>
      <c r="U76" s="29">
        <f>SUM(U72:U75)</f>
        <v>521</v>
      </c>
    </row>
    <row r="77" spans="2:21" ht="15" customHeight="1">
      <c r="B77" s="8"/>
      <c r="C77" s="9">
        <v>1</v>
      </c>
      <c r="D77" s="10">
        <v>92</v>
      </c>
      <c r="E77" s="11">
        <v>33</v>
      </c>
      <c r="F77" s="11">
        <v>1</v>
      </c>
      <c r="G77" s="12">
        <f>SUM(D77:E77)</f>
        <v>125</v>
      </c>
      <c r="H77" s="3"/>
      <c r="I77" s="8"/>
      <c r="J77" s="9">
        <v>1</v>
      </c>
      <c r="K77" s="10">
        <v>92</v>
      </c>
      <c r="L77" s="11">
        <v>33</v>
      </c>
      <c r="M77" s="11">
        <v>1</v>
      </c>
      <c r="N77" s="12">
        <f>SUM(K77:L77)</f>
        <v>125</v>
      </c>
      <c r="O77" s="3"/>
      <c r="P77" s="8"/>
      <c r="Q77" s="9">
        <v>1</v>
      </c>
      <c r="R77" s="10">
        <v>93</v>
      </c>
      <c r="S77" s="11">
        <v>26</v>
      </c>
      <c r="T77" s="11">
        <v>7</v>
      </c>
      <c r="U77" s="12">
        <f>SUM(R77:S77)</f>
        <v>119</v>
      </c>
    </row>
    <row r="78" spans="2:21" ht="15" customHeight="1">
      <c r="B78" s="13" t="s">
        <v>42</v>
      </c>
      <c r="C78" s="14">
        <v>2</v>
      </c>
      <c r="D78" s="15">
        <v>89</v>
      </c>
      <c r="E78" s="16">
        <v>35</v>
      </c>
      <c r="F78" s="16">
        <v>0</v>
      </c>
      <c r="G78" s="17">
        <f>SUM(D78:E78)</f>
        <v>124</v>
      </c>
      <c r="H78" s="3"/>
      <c r="I78" s="13" t="s">
        <v>43</v>
      </c>
      <c r="J78" s="14">
        <v>2</v>
      </c>
      <c r="K78" s="15">
        <v>98</v>
      </c>
      <c r="L78" s="16">
        <v>42</v>
      </c>
      <c r="M78" s="16">
        <v>1</v>
      </c>
      <c r="N78" s="17">
        <f>SUM(K78:L78)</f>
        <v>140</v>
      </c>
      <c r="O78" s="3"/>
      <c r="P78" s="13" t="s">
        <v>44</v>
      </c>
      <c r="Q78" s="14">
        <v>2</v>
      </c>
      <c r="R78" s="15">
        <v>92</v>
      </c>
      <c r="S78" s="16">
        <v>34</v>
      </c>
      <c r="T78" s="16">
        <v>3</v>
      </c>
      <c r="U78" s="17">
        <f>SUM(R78:S78)</f>
        <v>126</v>
      </c>
    </row>
    <row r="79" spans="2:21" ht="15" customHeight="1">
      <c r="B79" s="18" t="s">
        <v>21</v>
      </c>
      <c r="C79" s="14">
        <v>3</v>
      </c>
      <c r="D79" s="15">
        <v>76</v>
      </c>
      <c r="E79" s="16">
        <v>35</v>
      </c>
      <c r="F79" s="16">
        <v>1</v>
      </c>
      <c r="G79" s="17">
        <f>SUM(D79:E79)</f>
        <v>111</v>
      </c>
      <c r="H79" s="3"/>
      <c r="I79" s="18" t="s">
        <v>21</v>
      </c>
      <c r="J79" s="14">
        <v>3</v>
      </c>
      <c r="K79" s="15">
        <v>93</v>
      </c>
      <c r="L79" s="16">
        <v>52</v>
      </c>
      <c r="M79" s="16">
        <v>2</v>
      </c>
      <c r="N79" s="17">
        <f>SUM(K79:L79)</f>
        <v>145</v>
      </c>
      <c r="O79" s="3"/>
      <c r="P79" s="18" t="s">
        <v>41</v>
      </c>
      <c r="Q79" s="14">
        <v>3</v>
      </c>
      <c r="R79" s="15">
        <v>96</v>
      </c>
      <c r="S79" s="16">
        <v>45</v>
      </c>
      <c r="T79" s="16">
        <v>1</v>
      </c>
      <c r="U79" s="17">
        <f>SUM(R79:S79)</f>
        <v>141</v>
      </c>
    </row>
    <row r="80" spans="2:21" ht="15" customHeight="1">
      <c r="B80" s="19"/>
      <c r="C80" s="20">
        <v>4</v>
      </c>
      <c r="D80" s="21">
        <v>91</v>
      </c>
      <c r="E80" s="22">
        <v>54</v>
      </c>
      <c r="F80" s="22">
        <v>2</v>
      </c>
      <c r="G80" s="17">
        <f>SUM(D80:E80)</f>
        <v>145</v>
      </c>
      <c r="H80" s="3"/>
      <c r="I80" s="19"/>
      <c r="J80" s="20">
        <v>4</v>
      </c>
      <c r="K80" s="21">
        <v>99</v>
      </c>
      <c r="L80" s="22">
        <v>43</v>
      </c>
      <c r="M80" s="22">
        <v>1</v>
      </c>
      <c r="N80" s="17">
        <f>SUM(K80:L80)</f>
        <v>142</v>
      </c>
      <c r="O80" s="3"/>
      <c r="P80" s="19"/>
      <c r="Q80" s="20">
        <v>4</v>
      </c>
      <c r="R80" s="21">
        <v>89</v>
      </c>
      <c r="S80" s="22">
        <v>36</v>
      </c>
      <c r="T80" s="22">
        <v>1</v>
      </c>
      <c r="U80" s="17">
        <f>SUM(R80:S80)</f>
        <v>125</v>
      </c>
    </row>
    <row r="81" spans="2:21" ht="15" customHeight="1">
      <c r="B81" s="30"/>
      <c r="C81" s="26" t="s">
        <v>7</v>
      </c>
      <c r="D81" s="27">
        <f>SUM(D77:D80)</f>
        <v>348</v>
      </c>
      <c r="E81" s="28">
        <f>SUM(E77:E80)</f>
        <v>157</v>
      </c>
      <c r="F81" s="28">
        <f>SUM(F77:F80)</f>
        <v>4</v>
      </c>
      <c r="G81" s="29">
        <f>SUM(G77:G80)</f>
        <v>505</v>
      </c>
      <c r="H81" s="3"/>
      <c r="I81" s="30"/>
      <c r="J81" s="26" t="s">
        <v>7</v>
      </c>
      <c r="K81" s="27">
        <f>SUM(K77:K80)</f>
        <v>382</v>
      </c>
      <c r="L81" s="28">
        <f>SUM(L77:L80)</f>
        <v>170</v>
      </c>
      <c r="M81" s="28">
        <f>SUM(M77:M80)</f>
        <v>5</v>
      </c>
      <c r="N81" s="29">
        <f>SUM(N77:N80)</f>
        <v>552</v>
      </c>
      <c r="O81" s="3"/>
      <c r="P81" s="30"/>
      <c r="Q81" s="26" t="s">
        <v>7</v>
      </c>
      <c r="R81" s="27">
        <f>SUM(R77:R80)</f>
        <v>370</v>
      </c>
      <c r="S81" s="28">
        <f>SUM(S77:S80)</f>
        <v>141</v>
      </c>
      <c r="T81" s="28">
        <f>SUM(T77:T80)</f>
        <v>12</v>
      </c>
      <c r="U81" s="29">
        <f>SUM(U77:U80)</f>
        <v>511</v>
      </c>
    </row>
    <row r="82" spans="2:21" ht="15" customHeight="1">
      <c r="B82" s="178" t="s">
        <v>17</v>
      </c>
      <c r="C82" s="178"/>
      <c r="D82" s="31">
        <f>SUM(D76,D81)</f>
        <v>710</v>
      </c>
      <c r="E82" s="32">
        <f>SUM(E76,E81)</f>
        <v>331</v>
      </c>
      <c r="F82" s="33">
        <f>SUM(F76,F81)</f>
        <v>9</v>
      </c>
      <c r="G82" s="34">
        <f>SUM(G76,G81)</f>
        <v>1041</v>
      </c>
      <c r="H82" s="3"/>
      <c r="I82" s="178" t="s">
        <v>17</v>
      </c>
      <c r="J82" s="178"/>
      <c r="K82" s="31">
        <f>SUM(K76,K81)</f>
        <v>707</v>
      </c>
      <c r="L82" s="32">
        <f>SUM(L76,L81)</f>
        <v>332</v>
      </c>
      <c r="M82" s="33">
        <f>SUM(M76,M81)</f>
        <v>10</v>
      </c>
      <c r="N82" s="34">
        <f>SUM(N76,N81)</f>
        <v>1039</v>
      </c>
      <c r="O82" s="3"/>
      <c r="P82" s="178" t="s">
        <v>17</v>
      </c>
      <c r="Q82" s="178"/>
      <c r="R82" s="31">
        <f>SUM(R76,R81)</f>
        <v>743</v>
      </c>
      <c r="S82" s="32">
        <f>SUM(S76,S81)</f>
        <v>289</v>
      </c>
      <c r="T82" s="33">
        <f>SUM(T76,T81)</f>
        <v>17</v>
      </c>
      <c r="U82" s="34">
        <f>SUM(U76,U81)</f>
        <v>1032</v>
      </c>
    </row>
    <row r="83" ht="15" customHeight="1"/>
    <row r="84" ht="15" customHeight="1">
      <c r="B84" s="1">
        <v>0.7083333333333334</v>
      </c>
    </row>
    <row r="85" spans="2:21" ht="15" customHeight="1">
      <c r="B85" s="2" t="s">
        <v>0</v>
      </c>
      <c r="C85" s="179" t="s">
        <v>1</v>
      </c>
      <c r="D85" s="177" t="s">
        <v>2</v>
      </c>
      <c r="E85" s="177"/>
      <c r="F85" s="177"/>
      <c r="G85" s="177"/>
      <c r="H85" s="3"/>
      <c r="I85" s="2" t="s">
        <v>0</v>
      </c>
      <c r="J85" s="179" t="s">
        <v>1</v>
      </c>
      <c r="K85" s="177" t="s">
        <v>2</v>
      </c>
      <c r="L85" s="177"/>
      <c r="M85" s="177"/>
      <c r="N85" s="177"/>
      <c r="O85" s="3"/>
      <c r="P85" s="2" t="s">
        <v>0</v>
      </c>
      <c r="Q85" s="179" t="s">
        <v>1</v>
      </c>
      <c r="R85" s="177" t="s">
        <v>2</v>
      </c>
      <c r="S85" s="177"/>
      <c r="T85" s="177"/>
      <c r="U85" s="177"/>
    </row>
    <row r="86" spans="2:21" ht="15.75" customHeight="1">
      <c r="B86" s="4" t="s">
        <v>3</v>
      </c>
      <c r="C86" s="179"/>
      <c r="D86" s="5" t="s">
        <v>4</v>
      </c>
      <c r="E86" s="6" t="s">
        <v>5</v>
      </c>
      <c r="F86" s="6" t="s">
        <v>6</v>
      </c>
      <c r="G86" s="7" t="s">
        <v>7</v>
      </c>
      <c r="H86" s="3"/>
      <c r="I86" s="4" t="s">
        <v>3</v>
      </c>
      <c r="J86" s="179"/>
      <c r="K86" s="5" t="s">
        <v>4</v>
      </c>
      <c r="L86" s="6" t="s">
        <v>5</v>
      </c>
      <c r="M86" s="6" t="s">
        <v>6</v>
      </c>
      <c r="N86" s="7" t="s">
        <v>7</v>
      </c>
      <c r="O86" s="3"/>
      <c r="P86" s="4" t="s">
        <v>3</v>
      </c>
      <c r="Q86" s="179"/>
      <c r="R86" s="5" t="s">
        <v>4</v>
      </c>
      <c r="S86" s="6" t="s">
        <v>5</v>
      </c>
      <c r="T86" s="6" t="s">
        <v>6</v>
      </c>
      <c r="U86" s="7" t="s">
        <v>7</v>
      </c>
    </row>
    <row r="87" spans="2:21" ht="3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2:21" ht="15" customHeight="1">
      <c r="B88" s="8"/>
      <c r="C88" s="9">
        <v>1</v>
      </c>
      <c r="D88" s="10">
        <v>84</v>
      </c>
      <c r="E88" s="11">
        <v>54</v>
      </c>
      <c r="F88" s="11">
        <v>1</v>
      </c>
      <c r="G88" s="12">
        <f>SUM(D88:E88)</f>
        <v>138</v>
      </c>
      <c r="H88" s="3"/>
      <c r="I88" s="8"/>
      <c r="J88" s="9">
        <v>1</v>
      </c>
      <c r="K88" s="10">
        <v>94</v>
      </c>
      <c r="L88" s="11">
        <v>41</v>
      </c>
      <c r="M88" s="11">
        <v>0</v>
      </c>
      <c r="N88" s="12">
        <f>SUM(K88:L88)</f>
        <v>135</v>
      </c>
      <c r="O88" s="3"/>
      <c r="P88" s="8"/>
      <c r="Q88" s="9">
        <v>1</v>
      </c>
      <c r="R88" s="10">
        <v>86</v>
      </c>
      <c r="S88" s="11">
        <v>51</v>
      </c>
      <c r="T88" s="11">
        <v>2</v>
      </c>
      <c r="U88" s="12">
        <f>SUM(R88:S88)</f>
        <v>137</v>
      </c>
    </row>
    <row r="89" spans="2:21" ht="15" customHeight="1">
      <c r="B89" s="13" t="s">
        <v>45</v>
      </c>
      <c r="C89" s="14">
        <v>2</v>
      </c>
      <c r="D89" s="15">
        <v>89</v>
      </c>
      <c r="E89" s="16">
        <v>45</v>
      </c>
      <c r="F89" s="16">
        <v>0</v>
      </c>
      <c r="G89" s="17">
        <f>SUM(D89:E89)</f>
        <v>134</v>
      </c>
      <c r="H89" s="3"/>
      <c r="I89" s="13" t="s">
        <v>46</v>
      </c>
      <c r="J89" s="14">
        <v>2</v>
      </c>
      <c r="K89" s="15">
        <v>101</v>
      </c>
      <c r="L89" s="16">
        <v>43</v>
      </c>
      <c r="M89" s="16">
        <v>1</v>
      </c>
      <c r="N89" s="17">
        <f>SUM(K89:L89)</f>
        <v>144</v>
      </c>
      <c r="O89" s="3"/>
      <c r="P89" s="13" t="s">
        <v>47</v>
      </c>
      <c r="Q89" s="14">
        <v>2</v>
      </c>
      <c r="R89" s="15">
        <v>88</v>
      </c>
      <c r="S89" s="16">
        <v>47</v>
      </c>
      <c r="T89" s="16">
        <v>2</v>
      </c>
      <c r="U89" s="17">
        <f>SUM(R89:S89)</f>
        <v>135</v>
      </c>
    </row>
    <row r="90" spans="2:21" ht="15" customHeight="1">
      <c r="B90" s="18" t="s">
        <v>48</v>
      </c>
      <c r="C90" s="14">
        <v>3</v>
      </c>
      <c r="D90" s="15">
        <v>80</v>
      </c>
      <c r="E90" s="16">
        <v>53</v>
      </c>
      <c r="F90" s="16">
        <v>0</v>
      </c>
      <c r="G90" s="17">
        <f>SUM(D90:E90)</f>
        <v>133</v>
      </c>
      <c r="H90" s="3"/>
      <c r="I90" s="18" t="s">
        <v>32</v>
      </c>
      <c r="J90" s="14">
        <v>3</v>
      </c>
      <c r="K90" s="15">
        <v>77</v>
      </c>
      <c r="L90" s="16">
        <v>32</v>
      </c>
      <c r="M90" s="16">
        <v>3</v>
      </c>
      <c r="N90" s="17">
        <f>SUM(K90:L90)</f>
        <v>109</v>
      </c>
      <c r="O90" s="3"/>
      <c r="P90" s="18" t="s">
        <v>13</v>
      </c>
      <c r="Q90" s="14">
        <v>3</v>
      </c>
      <c r="R90" s="15">
        <v>81</v>
      </c>
      <c r="S90" s="16">
        <v>36</v>
      </c>
      <c r="T90" s="16">
        <v>0</v>
      </c>
      <c r="U90" s="17">
        <f>SUM(R90:S90)</f>
        <v>117</v>
      </c>
    </row>
    <row r="91" spans="2:21" ht="15" customHeight="1">
      <c r="B91" s="19"/>
      <c r="C91" s="20">
        <v>4</v>
      </c>
      <c r="D91" s="21">
        <v>86</v>
      </c>
      <c r="E91" s="22">
        <v>45</v>
      </c>
      <c r="F91" s="22">
        <v>0</v>
      </c>
      <c r="G91" s="17">
        <f>SUM(D91:E91)</f>
        <v>131</v>
      </c>
      <c r="H91" s="3"/>
      <c r="I91" s="19"/>
      <c r="J91" s="20">
        <v>4</v>
      </c>
      <c r="K91" s="21">
        <v>95</v>
      </c>
      <c r="L91" s="22">
        <v>27</v>
      </c>
      <c r="M91" s="22">
        <v>3</v>
      </c>
      <c r="N91" s="17">
        <f>SUM(K91:L91)</f>
        <v>122</v>
      </c>
      <c r="O91" s="3"/>
      <c r="P91" s="19"/>
      <c r="Q91" s="20">
        <v>4</v>
      </c>
      <c r="R91" s="21">
        <v>76</v>
      </c>
      <c r="S91" s="22">
        <v>26</v>
      </c>
      <c r="T91" s="22">
        <v>4</v>
      </c>
      <c r="U91" s="17">
        <f>SUM(R91:S91)</f>
        <v>102</v>
      </c>
    </row>
    <row r="92" spans="2:21" ht="15" customHeight="1">
      <c r="B92" s="25"/>
      <c r="C92" s="26" t="s">
        <v>7</v>
      </c>
      <c r="D92" s="27">
        <f>SUM(D88:D91)</f>
        <v>339</v>
      </c>
      <c r="E92" s="28">
        <f>SUM(E88:E91)</f>
        <v>197</v>
      </c>
      <c r="F92" s="28">
        <f>SUM(F88:F91)</f>
        <v>1</v>
      </c>
      <c r="G92" s="29">
        <f>SUM(G88:G91)</f>
        <v>536</v>
      </c>
      <c r="H92" s="3"/>
      <c r="I92" s="25"/>
      <c r="J92" s="26" t="s">
        <v>7</v>
      </c>
      <c r="K92" s="27">
        <f>SUM(K88:K91)</f>
        <v>367</v>
      </c>
      <c r="L92" s="28">
        <f>SUM(L88:L91)</f>
        <v>143</v>
      </c>
      <c r="M92" s="28">
        <f>SUM(M88:M91)</f>
        <v>7</v>
      </c>
      <c r="N92" s="29">
        <f>SUM(N88:N91)</f>
        <v>510</v>
      </c>
      <c r="O92" s="3"/>
      <c r="P92" s="25"/>
      <c r="Q92" s="26" t="s">
        <v>7</v>
      </c>
      <c r="R92" s="27">
        <f>SUM(R88:R91)</f>
        <v>331</v>
      </c>
      <c r="S92" s="28">
        <f>SUM(S88:S91)</f>
        <v>160</v>
      </c>
      <c r="T92" s="28">
        <f>SUM(T88:T91)</f>
        <v>8</v>
      </c>
      <c r="U92" s="29">
        <f>SUM(U88:U91)</f>
        <v>491</v>
      </c>
    </row>
    <row r="93" spans="2:21" ht="15" customHeight="1">
      <c r="B93" s="8"/>
      <c r="C93" s="9">
        <v>1</v>
      </c>
      <c r="D93" s="10">
        <v>90</v>
      </c>
      <c r="E93" s="11">
        <v>35</v>
      </c>
      <c r="F93" s="11">
        <v>6</v>
      </c>
      <c r="G93" s="12">
        <f>SUM(D93:E93)</f>
        <v>125</v>
      </c>
      <c r="H93" s="3"/>
      <c r="I93" s="8"/>
      <c r="J93" s="9">
        <v>1</v>
      </c>
      <c r="K93" s="10">
        <v>91</v>
      </c>
      <c r="L93" s="11">
        <v>42</v>
      </c>
      <c r="M93" s="11">
        <v>0</v>
      </c>
      <c r="N93" s="12">
        <f>SUM(K93:L93)</f>
        <v>133</v>
      </c>
      <c r="O93" s="3"/>
      <c r="P93" s="8"/>
      <c r="Q93" s="9">
        <v>1</v>
      </c>
      <c r="R93" s="10">
        <v>77</v>
      </c>
      <c r="S93" s="11">
        <v>34</v>
      </c>
      <c r="T93" s="11">
        <v>4</v>
      </c>
      <c r="U93" s="12">
        <f>SUM(R93:S93)</f>
        <v>111</v>
      </c>
    </row>
    <row r="94" spans="2:21" ht="15" customHeight="1">
      <c r="B94" s="13" t="s">
        <v>49</v>
      </c>
      <c r="C94" s="14">
        <v>2</v>
      </c>
      <c r="D94" s="15">
        <v>78</v>
      </c>
      <c r="E94" s="16">
        <v>17</v>
      </c>
      <c r="F94" s="16">
        <v>8</v>
      </c>
      <c r="G94" s="17">
        <f>SUM(D94:E94)</f>
        <v>95</v>
      </c>
      <c r="H94" s="3"/>
      <c r="I94" s="13" t="s">
        <v>50</v>
      </c>
      <c r="J94" s="14">
        <v>2</v>
      </c>
      <c r="K94" s="15">
        <v>87</v>
      </c>
      <c r="L94" s="16">
        <v>43</v>
      </c>
      <c r="M94" s="16">
        <v>1</v>
      </c>
      <c r="N94" s="17">
        <f>SUM(K94:L94)</f>
        <v>130</v>
      </c>
      <c r="O94" s="3"/>
      <c r="P94" s="13" t="s">
        <v>51</v>
      </c>
      <c r="Q94" s="14">
        <v>2</v>
      </c>
      <c r="R94" s="15">
        <v>81</v>
      </c>
      <c r="S94" s="16">
        <v>26</v>
      </c>
      <c r="T94" s="16">
        <v>3</v>
      </c>
      <c r="U94" s="17">
        <f>SUM(R94:S94)</f>
        <v>107</v>
      </c>
    </row>
    <row r="95" spans="2:21" ht="15" customHeight="1">
      <c r="B95" s="18" t="s">
        <v>32</v>
      </c>
      <c r="C95" s="14">
        <v>3</v>
      </c>
      <c r="D95" s="15">
        <v>83</v>
      </c>
      <c r="E95" s="16">
        <v>26</v>
      </c>
      <c r="F95" s="16">
        <v>6</v>
      </c>
      <c r="G95" s="17">
        <f>SUM(D95:E95)</f>
        <v>109</v>
      </c>
      <c r="H95" s="3"/>
      <c r="I95" s="18" t="s">
        <v>32</v>
      </c>
      <c r="J95" s="14">
        <v>3</v>
      </c>
      <c r="K95" s="15">
        <v>94</v>
      </c>
      <c r="L95" s="16">
        <v>27</v>
      </c>
      <c r="M95" s="16">
        <v>5</v>
      </c>
      <c r="N95" s="17">
        <f>SUM(K95:L95)</f>
        <v>121</v>
      </c>
      <c r="O95" s="3"/>
      <c r="P95" s="18" t="s">
        <v>13</v>
      </c>
      <c r="Q95" s="14">
        <v>3</v>
      </c>
      <c r="R95" s="15">
        <v>92</v>
      </c>
      <c r="S95" s="16">
        <v>36</v>
      </c>
      <c r="T95" s="16">
        <v>3</v>
      </c>
      <c r="U95" s="17">
        <f>SUM(R95:S95)</f>
        <v>128</v>
      </c>
    </row>
    <row r="96" spans="2:21" ht="15" customHeight="1">
      <c r="B96" s="19"/>
      <c r="C96" s="20">
        <v>4</v>
      </c>
      <c r="D96" s="21">
        <v>76</v>
      </c>
      <c r="E96" s="22">
        <v>31</v>
      </c>
      <c r="F96" s="22">
        <v>5</v>
      </c>
      <c r="G96" s="17">
        <f>SUM(D96:E96)</f>
        <v>107</v>
      </c>
      <c r="H96" s="3"/>
      <c r="I96" s="19"/>
      <c r="J96" s="20">
        <v>4</v>
      </c>
      <c r="K96" s="21">
        <v>79</v>
      </c>
      <c r="L96" s="22">
        <v>36</v>
      </c>
      <c r="M96" s="22">
        <v>2</v>
      </c>
      <c r="N96" s="17">
        <f>SUM(K96:L96)</f>
        <v>115</v>
      </c>
      <c r="O96" s="3"/>
      <c r="P96" s="19"/>
      <c r="Q96" s="20">
        <v>4</v>
      </c>
      <c r="R96" s="21">
        <v>89</v>
      </c>
      <c r="S96" s="22">
        <v>34</v>
      </c>
      <c r="T96" s="22">
        <v>3</v>
      </c>
      <c r="U96" s="17">
        <f>SUM(R96:S96)</f>
        <v>123</v>
      </c>
    </row>
    <row r="97" spans="2:21" ht="15" customHeight="1">
      <c r="B97" s="30"/>
      <c r="C97" s="26" t="s">
        <v>7</v>
      </c>
      <c r="D97" s="27">
        <f>SUM(D93:D96)</f>
        <v>327</v>
      </c>
      <c r="E97" s="28">
        <f>SUM(E93:E96)</f>
        <v>109</v>
      </c>
      <c r="F97" s="28">
        <f>SUM(F93:F96)</f>
        <v>25</v>
      </c>
      <c r="G97" s="29">
        <f>SUM(G93:G96)</f>
        <v>436</v>
      </c>
      <c r="H97" s="3"/>
      <c r="I97" s="30"/>
      <c r="J97" s="26" t="s">
        <v>7</v>
      </c>
      <c r="K97" s="27">
        <f>SUM(K93:K96)</f>
        <v>351</v>
      </c>
      <c r="L97" s="28">
        <f>SUM(L93:L96)</f>
        <v>148</v>
      </c>
      <c r="M97" s="28">
        <f>SUM(M93:M96)</f>
        <v>8</v>
      </c>
      <c r="N97" s="29">
        <f>SUM(N93:N96)</f>
        <v>499</v>
      </c>
      <c r="O97" s="3"/>
      <c r="P97" s="30"/>
      <c r="Q97" s="26" t="s">
        <v>7</v>
      </c>
      <c r="R97" s="27">
        <f>SUM(R93:R96)</f>
        <v>339</v>
      </c>
      <c r="S97" s="28">
        <f>SUM(S93:S96)</f>
        <v>130</v>
      </c>
      <c r="T97" s="28">
        <f>SUM(T93:T96)</f>
        <v>13</v>
      </c>
      <c r="U97" s="29">
        <f>SUM(U93:U96)</f>
        <v>469</v>
      </c>
    </row>
    <row r="98" spans="2:21" ht="15" customHeight="1">
      <c r="B98" s="178" t="s">
        <v>17</v>
      </c>
      <c r="C98" s="178"/>
      <c r="D98" s="31">
        <f>SUM(D92,D97)</f>
        <v>666</v>
      </c>
      <c r="E98" s="32">
        <f>SUM(E92,E97)</f>
        <v>306</v>
      </c>
      <c r="F98" s="33">
        <f>SUM(F92,F97)</f>
        <v>26</v>
      </c>
      <c r="G98" s="34">
        <f>SUM(G92,G97)</f>
        <v>972</v>
      </c>
      <c r="H98" s="3"/>
      <c r="I98" s="178" t="s">
        <v>17</v>
      </c>
      <c r="J98" s="178"/>
      <c r="K98" s="31">
        <f>SUM(K92,K97)</f>
        <v>718</v>
      </c>
      <c r="L98" s="32">
        <f>SUM(L92,L97)</f>
        <v>291</v>
      </c>
      <c r="M98" s="33">
        <f>SUM(M92,M97)</f>
        <v>15</v>
      </c>
      <c r="N98" s="34">
        <f>SUM(N92,N97)</f>
        <v>1009</v>
      </c>
      <c r="O98" s="3"/>
      <c r="P98" s="178" t="s">
        <v>17</v>
      </c>
      <c r="Q98" s="178"/>
      <c r="R98" s="31">
        <f>SUM(R92,R97)</f>
        <v>670</v>
      </c>
      <c r="S98" s="32">
        <f>SUM(S92,S97)</f>
        <v>290</v>
      </c>
      <c r="T98" s="33">
        <f>SUM(T92,T97)</f>
        <v>21</v>
      </c>
      <c r="U98" s="34">
        <f>SUM(U92,U97)</f>
        <v>960</v>
      </c>
    </row>
    <row r="99" spans="2:21" ht="1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ht="15" customHeight="1">
      <c r="B100" s="1">
        <v>0.75</v>
      </c>
    </row>
    <row r="101" spans="2:21" ht="15" customHeight="1">
      <c r="B101" s="2" t="s">
        <v>0</v>
      </c>
      <c r="C101" s="179" t="s">
        <v>1</v>
      </c>
      <c r="D101" s="177" t="s">
        <v>2</v>
      </c>
      <c r="E101" s="177"/>
      <c r="F101" s="177"/>
      <c r="G101" s="177"/>
      <c r="H101" s="3"/>
      <c r="I101" s="2" t="s">
        <v>0</v>
      </c>
      <c r="J101" s="179" t="s">
        <v>1</v>
      </c>
      <c r="K101" s="177" t="s">
        <v>2</v>
      </c>
      <c r="L101" s="177"/>
      <c r="M101" s="177"/>
      <c r="N101" s="177"/>
      <c r="O101" s="3"/>
      <c r="P101" s="2" t="s">
        <v>0</v>
      </c>
      <c r="Q101" s="179" t="s">
        <v>1</v>
      </c>
      <c r="R101" s="177" t="s">
        <v>2</v>
      </c>
      <c r="S101" s="177"/>
      <c r="T101" s="177"/>
      <c r="U101" s="177"/>
    </row>
    <row r="102" spans="2:21" ht="15" customHeight="1">
      <c r="B102" s="4" t="s">
        <v>3</v>
      </c>
      <c r="C102" s="179"/>
      <c r="D102" s="5" t="s">
        <v>4</v>
      </c>
      <c r="E102" s="6" t="s">
        <v>5</v>
      </c>
      <c r="F102" s="6" t="s">
        <v>6</v>
      </c>
      <c r="G102" s="7" t="s">
        <v>7</v>
      </c>
      <c r="H102" s="3"/>
      <c r="I102" s="4" t="s">
        <v>3</v>
      </c>
      <c r="J102" s="179"/>
      <c r="K102" s="5" t="s">
        <v>4</v>
      </c>
      <c r="L102" s="6" t="s">
        <v>5</v>
      </c>
      <c r="M102" s="6" t="s">
        <v>6</v>
      </c>
      <c r="N102" s="7" t="s">
        <v>7</v>
      </c>
      <c r="O102" s="3"/>
      <c r="P102" s="4" t="s">
        <v>3</v>
      </c>
      <c r="Q102" s="179"/>
      <c r="R102" s="5" t="s">
        <v>4</v>
      </c>
      <c r="S102" s="6" t="s">
        <v>5</v>
      </c>
      <c r="T102" s="6" t="s">
        <v>6</v>
      </c>
      <c r="U102" s="7" t="s">
        <v>7</v>
      </c>
    </row>
    <row r="103" spans="2:21" ht="3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2:21" ht="15" customHeight="1">
      <c r="B104" s="8"/>
      <c r="C104" s="9">
        <v>1</v>
      </c>
      <c r="D104" s="10">
        <v>78</v>
      </c>
      <c r="E104" s="11">
        <v>36</v>
      </c>
      <c r="F104" s="11">
        <v>2</v>
      </c>
      <c r="G104" s="12">
        <f>SUM(D104:E104)</f>
        <v>114</v>
      </c>
      <c r="H104" s="3"/>
      <c r="I104" s="8"/>
      <c r="J104" s="9">
        <v>1</v>
      </c>
      <c r="K104" s="10">
        <v>95</v>
      </c>
      <c r="L104" s="11">
        <v>45</v>
      </c>
      <c r="M104" s="11">
        <v>1</v>
      </c>
      <c r="N104" s="12">
        <f>SUM(K104:L104)</f>
        <v>140</v>
      </c>
      <c r="O104" s="3"/>
      <c r="P104" s="8"/>
      <c r="Q104" s="9">
        <v>1</v>
      </c>
      <c r="R104" s="10">
        <v>97</v>
      </c>
      <c r="S104" s="11">
        <v>35</v>
      </c>
      <c r="T104" s="11">
        <v>4</v>
      </c>
      <c r="U104" s="12">
        <f>SUM(R104:S104)</f>
        <v>132</v>
      </c>
    </row>
    <row r="105" spans="2:21" ht="15" customHeight="1">
      <c r="B105" s="13" t="s">
        <v>52</v>
      </c>
      <c r="C105" s="14">
        <v>2</v>
      </c>
      <c r="D105" s="15">
        <v>84</v>
      </c>
      <c r="E105" s="16">
        <v>41</v>
      </c>
      <c r="F105" s="16">
        <v>2</v>
      </c>
      <c r="G105" s="17">
        <f>SUM(D105:E105)</f>
        <v>125</v>
      </c>
      <c r="H105" s="3"/>
      <c r="I105" s="13" t="s">
        <v>53</v>
      </c>
      <c r="J105" s="14">
        <v>2</v>
      </c>
      <c r="K105" s="15">
        <v>86</v>
      </c>
      <c r="L105" s="16">
        <v>53</v>
      </c>
      <c r="M105" s="16">
        <v>0</v>
      </c>
      <c r="N105" s="17">
        <f>SUM(K105:L105)</f>
        <v>139</v>
      </c>
      <c r="O105" s="3"/>
      <c r="P105" s="13" t="s">
        <v>54</v>
      </c>
      <c r="Q105" s="14">
        <v>2</v>
      </c>
      <c r="R105" s="15">
        <v>86</v>
      </c>
      <c r="S105" s="16">
        <v>40</v>
      </c>
      <c r="T105" s="16">
        <v>2</v>
      </c>
      <c r="U105" s="17">
        <f>SUM(R105:S105)</f>
        <v>126</v>
      </c>
    </row>
    <row r="106" spans="2:21" ht="15" customHeight="1">
      <c r="B106" s="18" t="s">
        <v>32</v>
      </c>
      <c r="C106" s="14">
        <v>3</v>
      </c>
      <c r="D106" s="15">
        <v>81</v>
      </c>
      <c r="E106" s="16">
        <v>50</v>
      </c>
      <c r="F106" s="16">
        <v>0</v>
      </c>
      <c r="G106" s="17">
        <f>SUM(D106:E106)</f>
        <v>131</v>
      </c>
      <c r="H106" s="3"/>
      <c r="I106" s="18" t="s">
        <v>32</v>
      </c>
      <c r="J106" s="14">
        <v>3</v>
      </c>
      <c r="K106" s="15">
        <v>97</v>
      </c>
      <c r="L106" s="16">
        <v>44</v>
      </c>
      <c r="M106" s="16">
        <v>3</v>
      </c>
      <c r="N106" s="17">
        <f>SUM(K106:L106)</f>
        <v>141</v>
      </c>
      <c r="O106" s="3"/>
      <c r="P106" s="18" t="s">
        <v>77</v>
      </c>
      <c r="Q106" s="14">
        <v>3</v>
      </c>
      <c r="R106" s="15">
        <v>90</v>
      </c>
      <c r="S106" s="16">
        <v>44</v>
      </c>
      <c r="T106" s="16">
        <v>1</v>
      </c>
      <c r="U106" s="17">
        <f>SUM(R106:S106)</f>
        <v>134</v>
      </c>
    </row>
    <row r="107" spans="2:21" ht="15" customHeight="1">
      <c r="B107" s="19"/>
      <c r="C107" s="20">
        <v>4</v>
      </c>
      <c r="D107" s="21">
        <v>86</v>
      </c>
      <c r="E107" s="22">
        <v>26</v>
      </c>
      <c r="F107" s="22">
        <v>2</v>
      </c>
      <c r="G107" s="17">
        <f>SUM(D107:E107)</f>
        <v>112</v>
      </c>
      <c r="H107" s="3"/>
      <c r="I107" s="19"/>
      <c r="J107" s="20">
        <v>4</v>
      </c>
      <c r="K107" s="21">
        <v>101</v>
      </c>
      <c r="L107" s="22">
        <v>44</v>
      </c>
      <c r="M107" s="22">
        <v>0</v>
      </c>
      <c r="N107" s="17">
        <f>SUM(K107:L107)</f>
        <v>145</v>
      </c>
      <c r="O107" s="3"/>
      <c r="P107" s="19"/>
      <c r="Q107" s="20">
        <v>4</v>
      </c>
      <c r="R107" s="21">
        <v>89</v>
      </c>
      <c r="S107" s="22">
        <v>34</v>
      </c>
      <c r="T107" s="22">
        <v>0</v>
      </c>
      <c r="U107" s="17">
        <f>SUM(R107:S107)</f>
        <v>123</v>
      </c>
    </row>
    <row r="108" spans="2:21" ht="15" customHeight="1">
      <c r="B108" s="25"/>
      <c r="C108" s="26" t="s">
        <v>7</v>
      </c>
      <c r="D108" s="27">
        <f>SUM(D104:D107)</f>
        <v>329</v>
      </c>
      <c r="E108" s="28">
        <f>SUM(E104:E107)</f>
        <v>153</v>
      </c>
      <c r="F108" s="28">
        <f>SUM(F104:F107)</f>
        <v>6</v>
      </c>
      <c r="G108" s="29">
        <f>SUM(G104:G107)</f>
        <v>482</v>
      </c>
      <c r="H108" s="3"/>
      <c r="I108" s="25"/>
      <c r="J108" s="26" t="s">
        <v>7</v>
      </c>
      <c r="K108" s="27">
        <f>SUM(K104:K107)</f>
        <v>379</v>
      </c>
      <c r="L108" s="28">
        <f>SUM(L104:L107)</f>
        <v>186</v>
      </c>
      <c r="M108" s="28">
        <f>SUM(M104:M107)</f>
        <v>4</v>
      </c>
      <c r="N108" s="29">
        <f>SUM(N104:N107)</f>
        <v>565</v>
      </c>
      <c r="O108" s="3"/>
      <c r="P108" s="25"/>
      <c r="Q108" s="26" t="s">
        <v>7</v>
      </c>
      <c r="R108" s="27">
        <f>SUM(R104:R107)</f>
        <v>362</v>
      </c>
      <c r="S108" s="28">
        <f>SUM(S104:S107)</f>
        <v>153</v>
      </c>
      <c r="T108" s="28">
        <f>SUM(T104:T107)</f>
        <v>7</v>
      </c>
      <c r="U108" s="29">
        <f>SUM(U104:U107)</f>
        <v>515</v>
      </c>
    </row>
    <row r="109" spans="2:21" ht="15" customHeight="1">
      <c r="B109" s="8"/>
      <c r="C109" s="9">
        <v>1</v>
      </c>
      <c r="D109" s="10">
        <v>76</v>
      </c>
      <c r="E109" s="11">
        <v>24</v>
      </c>
      <c r="F109" s="11">
        <v>9</v>
      </c>
      <c r="G109" s="12">
        <f>SUM(D109:E109)</f>
        <v>100</v>
      </c>
      <c r="H109" s="3"/>
      <c r="I109" s="8"/>
      <c r="J109" s="9">
        <v>1</v>
      </c>
      <c r="K109" s="10">
        <v>89</v>
      </c>
      <c r="L109" s="11">
        <v>36</v>
      </c>
      <c r="M109" s="11">
        <v>2</v>
      </c>
      <c r="N109" s="12">
        <f>SUM(K109:L109)</f>
        <v>125</v>
      </c>
      <c r="O109" s="3"/>
      <c r="P109" s="8"/>
      <c r="Q109" s="9">
        <v>1</v>
      </c>
      <c r="R109" s="10">
        <v>91</v>
      </c>
      <c r="S109" s="11">
        <v>33</v>
      </c>
      <c r="T109" s="11">
        <v>1</v>
      </c>
      <c r="U109" s="12">
        <f>SUM(R109:S109)</f>
        <v>124</v>
      </c>
    </row>
    <row r="110" spans="2:21" ht="15" customHeight="1">
      <c r="B110" s="13" t="s">
        <v>55</v>
      </c>
      <c r="C110" s="14">
        <v>2</v>
      </c>
      <c r="D110" s="15">
        <v>95</v>
      </c>
      <c r="E110" s="16">
        <v>26</v>
      </c>
      <c r="F110" s="16">
        <v>3</v>
      </c>
      <c r="G110" s="17">
        <f>SUM(D110:E110)</f>
        <v>121</v>
      </c>
      <c r="H110" s="3"/>
      <c r="I110" s="13" t="s">
        <v>56</v>
      </c>
      <c r="J110" s="14">
        <v>2</v>
      </c>
      <c r="K110" s="15">
        <v>102</v>
      </c>
      <c r="L110" s="16">
        <v>50</v>
      </c>
      <c r="M110" s="16">
        <v>1</v>
      </c>
      <c r="N110" s="17">
        <f>SUM(K110:L110)</f>
        <v>152</v>
      </c>
      <c r="O110" s="3"/>
      <c r="P110" s="13" t="s">
        <v>57</v>
      </c>
      <c r="Q110" s="14">
        <v>2</v>
      </c>
      <c r="R110" s="15">
        <v>98</v>
      </c>
      <c r="S110" s="16">
        <v>34</v>
      </c>
      <c r="T110" s="16">
        <v>3</v>
      </c>
      <c r="U110" s="17">
        <f>SUM(R110:S110)</f>
        <v>132</v>
      </c>
    </row>
    <row r="111" spans="2:21" ht="15" customHeight="1">
      <c r="B111" s="18" t="s">
        <v>32</v>
      </c>
      <c r="C111" s="14">
        <v>3</v>
      </c>
      <c r="D111" s="15">
        <v>78</v>
      </c>
      <c r="E111" s="16">
        <v>49</v>
      </c>
      <c r="F111" s="16">
        <v>2</v>
      </c>
      <c r="G111" s="17">
        <f>SUM(D111:E111)</f>
        <v>127</v>
      </c>
      <c r="H111" s="3"/>
      <c r="I111" s="18" t="s">
        <v>48</v>
      </c>
      <c r="J111" s="14">
        <v>3</v>
      </c>
      <c r="K111" s="15">
        <v>97</v>
      </c>
      <c r="L111" s="16">
        <v>36</v>
      </c>
      <c r="M111" s="16">
        <v>2</v>
      </c>
      <c r="N111" s="17">
        <f>SUM(K111:L111)</f>
        <v>133</v>
      </c>
      <c r="O111" s="3"/>
      <c r="P111" s="18" t="s">
        <v>77</v>
      </c>
      <c r="Q111" s="14">
        <v>3</v>
      </c>
      <c r="R111" s="15">
        <v>83</v>
      </c>
      <c r="S111" s="16">
        <v>36</v>
      </c>
      <c r="T111" s="16">
        <v>2</v>
      </c>
      <c r="U111" s="17">
        <f>SUM(R111:S111)</f>
        <v>119</v>
      </c>
    </row>
    <row r="112" spans="2:21" ht="15" customHeight="1">
      <c r="B112" s="19"/>
      <c r="C112" s="20">
        <v>4</v>
      </c>
      <c r="D112" s="21">
        <v>90</v>
      </c>
      <c r="E112" s="22">
        <v>32</v>
      </c>
      <c r="F112" s="22">
        <v>4</v>
      </c>
      <c r="G112" s="17">
        <f>SUM(D112:E112)</f>
        <v>122</v>
      </c>
      <c r="H112" s="3"/>
      <c r="I112" s="19"/>
      <c r="J112" s="20">
        <v>4</v>
      </c>
      <c r="K112" s="21">
        <v>91</v>
      </c>
      <c r="L112" s="22">
        <v>35</v>
      </c>
      <c r="M112" s="22">
        <v>3</v>
      </c>
      <c r="N112" s="17">
        <f>SUM(K112:L112)</f>
        <v>126</v>
      </c>
      <c r="O112" s="3"/>
      <c r="P112" s="19"/>
      <c r="Q112" s="20">
        <v>4</v>
      </c>
      <c r="R112" s="21">
        <v>86</v>
      </c>
      <c r="S112" s="22">
        <v>49</v>
      </c>
      <c r="T112" s="22">
        <v>0</v>
      </c>
      <c r="U112" s="17">
        <f>SUM(R112:S112)</f>
        <v>135</v>
      </c>
    </row>
    <row r="113" spans="2:21" ht="15" customHeight="1">
      <c r="B113" s="30"/>
      <c r="C113" s="26" t="s">
        <v>7</v>
      </c>
      <c r="D113" s="27">
        <f>SUM(D109:D112)</f>
        <v>339</v>
      </c>
      <c r="E113" s="28">
        <f>SUM(E109:E112)</f>
        <v>131</v>
      </c>
      <c r="F113" s="28">
        <f>SUM(F109:F112)</f>
        <v>18</v>
      </c>
      <c r="G113" s="29">
        <f>SUM(G109:G112)</f>
        <v>470</v>
      </c>
      <c r="H113" s="3"/>
      <c r="I113" s="30"/>
      <c r="J113" s="26" t="s">
        <v>7</v>
      </c>
      <c r="K113" s="27">
        <f>SUM(K109:K112)</f>
        <v>379</v>
      </c>
      <c r="L113" s="28">
        <f>SUM(L109:L112)</f>
        <v>157</v>
      </c>
      <c r="M113" s="28">
        <f>SUM(M109:M112)</f>
        <v>8</v>
      </c>
      <c r="N113" s="29">
        <f>SUM(N109:N112)</f>
        <v>536</v>
      </c>
      <c r="O113" s="3"/>
      <c r="P113" s="30"/>
      <c r="Q113" s="26" t="s">
        <v>7</v>
      </c>
      <c r="R113" s="27">
        <f>SUM(R109:R112)</f>
        <v>358</v>
      </c>
      <c r="S113" s="28">
        <f>SUM(S109:S112)</f>
        <v>152</v>
      </c>
      <c r="T113" s="28">
        <f>SUM(T109:T112)</f>
        <v>6</v>
      </c>
      <c r="U113" s="29">
        <f>SUM(U109:U112)</f>
        <v>510</v>
      </c>
    </row>
    <row r="114" spans="2:21" ht="15" customHeight="1">
      <c r="B114" s="178" t="s">
        <v>17</v>
      </c>
      <c r="C114" s="178"/>
      <c r="D114" s="31">
        <f>SUM(D108,D113)</f>
        <v>668</v>
      </c>
      <c r="E114" s="32">
        <f>SUM(E108,E113)</f>
        <v>284</v>
      </c>
      <c r="F114" s="33">
        <f>SUM(F108,F113)</f>
        <v>24</v>
      </c>
      <c r="G114" s="34">
        <f>SUM(G108,G113)</f>
        <v>952</v>
      </c>
      <c r="H114" s="3"/>
      <c r="I114" s="178" t="s">
        <v>17</v>
      </c>
      <c r="J114" s="178"/>
      <c r="K114" s="31">
        <f>SUM(K108,K113)</f>
        <v>758</v>
      </c>
      <c r="L114" s="32">
        <f>SUM(L108,L113)</f>
        <v>343</v>
      </c>
      <c r="M114" s="33">
        <f>SUM(M108,M113)</f>
        <v>12</v>
      </c>
      <c r="N114" s="34">
        <f>SUM(N108,N113)</f>
        <v>1101</v>
      </c>
      <c r="O114" s="3"/>
      <c r="P114" s="178" t="s">
        <v>17</v>
      </c>
      <c r="Q114" s="178"/>
      <c r="R114" s="31">
        <f>SUM(R108,R113)</f>
        <v>720</v>
      </c>
      <c r="S114" s="32">
        <f>SUM(S108,S113)</f>
        <v>305</v>
      </c>
      <c r="T114" s="33">
        <f>SUM(T108,T113)</f>
        <v>13</v>
      </c>
      <c r="U114" s="34">
        <f>SUM(U108,U113)</f>
        <v>1025</v>
      </c>
    </row>
    <row r="115" ht="15" customHeight="1"/>
    <row r="116" ht="15" customHeight="1">
      <c r="B116" s="1">
        <v>0.7916666666666666</v>
      </c>
    </row>
    <row r="117" spans="2:21" ht="15" customHeight="1">
      <c r="B117" s="2" t="s">
        <v>0</v>
      </c>
      <c r="C117" s="179" t="s">
        <v>1</v>
      </c>
      <c r="D117" s="177" t="s">
        <v>2</v>
      </c>
      <c r="E117" s="177"/>
      <c r="F117" s="177"/>
      <c r="G117" s="177"/>
      <c r="H117" s="3"/>
      <c r="I117" s="2" t="s">
        <v>0</v>
      </c>
      <c r="J117" s="179" t="s">
        <v>1</v>
      </c>
      <c r="K117" s="177" t="s">
        <v>2</v>
      </c>
      <c r="L117" s="177"/>
      <c r="M117" s="177"/>
      <c r="N117" s="177"/>
      <c r="O117" s="3"/>
      <c r="P117" s="2" t="s">
        <v>0</v>
      </c>
      <c r="Q117" s="179" t="s">
        <v>1</v>
      </c>
      <c r="R117" s="177" t="s">
        <v>2</v>
      </c>
      <c r="S117" s="177"/>
      <c r="T117" s="177"/>
      <c r="U117" s="177"/>
    </row>
    <row r="118" spans="2:21" ht="15" customHeight="1">
      <c r="B118" s="4" t="s">
        <v>3</v>
      </c>
      <c r="C118" s="179"/>
      <c r="D118" s="5" t="s">
        <v>4</v>
      </c>
      <c r="E118" s="6" t="s">
        <v>5</v>
      </c>
      <c r="F118" s="6" t="s">
        <v>6</v>
      </c>
      <c r="G118" s="7" t="s">
        <v>7</v>
      </c>
      <c r="H118" s="3"/>
      <c r="I118" s="4" t="s">
        <v>3</v>
      </c>
      <c r="J118" s="179"/>
      <c r="K118" s="5" t="s">
        <v>4</v>
      </c>
      <c r="L118" s="6" t="s">
        <v>5</v>
      </c>
      <c r="M118" s="6" t="s">
        <v>6</v>
      </c>
      <c r="N118" s="7" t="s">
        <v>7</v>
      </c>
      <c r="O118" s="3"/>
      <c r="P118" s="4" t="s">
        <v>3</v>
      </c>
      <c r="Q118" s="179"/>
      <c r="R118" s="5" t="s">
        <v>4</v>
      </c>
      <c r="S118" s="6" t="s">
        <v>5</v>
      </c>
      <c r="T118" s="6" t="s">
        <v>6</v>
      </c>
      <c r="U118" s="7" t="s">
        <v>7</v>
      </c>
    </row>
    <row r="119" spans="2:21" ht="3.7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2:21" ht="15" customHeight="1">
      <c r="B120" s="8"/>
      <c r="C120" s="9">
        <v>1</v>
      </c>
      <c r="D120" s="10"/>
      <c r="E120" s="11"/>
      <c r="F120" s="11"/>
      <c r="G120" s="12">
        <f>SUM(D120:E120)</f>
        <v>0</v>
      </c>
      <c r="H120" s="3"/>
      <c r="I120" s="8"/>
      <c r="J120" s="9">
        <v>1</v>
      </c>
      <c r="K120" s="10">
        <v>78</v>
      </c>
      <c r="L120" s="11">
        <v>27</v>
      </c>
      <c r="M120" s="11">
        <v>2</v>
      </c>
      <c r="N120" s="12">
        <f>SUM(K120:L120)</f>
        <v>105</v>
      </c>
      <c r="O120" s="3"/>
      <c r="P120" s="8"/>
      <c r="Q120" s="9">
        <v>1</v>
      </c>
      <c r="R120" s="10"/>
      <c r="S120" s="11"/>
      <c r="T120" s="11"/>
      <c r="U120" s="12">
        <f>SUM(R120:S120)</f>
        <v>0</v>
      </c>
    </row>
    <row r="121" spans="2:21" ht="15" customHeight="1">
      <c r="B121" s="13"/>
      <c r="C121" s="14">
        <v>2</v>
      </c>
      <c r="D121" s="15"/>
      <c r="E121" s="16"/>
      <c r="F121" s="16"/>
      <c r="G121" s="17">
        <f>SUM(D121:E121)</f>
        <v>0</v>
      </c>
      <c r="H121" s="3"/>
      <c r="I121" s="13" t="s">
        <v>58</v>
      </c>
      <c r="J121" s="14">
        <v>2</v>
      </c>
      <c r="K121" s="15">
        <v>83</v>
      </c>
      <c r="L121" s="16">
        <v>44</v>
      </c>
      <c r="M121" s="16">
        <v>0</v>
      </c>
      <c r="N121" s="17">
        <f>SUM(K121:L121)</f>
        <v>127</v>
      </c>
      <c r="O121" s="3"/>
      <c r="P121" s="13"/>
      <c r="Q121" s="14">
        <v>2</v>
      </c>
      <c r="R121" s="15"/>
      <c r="S121" s="16"/>
      <c r="T121" s="16"/>
      <c r="U121" s="17">
        <f>SUM(R121:S121)</f>
        <v>0</v>
      </c>
    </row>
    <row r="122" spans="2:21" ht="15" customHeight="1">
      <c r="B122" s="18"/>
      <c r="C122" s="14">
        <v>3</v>
      </c>
      <c r="D122" s="15"/>
      <c r="E122" s="16"/>
      <c r="F122" s="16"/>
      <c r="G122" s="17">
        <f>SUM(D122:E122)</f>
        <v>0</v>
      </c>
      <c r="H122" s="3"/>
      <c r="I122" s="18" t="s">
        <v>32</v>
      </c>
      <c r="J122" s="14">
        <v>3</v>
      </c>
      <c r="K122" s="15">
        <v>86</v>
      </c>
      <c r="L122" s="16">
        <v>45</v>
      </c>
      <c r="M122" s="16">
        <v>0</v>
      </c>
      <c r="N122" s="17">
        <f>SUM(K122:L122)</f>
        <v>131</v>
      </c>
      <c r="O122" s="3"/>
      <c r="P122" s="18"/>
      <c r="Q122" s="14">
        <v>3</v>
      </c>
      <c r="R122" s="15"/>
      <c r="S122" s="16"/>
      <c r="T122" s="16"/>
      <c r="U122" s="17">
        <f>SUM(R122:S122)</f>
        <v>0</v>
      </c>
    </row>
    <row r="123" spans="2:21" ht="15" customHeight="1">
      <c r="B123" s="19"/>
      <c r="C123" s="20">
        <v>4</v>
      </c>
      <c r="D123" s="21"/>
      <c r="E123" s="22"/>
      <c r="F123" s="22"/>
      <c r="G123" s="17">
        <f>SUM(D123:E123)</f>
        <v>0</v>
      </c>
      <c r="H123" s="3"/>
      <c r="I123" s="19"/>
      <c r="J123" s="20">
        <v>4</v>
      </c>
      <c r="K123" s="21">
        <v>76</v>
      </c>
      <c r="L123" s="22">
        <v>32</v>
      </c>
      <c r="M123" s="22">
        <v>3</v>
      </c>
      <c r="N123" s="17">
        <f>SUM(K123:L123)</f>
        <v>108</v>
      </c>
      <c r="O123" s="3"/>
      <c r="P123" s="19"/>
      <c r="Q123" s="20">
        <v>4</v>
      </c>
      <c r="R123" s="21"/>
      <c r="S123" s="22"/>
      <c r="T123" s="22"/>
      <c r="U123" s="17">
        <f>SUM(R123:S123)</f>
        <v>0</v>
      </c>
    </row>
    <row r="124" spans="2:21" ht="15" customHeight="1">
      <c r="B124" s="25"/>
      <c r="C124" s="26" t="s">
        <v>7</v>
      </c>
      <c r="D124" s="27">
        <f>SUM(D120:D123)</f>
        <v>0</v>
      </c>
      <c r="E124" s="28">
        <f>SUM(E120:E123)</f>
        <v>0</v>
      </c>
      <c r="F124" s="28">
        <f>SUM(F120:F123)</f>
        <v>0</v>
      </c>
      <c r="G124" s="29">
        <f>SUM(G120:G123)</f>
        <v>0</v>
      </c>
      <c r="H124" s="3"/>
      <c r="I124" s="25"/>
      <c r="J124" s="26" t="s">
        <v>7</v>
      </c>
      <c r="K124" s="27">
        <f>SUM(K120:K123)</f>
        <v>323</v>
      </c>
      <c r="L124" s="28">
        <f>SUM(L120:L123)</f>
        <v>148</v>
      </c>
      <c r="M124" s="28">
        <f>SUM(M120:M123)</f>
        <v>5</v>
      </c>
      <c r="N124" s="29">
        <f>SUM(N120:N123)</f>
        <v>471</v>
      </c>
      <c r="O124" s="3"/>
      <c r="P124" s="25"/>
      <c r="Q124" s="26" t="s">
        <v>7</v>
      </c>
      <c r="R124" s="27">
        <f>SUM(R120:R123)</f>
        <v>0</v>
      </c>
      <c r="S124" s="28">
        <f>SUM(S120:S123)</f>
        <v>0</v>
      </c>
      <c r="T124" s="28">
        <f>SUM(T120:T123)</f>
        <v>0</v>
      </c>
      <c r="U124" s="29">
        <f>SUM(U120:U123)</f>
        <v>0</v>
      </c>
    </row>
    <row r="125" spans="2:21" ht="15" customHeight="1">
      <c r="B125" s="8"/>
      <c r="C125" s="9">
        <v>1</v>
      </c>
      <c r="D125" s="10"/>
      <c r="E125" s="11"/>
      <c r="F125" s="11"/>
      <c r="G125" s="12">
        <f>SUM(D125:E125)</f>
        <v>0</v>
      </c>
      <c r="H125" s="3"/>
      <c r="I125" s="8"/>
      <c r="J125" s="9">
        <v>1</v>
      </c>
      <c r="K125" s="10">
        <v>85</v>
      </c>
      <c r="L125" s="11">
        <v>32</v>
      </c>
      <c r="M125" s="11">
        <v>3</v>
      </c>
      <c r="N125" s="12">
        <f>SUM(K125:L125)</f>
        <v>117</v>
      </c>
      <c r="O125" s="3"/>
      <c r="P125" s="8"/>
      <c r="Q125" s="9">
        <v>1</v>
      </c>
      <c r="R125" s="10"/>
      <c r="S125" s="11"/>
      <c r="T125" s="11"/>
      <c r="U125" s="12">
        <f>SUM(R125:S125)</f>
        <v>0</v>
      </c>
    </row>
    <row r="126" spans="2:21" ht="15" customHeight="1">
      <c r="B126" s="13"/>
      <c r="C126" s="14">
        <v>2</v>
      </c>
      <c r="D126" s="15"/>
      <c r="E126" s="16"/>
      <c r="F126" s="16"/>
      <c r="G126" s="17">
        <f>SUM(D126:E126)</f>
        <v>0</v>
      </c>
      <c r="H126" s="3"/>
      <c r="I126" s="13" t="s">
        <v>59</v>
      </c>
      <c r="J126" s="14">
        <v>2</v>
      </c>
      <c r="K126" s="15">
        <v>90</v>
      </c>
      <c r="L126" s="16">
        <v>43</v>
      </c>
      <c r="M126" s="16">
        <v>2</v>
      </c>
      <c r="N126" s="17">
        <f>SUM(K126:L126)</f>
        <v>133</v>
      </c>
      <c r="O126" s="3"/>
      <c r="P126" s="13"/>
      <c r="Q126" s="14">
        <v>2</v>
      </c>
      <c r="R126" s="15"/>
      <c r="S126" s="16"/>
      <c r="T126" s="16"/>
      <c r="U126" s="17">
        <f>SUM(R126:S126)</f>
        <v>0</v>
      </c>
    </row>
    <row r="127" spans="2:21" ht="15" customHeight="1">
      <c r="B127" s="18"/>
      <c r="C127" s="14">
        <v>3</v>
      </c>
      <c r="D127" s="15"/>
      <c r="E127" s="16"/>
      <c r="F127" s="16"/>
      <c r="G127" s="17">
        <f>SUM(D127:E127)</f>
        <v>0</v>
      </c>
      <c r="H127" s="3"/>
      <c r="I127" s="18" t="s">
        <v>32</v>
      </c>
      <c r="J127" s="14">
        <v>3</v>
      </c>
      <c r="K127" s="15">
        <v>95</v>
      </c>
      <c r="L127" s="16">
        <v>44</v>
      </c>
      <c r="M127" s="16">
        <v>3</v>
      </c>
      <c r="N127" s="17">
        <f>SUM(K127:L127)</f>
        <v>139</v>
      </c>
      <c r="O127" s="3"/>
      <c r="P127" s="18"/>
      <c r="Q127" s="14">
        <v>3</v>
      </c>
      <c r="R127" s="15"/>
      <c r="S127" s="16"/>
      <c r="T127" s="16"/>
      <c r="U127" s="17">
        <f>SUM(R127:S127)</f>
        <v>0</v>
      </c>
    </row>
    <row r="128" spans="2:21" ht="15" customHeight="1">
      <c r="B128" s="19"/>
      <c r="C128" s="20">
        <v>4</v>
      </c>
      <c r="D128" s="21"/>
      <c r="E128" s="22"/>
      <c r="F128" s="22"/>
      <c r="G128" s="17">
        <f>SUM(D128:E128)</f>
        <v>0</v>
      </c>
      <c r="H128" s="3"/>
      <c r="I128" s="19"/>
      <c r="J128" s="20">
        <v>4</v>
      </c>
      <c r="K128" s="21">
        <v>86</v>
      </c>
      <c r="L128" s="22">
        <v>34</v>
      </c>
      <c r="M128" s="22">
        <v>7</v>
      </c>
      <c r="N128" s="17">
        <f>SUM(K128:L128)</f>
        <v>120</v>
      </c>
      <c r="O128" s="3"/>
      <c r="P128" s="19"/>
      <c r="Q128" s="20">
        <v>4</v>
      </c>
      <c r="R128" s="21"/>
      <c r="S128" s="22"/>
      <c r="T128" s="22"/>
      <c r="U128" s="17">
        <f>SUM(R128:S128)</f>
        <v>0</v>
      </c>
    </row>
    <row r="129" spans="2:21" ht="15" customHeight="1">
      <c r="B129" s="30"/>
      <c r="C129" s="26" t="s">
        <v>7</v>
      </c>
      <c r="D129" s="27">
        <f>SUM(D125:D128)</f>
        <v>0</v>
      </c>
      <c r="E129" s="28">
        <f>SUM(E125:E128)</f>
        <v>0</v>
      </c>
      <c r="F129" s="28">
        <f>SUM(F125:F128)</f>
        <v>0</v>
      </c>
      <c r="G129" s="29">
        <f>SUM(G125:G128)</f>
        <v>0</v>
      </c>
      <c r="H129" s="3"/>
      <c r="I129" s="30"/>
      <c r="J129" s="26" t="s">
        <v>7</v>
      </c>
      <c r="K129" s="27">
        <f>SUM(K125:K128)</f>
        <v>356</v>
      </c>
      <c r="L129" s="28">
        <f>SUM(L125:L128)</f>
        <v>153</v>
      </c>
      <c r="M129" s="28">
        <f>SUM(M125:M128)</f>
        <v>15</v>
      </c>
      <c r="N129" s="29">
        <f>SUM(N125:N128)</f>
        <v>509</v>
      </c>
      <c r="O129" s="3"/>
      <c r="P129" s="30"/>
      <c r="Q129" s="26" t="s">
        <v>7</v>
      </c>
      <c r="R129" s="27">
        <f>SUM(R125:R128)</f>
        <v>0</v>
      </c>
      <c r="S129" s="28">
        <f>SUM(S125:S128)</f>
        <v>0</v>
      </c>
      <c r="T129" s="28">
        <f>SUM(T125:T128)</f>
        <v>0</v>
      </c>
      <c r="U129" s="29">
        <f>SUM(U125:U128)</f>
        <v>0</v>
      </c>
    </row>
    <row r="130" spans="2:21" ht="15" customHeight="1">
      <c r="B130" s="178" t="s">
        <v>17</v>
      </c>
      <c r="C130" s="178"/>
      <c r="D130" s="31">
        <f>SUM(D124,D129)</f>
        <v>0</v>
      </c>
      <c r="E130" s="32">
        <f>SUM(E124,E129)</f>
        <v>0</v>
      </c>
      <c r="F130" s="33">
        <f>SUM(F124,F129)</f>
        <v>0</v>
      </c>
      <c r="G130" s="34">
        <f>SUM(G124,G129)</f>
        <v>0</v>
      </c>
      <c r="H130" s="3"/>
      <c r="I130" s="178" t="s">
        <v>17</v>
      </c>
      <c r="J130" s="178"/>
      <c r="K130" s="31">
        <f>SUM(K124,K129)</f>
        <v>679</v>
      </c>
      <c r="L130" s="32">
        <f>SUM(L124,L129)</f>
        <v>301</v>
      </c>
      <c r="M130" s="33">
        <f>SUM(M124,M129)</f>
        <v>20</v>
      </c>
      <c r="N130" s="34">
        <f>SUM(N124,N129)</f>
        <v>980</v>
      </c>
      <c r="O130" s="3"/>
      <c r="P130" s="178" t="s">
        <v>17</v>
      </c>
      <c r="Q130" s="178"/>
      <c r="R130" s="31">
        <f>SUM(R124,R129)</f>
        <v>0</v>
      </c>
      <c r="S130" s="32">
        <f>SUM(S124,S129)</f>
        <v>0</v>
      </c>
      <c r="T130" s="33">
        <f>SUM(T124,T129)</f>
        <v>0</v>
      </c>
      <c r="U130" s="34">
        <f>SUM(U124,U129)</f>
        <v>0</v>
      </c>
    </row>
    <row r="135" ht="3.7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</sheetData>
  <sheetProtection selectLockedCells="1" selectUnlockedCells="1"/>
  <mergeCells count="73">
    <mergeCell ref="B2:U2"/>
    <mergeCell ref="C5:C6"/>
    <mergeCell ref="D5:G5"/>
    <mergeCell ref="J5:J6"/>
    <mergeCell ref="K5:N5"/>
    <mergeCell ref="Q5:Q6"/>
    <mergeCell ref="R5:U5"/>
    <mergeCell ref="B18:C18"/>
    <mergeCell ref="I18:J18"/>
    <mergeCell ref="P18:Q18"/>
    <mergeCell ref="C21:C22"/>
    <mergeCell ref="D21:G21"/>
    <mergeCell ref="J21:J22"/>
    <mergeCell ref="K21:N21"/>
    <mergeCell ref="Q21:Q22"/>
    <mergeCell ref="R21:U21"/>
    <mergeCell ref="B34:C34"/>
    <mergeCell ref="I34:J34"/>
    <mergeCell ref="P34:Q34"/>
    <mergeCell ref="C37:C38"/>
    <mergeCell ref="D37:G37"/>
    <mergeCell ref="J37:J38"/>
    <mergeCell ref="K37:N37"/>
    <mergeCell ref="Q37:Q38"/>
    <mergeCell ref="R37:U37"/>
    <mergeCell ref="B50:C50"/>
    <mergeCell ref="I50:J50"/>
    <mergeCell ref="P50:Q50"/>
    <mergeCell ref="C53:C54"/>
    <mergeCell ref="D53:G53"/>
    <mergeCell ref="J53:J54"/>
    <mergeCell ref="K53:N53"/>
    <mergeCell ref="Q53:Q54"/>
    <mergeCell ref="R53:U53"/>
    <mergeCell ref="B66:C66"/>
    <mergeCell ref="I66:J66"/>
    <mergeCell ref="P66:Q66"/>
    <mergeCell ref="C69:C70"/>
    <mergeCell ref="D69:G69"/>
    <mergeCell ref="J69:J70"/>
    <mergeCell ref="K69:N69"/>
    <mergeCell ref="Q69:Q70"/>
    <mergeCell ref="R69:U69"/>
    <mergeCell ref="Q101:Q102"/>
    <mergeCell ref="R101:U101"/>
    <mergeCell ref="B82:C82"/>
    <mergeCell ref="I82:J82"/>
    <mergeCell ref="P82:Q82"/>
    <mergeCell ref="C85:C86"/>
    <mergeCell ref="D85:G85"/>
    <mergeCell ref="J85:J86"/>
    <mergeCell ref="K85:N85"/>
    <mergeCell ref="Q85:Q86"/>
    <mergeCell ref="K117:N117"/>
    <mergeCell ref="Q117:Q118"/>
    <mergeCell ref="R85:U85"/>
    <mergeCell ref="B98:C98"/>
    <mergeCell ref="I98:J98"/>
    <mergeCell ref="P98:Q98"/>
    <mergeCell ref="C101:C102"/>
    <mergeCell ref="D101:G101"/>
    <mergeCell ref="J101:J102"/>
    <mergeCell ref="K101:N101"/>
    <mergeCell ref="R117:U117"/>
    <mergeCell ref="B130:C130"/>
    <mergeCell ref="I130:J130"/>
    <mergeCell ref="P130:Q130"/>
    <mergeCell ref="B114:C114"/>
    <mergeCell ref="I114:J114"/>
    <mergeCell ref="P114:Q114"/>
    <mergeCell ref="C117:C118"/>
    <mergeCell ref="D117:G117"/>
    <mergeCell ref="J117:J118"/>
  </mergeCells>
  <dataValidations count="2">
    <dataValidation type="whole" allowBlank="1" showErrorMessage="1" errorTitle="Chybná hodnota" error="Zadaná hodnota musí být celé nezáporné číslo menší nebo rovno 25." sqref="F8:F11 M8:M11 F13:F16 M13:M16 F24:F27 M24:M27 F29:F32 M29:M32 F40:F43 M40:M43 T40:T43 F45:F48 M45:M48 T45:T48 F56:F59 M56:M59 T56:T59 F61:F64 M61:M64 T61:T64 F72:F75 M72:M75 T72:T75 F77:F80 M77:M80 T77:T80 F88:F91 M88:M91 T88:T91 F93:F96 M93:M96 T93:T96 F104:F107 M104:M107 T104:T107 F109:F112 M109:M112 T109:T112 F120:F123 M120:M123 T120:T123 F125:F128 M125:M128 T125:T128">
      <formula1>0</formula1>
      <formula2>15</formula2>
    </dataValidation>
    <dataValidation type="whole" allowBlank="1" showErrorMessage="1" errorTitle="Chybná hodnota" error="Zadaná hodnota musí být celé nezáporné číslo menší nebo rovno 225." sqref="D8:E11 K8:L11 R8:T10 D13:E16 K13:L16 R13:T15 D24:E27 K24:L27 R24:T26 D29:E32 K29:L32 R29:T31 D40:E43 K40:L43 R40:S43 D45:E48 K45:L48 R45:S48 D56:E59 K56:L59 R56:S59 D61:E64 K61:L64 R61:S64 D72:E75 K72:L75 R72:S75 D77:E80 K77:L80 R77:S80 D88:E91 K88:L91 R88:S91 D93:E96 K93:L96 R93:S96 D104:E107 K104:L107 R104:S107 D109:E112 K109:L112 R109:S112 D120:E123 K120:L123 R120:S123 D125:E128 K125:L128 R125:S128">
      <formula1>0</formula1>
      <formula2>225</formula2>
    </dataValidation>
  </dataValidations>
  <printOptions/>
  <pageMargins left="0.19652777777777777" right="0.19652777777777777" top="0.39375" bottom="0.39375" header="0.5118055555555555" footer="0.5118055555555555"/>
  <pageSetup horizontalDpi="300" verticalDpi="300" orientation="landscape" paperSize="9" scale="7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2:O187"/>
  <sheetViews>
    <sheetView showGridLines="0" tabSelected="1" zoomScale="90" zoomScaleNormal="90" zoomScalePageLayoutView="0" workbookViewId="0" topLeftCell="A1">
      <selection activeCell="B2" sqref="B2:F2"/>
    </sheetView>
  </sheetViews>
  <sheetFormatPr defaultColWidth="8.50390625" defaultRowHeight="15" customHeight="1"/>
  <cols>
    <col min="1" max="1" width="0.6171875" style="35" customWidth="1"/>
    <col min="2" max="2" width="8.50390625" style="35" customWidth="1"/>
    <col min="3" max="3" width="0.6171875" style="35" customWidth="1"/>
    <col min="4" max="4" width="27.875" style="35" customWidth="1"/>
    <col min="5" max="5" width="28.00390625" style="35" customWidth="1"/>
    <col min="6" max="7" width="8.50390625" style="36" customWidth="1"/>
    <col min="8" max="8" width="5.625" style="36" customWidth="1"/>
    <col min="9" max="9" width="8.50390625" style="36" customWidth="1"/>
    <col min="10" max="10" width="0.6171875" style="37" customWidth="1"/>
    <col min="11" max="16384" width="8.50390625" style="35" customWidth="1"/>
  </cols>
  <sheetData>
    <row r="2" spans="1:15" ht="37.5" customHeight="1" thickBot="1">
      <c r="A2" s="38"/>
      <c r="B2" s="187" t="s">
        <v>79</v>
      </c>
      <c r="C2" s="188"/>
      <c r="D2" s="188"/>
      <c r="E2" s="188"/>
      <c r="F2" s="189"/>
      <c r="G2" s="39"/>
      <c r="H2" s="40"/>
      <c r="I2" s="40"/>
      <c r="J2" s="40"/>
      <c r="K2" s="40"/>
      <c r="L2" s="41"/>
      <c r="M2" s="41"/>
      <c r="N2" s="41"/>
      <c r="O2" s="41"/>
    </row>
    <row r="4" spans="2:13" ht="22.5" customHeight="1">
      <c r="B4" s="190" t="s">
        <v>277</v>
      </c>
      <c r="C4" s="190"/>
      <c r="D4" s="190"/>
      <c r="E4" s="190"/>
      <c r="F4" s="190"/>
      <c r="G4" s="190"/>
      <c r="H4" s="190"/>
      <c r="I4" s="190"/>
      <c r="J4" s="190"/>
      <c r="K4" s="190"/>
      <c r="M4" s="36"/>
    </row>
    <row r="5" spans="2:11" ht="3.75" customHeight="1" thickBot="1">
      <c r="B5" s="43"/>
      <c r="C5" s="44"/>
      <c r="D5" s="44"/>
      <c r="E5" s="44"/>
      <c r="F5" s="45"/>
      <c r="G5" s="45"/>
      <c r="H5" s="46"/>
      <c r="I5" s="46"/>
      <c r="J5" s="47"/>
      <c r="K5" s="47"/>
    </row>
    <row r="6" spans="2:13" ht="15" customHeight="1" thickBot="1">
      <c r="B6" s="48"/>
      <c r="C6" s="49"/>
      <c r="D6" s="50" t="s">
        <v>60</v>
      </c>
      <c r="E6" s="50" t="s">
        <v>3</v>
      </c>
      <c r="F6" s="51" t="s">
        <v>4</v>
      </c>
      <c r="G6" s="52" t="s">
        <v>61</v>
      </c>
      <c r="H6" s="53" t="s">
        <v>6</v>
      </c>
      <c r="I6" s="54" t="s">
        <v>62</v>
      </c>
      <c r="J6" s="47"/>
      <c r="K6" s="47"/>
      <c r="M6" s="131"/>
    </row>
    <row r="7" spans="2:11" ht="3.75" customHeight="1" thickBot="1">
      <c r="B7" s="43"/>
      <c r="C7" s="44"/>
      <c r="D7" s="44"/>
      <c r="E7" s="44"/>
      <c r="F7" s="55"/>
      <c r="G7" s="55"/>
      <c r="H7" s="55"/>
      <c r="I7" s="55"/>
      <c r="J7" s="47"/>
      <c r="K7" s="47"/>
    </row>
    <row r="8" spans="2:13" ht="15" customHeight="1" thickBot="1">
      <c r="B8" s="124">
        <v>1</v>
      </c>
      <c r="C8" s="57"/>
      <c r="D8" s="125" t="s">
        <v>185</v>
      </c>
      <c r="E8" s="122" t="s">
        <v>34</v>
      </c>
      <c r="F8" s="60">
        <v>386</v>
      </c>
      <c r="G8" s="61">
        <v>200</v>
      </c>
      <c r="H8" s="148">
        <v>1</v>
      </c>
      <c r="I8" s="145">
        <f aca="true" t="shared" si="0" ref="I8:I39">F8+G8</f>
        <v>586</v>
      </c>
      <c r="J8" s="84">
        <f>SUM(G8:G9)</f>
        <v>440</v>
      </c>
      <c r="K8" s="133">
        <f>K9</f>
        <v>1230</v>
      </c>
      <c r="M8" s="66"/>
    </row>
    <row r="9" spans="2:14" ht="15" customHeight="1" thickBot="1">
      <c r="B9" s="67"/>
      <c r="C9" s="68"/>
      <c r="D9" s="126" t="s">
        <v>186</v>
      </c>
      <c r="E9" s="123" t="s">
        <v>27</v>
      </c>
      <c r="F9" s="70">
        <v>404</v>
      </c>
      <c r="G9" s="71">
        <v>240</v>
      </c>
      <c r="H9" s="149">
        <v>1</v>
      </c>
      <c r="I9" s="73">
        <f t="shared" si="0"/>
        <v>644</v>
      </c>
      <c r="J9" s="144">
        <f>SUM(G8:G9)</f>
        <v>440</v>
      </c>
      <c r="K9" s="56">
        <f>I8+I9</f>
        <v>1230</v>
      </c>
      <c r="M9" s="74"/>
      <c r="N9" s="75"/>
    </row>
    <row r="10" spans="2:13" ht="15" customHeight="1" thickBot="1">
      <c r="B10" s="124">
        <v>2</v>
      </c>
      <c r="C10" s="57"/>
      <c r="D10" s="87" t="s">
        <v>103</v>
      </c>
      <c r="E10" s="122" t="s">
        <v>90</v>
      </c>
      <c r="F10" s="60">
        <v>395</v>
      </c>
      <c r="G10" s="61">
        <v>229</v>
      </c>
      <c r="H10" s="150">
        <v>1</v>
      </c>
      <c r="I10" s="145">
        <f t="shared" si="0"/>
        <v>624</v>
      </c>
      <c r="J10" s="84">
        <f>SUM(G10:G11)</f>
        <v>414</v>
      </c>
      <c r="K10" s="76">
        <f>K11</f>
        <v>1191</v>
      </c>
      <c r="M10" s="77"/>
    </row>
    <row r="11" spans="2:13" ht="15" customHeight="1" thickBot="1">
      <c r="B11" s="67"/>
      <c r="C11" s="68"/>
      <c r="D11" s="89" t="s">
        <v>104</v>
      </c>
      <c r="E11" s="123" t="s">
        <v>90</v>
      </c>
      <c r="F11" s="70">
        <v>382</v>
      </c>
      <c r="G11" s="71">
        <v>185</v>
      </c>
      <c r="H11" s="143">
        <v>3</v>
      </c>
      <c r="I11" s="73">
        <f t="shared" si="0"/>
        <v>567</v>
      </c>
      <c r="J11" s="84">
        <f>SUM(G10:G11)</f>
        <v>414</v>
      </c>
      <c r="K11" s="56">
        <f>I10+I11</f>
        <v>1191</v>
      </c>
      <c r="M11" s="77"/>
    </row>
    <row r="12" spans="2:14" ht="15" customHeight="1" thickBot="1">
      <c r="B12" s="124">
        <v>3</v>
      </c>
      <c r="C12" s="79"/>
      <c r="D12" s="87" t="s">
        <v>187</v>
      </c>
      <c r="E12" s="122" t="s">
        <v>32</v>
      </c>
      <c r="F12" s="60">
        <v>379</v>
      </c>
      <c r="G12" s="61">
        <v>202</v>
      </c>
      <c r="H12" s="148">
        <v>1</v>
      </c>
      <c r="I12" s="145">
        <f t="shared" si="0"/>
        <v>581</v>
      </c>
      <c r="J12" s="84">
        <f>SUM(G12:G13)</f>
        <v>429</v>
      </c>
      <c r="K12" s="133">
        <f>K13</f>
        <v>1178</v>
      </c>
      <c r="M12" s="80"/>
      <c r="N12" s="75"/>
    </row>
    <row r="13" spans="2:11" ht="15" customHeight="1" thickBot="1">
      <c r="B13" s="64"/>
      <c r="C13" s="81"/>
      <c r="D13" s="89" t="s">
        <v>188</v>
      </c>
      <c r="E13" s="123" t="s">
        <v>189</v>
      </c>
      <c r="F13" s="70">
        <v>370</v>
      </c>
      <c r="G13" s="71">
        <v>227</v>
      </c>
      <c r="H13" s="143">
        <v>0</v>
      </c>
      <c r="I13" s="142">
        <f t="shared" si="0"/>
        <v>597</v>
      </c>
      <c r="J13" s="84">
        <f>SUM(G12:G13)</f>
        <v>429</v>
      </c>
      <c r="K13" s="56">
        <f>I12+I13</f>
        <v>1178</v>
      </c>
    </row>
    <row r="14" spans="2:11" ht="15" customHeight="1" thickBot="1">
      <c r="B14" s="56">
        <v>4</v>
      </c>
      <c r="C14" s="82"/>
      <c r="D14" s="87" t="s">
        <v>186</v>
      </c>
      <c r="E14" s="88" t="s">
        <v>27</v>
      </c>
      <c r="F14" s="60">
        <v>389</v>
      </c>
      <c r="G14" s="61">
        <v>223</v>
      </c>
      <c r="H14" s="150">
        <v>4</v>
      </c>
      <c r="I14" s="145">
        <f t="shared" si="0"/>
        <v>612</v>
      </c>
      <c r="J14" s="84">
        <f>SUM(G14:G15)</f>
        <v>428</v>
      </c>
      <c r="K14" s="76">
        <f>K15</f>
        <v>1176</v>
      </c>
    </row>
    <row r="15" spans="2:11" ht="15" customHeight="1" thickBot="1">
      <c r="B15" s="67"/>
      <c r="C15" s="85"/>
      <c r="D15" s="89" t="s">
        <v>190</v>
      </c>
      <c r="E15" s="90" t="s">
        <v>189</v>
      </c>
      <c r="F15" s="70">
        <v>359</v>
      </c>
      <c r="G15" s="71">
        <v>205</v>
      </c>
      <c r="H15" s="143">
        <v>0</v>
      </c>
      <c r="I15" s="73">
        <f t="shared" si="0"/>
        <v>564</v>
      </c>
      <c r="J15" s="84">
        <f>SUM(G14:G15)</f>
        <v>428</v>
      </c>
      <c r="K15" s="56">
        <f>I14+I15</f>
        <v>1176</v>
      </c>
    </row>
    <row r="16" spans="2:11" ht="15" customHeight="1" thickBot="1">
      <c r="B16" s="56">
        <v>5</v>
      </c>
      <c r="C16" s="82"/>
      <c r="D16" s="125" t="s">
        <v>159</v>
      </c>
      <c r="E16" s="135" t="s">
        <v>157</v>
      </c>
      <c r="F16" s="60">
        <v>388</v>
      </c>
      <c r="G16" s="61">
        <v>206</v>
      </c>
      <c r="H16" s="62">
        <v>1</v>
      </c>
      <c r="I16" s="63">
        <f t="shared" si="0"/>
        <v>594</v>
      </c>
      <c r="J16" s="84">
        <f>SUM(G16:G17)</f>
        <v>413</v>
      </c>
      <c r="K16" s="133">
        <f>K17</f>
        <v>1176</v>
      </c>
    </row>
    <row r="17" spans="2:11" ht="15" customHeight="1" thickBot="1">
      <c r="B17" s="67"/>
      <c r="C17" s="85"/>
      <c r="D17" s="126" t="s">
        <v>160</v>
      </c>
      <c r="E17" s="136" t="s">
        <v>157</v>
      </c>
      <c r="F17" s="70">
        <v>375</v>
      </c>
      <c r="G17" s="71">
        <v>207</v>
      </c>
      <c r="H17" s="72">
        <v>1</v>
      </c>
      <c r="I17" s="73">
        <f t="shared" si="0"/>
        <v>582</v>
      </c>
      <c r="J17" s="84">
        <f>SUM(G16:G17)</f>
        <v>413</v>
      </c>
      <c r="K17" s="56">
        <f>I16+I17</f>
        <v>1176</v>
      </c>
    </row>
    <row r="18" spans="2:11" ht="15" customHeight="1" thickBot="1">
      <c r="B18" s="56">
        <v>6</v>
      </c>
      <c r="C18" s="82"/>
      <c r="D18" s="125" t="s">
        <v>266</v>
      </c>
      <c r="E18" s="88" t="s">
        <v>267</v>
      </c>
      <c r="F18" s="60">
        <v>368</v>
      </c>
      <c r="G18" s="61">
        <v>211</v>
      </c>
      <c r="H18" s="62">
        <v>1</v>
      </c>
      <c r="I18" s="63">
        <f t="shared" si="0"/>
        <v>579</v>
      </c>
      <c r="J18" s="84">
        <f>SUM(G18:G19)</f>
        <v>422</v>
      </c>
      <c r="K18" s="133">
        <f>K19</f>
        <v>1174</v>
      </c>
    </row>
    <row r="19" spans="2:11" ht="15" customHeight="1" thickBot="1">
      <c r="B19" s="67"/>
      <c r="C19" s="85"/>
      <c r="D19" s="126" t="s">
        <v>124</v>
      </c>
      <c r="E19" s="90" t="s">
        <v>123</v>
      </c>
      <c r="F19" s="70">
        <v>384</v>
      </c>
      <c r="G19" s="71">
        <v>211</v>
      </c>
      <c r="H19" s="72">
        <v>2</v>
      </c>
      <c r="I19" s="73">
        <f t="shared" si="0"/>
        <v>595</v>
      </c>
      <c r="J19" s="84">
        <f>SUM(G18:G19)</f>
        <v>422</v>
      </c>
      <c r="K19" s="56">
        <f>I18+I19</f>
        <v>1174</v>
      </c>
    </row>
    <row r="20" spans="2:11" ht="15" customHeight="1" thickBot="1">
      <c r="B20" s="56">
        <v>7</v>
      </c>
      <c r="C20" s="82"/>
      <c r="D20" s="87" t="s">
        <v>110</v>
      </c>
      <c r="E20" s="135" t="s">
        <v>108</v>
      </c>
      <c r="F20" s="60">
        <v>402</v>
      </c>
      <c r="G20" s="61">
        <v>185</v>
      </c>
      <c r="H20" s="62">
        <v>4</v>
      </c>
      <c r="I20" s="63">
        <f t="shared" si="0"/>
        <v>587</v>
      </c>
      <c r="J20" s="84">
        <f>SUM(G20:G21)</f>
        <v>383</v>
      </c>
      <c r="K20" s="133">
        <f>K21</f>
        <v>1173</v>
      </c>
    </row>
    <row r="21" spans="2:11" ht="15" customHeight="1" thickBot="1">
      <c r="B21" s="67"/>
      <c r="C21" s="85"/>
      <c r="D21" s="89" t="s">
        <v>111</v>
      </c>
      <c r="E21" s="136" t="s">
        <v>108</v>
      </c>
      <c r="F21" s="70">
        <v>388</v>
      </c>
      <c r="G21" s="71">
        <v>198</v>
      </c>
      <c r="H21" s="72">
        <v>2</v>
      </c>
      <c r="I21" s="73">
        <f t="shared" si="0"/>
        <v>586</v>
      </c>
      <c r="J21" s="84">
        <f>SUM(G20:G21)</f>
        <v>383</v>
      </c>
      <c r="K21" s="56">
        <f>I20+I21</f>
        <v>1173</v>
      </c>
    </row>
    <row r="22" spans="2:11" ht="15" customHeight="1" thickBot="1">
      <c r="B22" s="56">
        <v>8</v>
      </c>
      <c r="C22" s="91"/>
      <c r="D22" s="125" t="s">
        <v>191</v>
      </c>
      <c r="E22" s="88" t="s">
        <v>20</v>
      </c>
      <c r="F22" s="60">
        <v>357</v>
      </c>
      <c r="G22" s="61">
        <v>218</v>
      </c>
      <c r="H22" s="62">
        <v>2</v>
      </c>
      <c r="I22" s="63">
        <f t="shared" si="0"/>
        <v>575</v>
      </c>
      <c r="J22" s="84">
        <f>SUM(G22:G23)</f>
        <v>435</v>
      </c>
      <c r="K22" s="76">
        <f>K23</f>
        <v>1169</v>
      </c>
    </row>
    <row r="23" spans="2:11" ht="15" customHeight="1" thickBot="1">
      <c r="B23" s="67"/>
      <c r="C23" s="92"/>
      <c r="D23" s="126" t="s">
        <v>192</v>
      </c>
      <c r="E23" s="90" t="s">
        <v>20</v>
      </c>
      <c r="F23" s="70">
        <v>377</v>
      </c>
      <c r="G23" s="71">
        <v>217</v>
      </c>
      <c r="H23" s="72">
        <v>2</v>
      </c>
      <c r="I23" s="73">
        <f t="shared" si="0"/>
        <v>594</v>
      </c>
      <c r="J23" s="84">
        <f>SUM(G22:G23)</f>
        <v>435</v>
      </c>
      <c r="K23" s="56">
        <f>I22+I23</f>
        <v>1169</v>
      </c>
    </row>
    <row r="24" spans="2:11" ht="15" customHeight="1" thickBot="1">
      <c r="B24" s="56">
        <v>9</v>
      </c>
      <c r="C24" s="82"/>
      <c r="D24" s="125" t="s">
        <v>153</v>
      </c>
      <c r="E24" s="135" t="s">
        <v>149</v>
      </c>
      <c r="F24" s="60">
        <v>352</v>
      </c>
      <c r="G24" s="61">
        <v>210</v>
      </c>
      <c r="H24" s="62">
        <v>3</v>
      </c>
      <c r="I24" s="63">
        <f t="shared" si="0"/>
        <v>562</v>
      </c>
      <c r="J24" s="84">
        <f>SUM(G24:G25)</f>
        <v>425</v>
      </c>
      <c r="K24" s="133">
        <f>K25</f>
        <v>1151</v>
      </c>
    </row>
    <row r="25" spans="2:11" ht="15" customHeight="1" thickBot="1">
      <c r="B25" s="67"/>
      <c r="C25" s="85"/>
      <c r="D25" s="126" t="s">
        <v>154</v>
      </c>
      <c r="E25" s="136" t="s">
        <v>155</v>
      </c>
      <c r="F25" s="70">
        <v>374</v>
      </c>
      <c r="G25" s="71">
        <v>215</v>
      </c>
      <c r="H25" s="72">
        <v>0</v>
      </c>
      <c r="I25" s="73">
        <f t="shared" si="0"/>
        <v>589</v>
      </c>
      <c r="J25" s="84">
        <f>SUM(G24:G25)</f>
        <v>425</v>
      </c>
      <c r="K25" s="56">
        <f>I24+I25</f>
        <v>1151</v>
      </c>
    </row>
    <row r="26" spans="2:11" ht="15" customHeight="1" thickBot="1">
      <c r="B26" s="56">
        <v>10</v>
      </c>
      <c r="C26" s="82"/>
      <c r="D26" s="58" t="s">
        <v>208</v>
      </c>
      <c r="E26" s="135" t="s">
        <v>48</v>
      </c>
      <c r="F26" s="60">
        <v>362</v>
      </c>
      <c r="G26" s="61">
        <v>205</v>
      </c>
      <c r="H26" s="62">
        <v>4</v>
      </c>
      <c r="I26" s="63">
        <f t="shared" si="0"/>
        <v>567</v>
      </c>
      <c r="J26" s="84">
        <f>SUM(G26:G27)</f>
        <v>416</v>
      </c>
      <c r="K26" s="76">
        <f>K27</f>
        <v>1151</v>
      </c>
    </row>
    <row r="27" spans="2:11" ht="15" customHeight="1" thickBot="1">
      <c r="B27" s="67"/>
      <c r="C27" s="85"/>
      <c r="D27" s="69" t="s">
        <v>209</v>
      </c>
      <c r="E27" s="90" t="s">
        <v>48</v>
      </c>
      <c r="F27" s="70">
        <v>373</v>
      </c>
      <c r="G27" s="71">
        <v>211</v>
      </c>
      <c r="H27" s="72">
        <v>2</v>
      </c>
      <c r="I27" s="73">
        <f t="shared" si="0"/>
        <v>584</v>
      </c>
      <c r="J27" s="84">
        <f>SUM(G26:G27)</f>
        <v>416</v>
      </c>
      <c r="K27" s="56">
        <f>I26+I27</f>
        <v>1151</v>
      </c>
    </row>
    <row r="28" spans="2:11" ht="15" customHeight="1" thickBot="1">
      <c r="B28" s="56">
        <v>11</v>
      </c>
      <c r="C28" s="82"/>
      <c r="D28" s="129" t="s">
        <v>121</v>
      </c>
      <c r="E28" s="88" t="s">
        <v>102</v>
      </c>
      <c r="F28" s="60">
        <v>364</v>
      </c>
      <c r="G28" s="61">
        <v>183</v>
      </c>
      <c r="H28" s="62">
        <v>0</v>
      </c>
      <c r="I28" s="63">
        <f t="shared" si="0"/>
        <v>547</v>
      </c>
      <c r="J28" s="84">
        <f>SUM(G28:G29)</f>
        <v>394</v>
      </c>
      <c r="K28" s="76">
        <f>K29</f>
        <v>1140</v>
      </c>
    </row>
    <row r="29" spans="2:11" ht="15" customHeight="1" thickBot="1">
      <c r="B29" s="67"/>
      <c r="C29" s="85"/>
      <c r="D29" s="130" t="s">
        <v>268</v>
      </c>
      <c r="E29" s="90" t="s">
        <v>102</v>
      </c>
      <c r="F29" s="70">
        <v>382</v>
      </c>
      <c r="G29" s="71">
        <v>211</v>
      </c>
      <c r="H29" s="72">
        <v>1</v>
      </c>
      <c r="I29" s="73">
        <f t="shared" si="0"/>
        <v>593</v>
      </c>
      <c r="J29" s="84">
        <f>SUM(G28:G29)</f>
        <v>394</v>
      </c>
      <c r="K29" s="56">
        <f>I28+I29</f>
        <v>1140</v>
      </c>
    </row>
    <row r="30" spans="2:11" ht="15" customHeight="1" thickBot="1">
      <c r="B30" s="56">
        <v>12</v>
      </c>
      <c r="C30" s="91"/>
      <c r="D30" s="87" t="str">
        <f>'Zápis (středa 27.12.)'!P57</f>
        <v>Dobeš Petr st.</v>
      </c>
      <c r="E30" s="135" t="str">
        <f>'Zápis (středa 27.12.)'!P58</f>
        <v>TJ Třebíč</v>
      </c>
      <c r="F30" s="60">
        <f>'Zápis (středa 27.12.)'!R60</f>
        <v>375</v>
      </c>
      <c r="G30" s="61">
        <f>'Zápis (středa 27.12.)'!S60</f>
        <v>202</v>
      </c>
      <c r="H30" s="62">
        <f>'Zápis (středa 27.12.)'!T60</f>
        <v>7</v>
      </c>
      <c r="I30" s="63">
        <f t="shared" si="0"/>
        <v>577</v>
      </c>
      <c r="J30" s="84">
        <f>SUM(G30:G31)</f>
        <v>387</v>
      </c>
      <c r="K30" s="76">
        <f>K31</f>
        <v>1140</v>
      </c>
    </row>
    <row r="31" spans="2:11" ht="15" customHeight="1" thickBot="1">
      <c r="B31" s="67"/>
      <c r="C31" s="92"/>
      <c r="D31" s="89" t="str">
        <f>'Zápis (středa 27.12.)'!P62</f>
        <v>Dobešová Naďa</v>
      </c>
      <c r="E31" s="136" t="str">
        <f>'Zápis (středa 27.12.)'!P63</f>
        <v>KK Slovan Rosice</v>
      </c>
      <c r="F31" s="70">
        <f>'Zápis (středa 27.12.)'!R65</f>
        <v>378</v>
      </c>
      <c r="G31" s="71">
        <f>'Zápis (středa 27.12.)'!S65</f>
        <v>185</v>
      </c>
      <c r="H31" s="143">
        <f>'Zápis (středa 27.12.)'!T65</f>
        <v>0</v>
      </c>
      <c r="I31" s="73">
        <f t="shared" si="0"/>
        <v>563</v>
      </c>
      <c r="J31" s="144">
        <f>SUM(G30:G31)</f>
        <v>387</v>
      </c>
      <c r="K31" s="56">
        <f>I30+I31</f>
        <v>1140</v>
      </c>
    </row>
    <row r="32" spans="2:11" ht="15" customHeight="1" thickBot="1">
      <c r="B32" s="56">
        <v>13</v>
      </c>
      <c r="C32" s="82"/>
      <c r="D32" s="120" t="s">
        <v>125</v>
      </c>
      <c r="E32" s="137" t="s">
        <v>102</v>
      </c>
      <c r="F32" s="60">
        <v>388</v>
      </c>
      <c r="G32" s="61">
        <v>191</v>
      </c>
      <c r="H32" s="62">
        <v>1</v>
      </c>
      <c r="I32" s="63">
        <f t="shared" si="0"/>
        <v>579</v>
      </c>
      <c r="J32" s="84">
        <f>SUM(G32:G33)</f>
        <v>392</v>
      </c>
      <c r="K32" s="133">
        <f>K33</f>
        <v>1139</v>
      </c>
    </row>
    <row r="33" spans="2:11" ht="15" customHeight="1" thickBot="1">
      <c r="B33" s="67"/>
      <c r="C33" s="85"/>
      <c r="D33" s="121" t="s">
        <v>126</v>
      </c>
      <c r="E33" s="138" t="s">
        <v>102</v>
      </c>
      <c r="F33" s="70">
        <v>359</v>
      </c>
      <c r="G33" s="71">
        <v>201</v>
      </c>
      <c r="H33" s="72">
        <v>2</v>
      </c>
      <c r="I33" s="73">
        <f t="shared" si="0"/>
        <v>560</v>
      </c>
      <c r="J33" s="84">
        <f>SUM(G32:G33)</f>
        <v>392</v>
      </c>
      <c r="K33" s="56">
        <f>I32+I33</f>
        <v>1139</v>
      </c>
    </row>
    <row r="34" spans="2:11" ht="15" customHeight="1" thickBot="1">
      <c r="B34" s="56">
        <v>14</v>
      </c>
      <c r="C34" s="91"/>
      <c r="D34" s="129" t="s">
        <v>210</v>
      </c>
      <c r="E34" s="135" t="s">
        <v>211</v>
      </c>
      <c r="F34" s="60">
        <v>369</v>
      </c>
      <c r="G34" s="61">
        <v>163</v>
      </c>
      <c r="H34" s="62">
        <v>7</v>
      </c>
      <c r="I34" s="63">
        <f t="shared" si="0"/>
        <v>532</v>
      </c>
      <c r="J34" s="84">
        <f>SUM(G34:G35)</f>
        <v>382</v>
      </c>
      <c r="K34" s="76">
        <f>K35</f>
        <v>1139</v>
      </c>
    </row>
    <row r="35" spans="2:11" ht="15" customHeight="1" thickBot="1">
      <c r="B35" s="67"/>
      <c r="C35" s="92"/>
      <c r="D35" s="130" t="s">
        <v>212</v>
      </c>
      <c r="E35" s="90" t="s">
        <v>211</v>
      </c>
      <c r="F35" s="70">
        <v>388</v>
      </c>
      <c r="G35" s="71">
        <v>219</v>
      </c>
      <c r="H35" s="72">
        <v>4</v>
      </c>
      <c r="I35" s="73">
        <f t="shared" si="0"/>
        <v>607</v>
      </c>
      <c r="J35" s="84">
        <f>SUM(G34:G35)</f>
        <v>382</v>
      </c>
      <c r="K35" s="56">
        <f>I34+I35</f>
        <v>1139</v>
      </c>
    </row>
    <row r="36" spans="2:11" ht="15" customHeight="1" thickBot="1">
      <c r="B36" s="56">
        <v>15</v>
      </c>
      <c r="C36" s="82"/>
      <c r="D36" s="127" t="str">
        <f>'Zápis (středa 27.12.)'!I25</f>
        <v>Mačudová Jana</v>
      </c>
      <c r="E36" s="135" t="str">
        <f>'Zápis (středa 27.12.)'!I26</f>
        <v>SK Baník Ratíškovice</v>
      </c>
      <c r="F36" s="60">
        <f>'Zápis (středa 27.12.)'!K28</f>
        <v>391</v>
      </c>
      <c r="G36" s="61">
        <f>'Zápis (středa 27.12.)'!L28</f>
        <v>201</v>
      </c>
      <c r="H36" s="62">
        <f>'Zápis (středa 27.12.)'!M28</f>
        <v>7</v>
      </c>
      <c r="I36" s="63">
        <f t="shared" si="0"/>
        <v>592</v>
      </c>
      <c r="J36" s="84">
        <f>SUM(G36:G37)</f>
        <v>371</v>
      </c>
      <c r="K36" s="76">
        <f>K37</f>
        <v>1131</v>
      </c>
    </row>
    <row r="37" spans="2:11" ht="15" customHeight="1" thickBot="1">
      <c r="B37" s="67"/>
      <c r="C37" s="85"/>
      <c r="D37" s="128" t="str">
        <f>'Zápis (středa 27.12.)'!I30</f>
        <v>Macková Jana</v>
      </c>
      <c r="E37" s="136" t="str">
        <f>'Zápis (středa 27.12.)'!I31</f>
        <v>SK Baník Ratíškovice</v>
      </c>
      <c r="F37" s="70">
        <f>'Zápis (středa 27.12.)'!K33</f>
        <v>369</v>
      </c>
      <c r="G37" s="71">
        <f>'Zápis (středa 27.12.)'!L33</f>
        <v>170</v>
      </c>
      <c r="H37" s="72">
        <f>'Zápis (středa 27.12.)'!M33</f>
        <v>4</v>
      </c>
      <c r="I37" s="73">
        <f t="shared" si="0"/>
        <v>539</v>
      </c>
      <c r="J37" s="84">
        <f>SUM(G36:G37)</f>
        <v>371</v>
      </c>
      <c r="K37" s="56">
        <f>I36+I37</f>
        <v>1131</v>
      </c>
    </row>
    <row r="38" spans="2:11" ht="15" customHeight="1" thickBot="1">
      <c r="B38" s="56">
        <v>16</v>
      </c>
      <c r="C38" s="82"/>
      <c r="D38" s="120" t="s">
        <v>19</v>
      </c>
      <c r="E38" s="137" t="s">
        <v>90</v>
      </c>
      <c r="F38" s="60">
        <v>353</v>
      </c>
      <c r="G38" s="61">
        <v>183</v>
      </c>
      <c r="H38" s="62">
        <v>4</v>
      </c>
      <c r="I38" s="63">
        <f t="shared" si="0"/>
        <v>536</v>
      </c>
      <c r="J38" s="84">
        <f>SUM(G38:G39)</f>
        <v>391</v>
      </c>
      <c r="K38" s="133">
        <f>K39</f>
        <v>1130</v>
      </c>
    </row>
    <row r="39" spans="2:11" ht="15" customHeight="1" thickBot="1">
      <c r="B39" s="67"/>
      <c r="C39" s="85"/>
      <c r="D39" s="121" t="s">
        <v>91</v>
      </c>
      <c r="E39" s="138" t="s">
        <v>90</v>
      </c>
      <c r="F39" s="70">
        <v>386</v>
      </c>
      <c r="G39" s="71">
        <v>208</v>
      </c>
      <c r="H39" s="72">
        <v>3</v>
      </c>
      <c r="I39" s="73">
        <f t="shared" si="0"/>
        <v>594</v>
      </c>
      <c r="J39" s="84">
        <f>SUM(G38:G39)</f>
        <v>391</v>
      </c>
      <c r="K39" s="56">
        <f>I38+I39</f>
        <v>1130</v>
      </c>
    </row>
    <row r="40" spans="2:11" ht="15" customHeight="1" thickBot="1">
      <c r="B40" s="56">
        <v>17</v>
      </c>
      <c r="C40" s="82"/>
      <c r="D40" s="125" t="s">
        <v>148</v>
      </c>
      <c r="E40" s="135" t="s">
        <v>149</v>
      </c>
      <c r="F40" s="60">
        <v>365</v>
      </c>
      <c r="G40" s="61">
        <v>196</v>
      </c>
      <c r="H40" s="62">
        <v>6</v>
      </c>
      <c r="I40" s="63">
        <f aca="true" t="shared" si="1" ref="I40:I71">F40+G40</f>
        <v>561</v>
      </c>
      <c r="J40" s="84">
        <f>SUM(G40:G41)</f>
        <v>397</v>
      </c>
      <c r="K40" s="133">
        <f>K41</f>
        <v>1129</v>
      </c>
    </row>
    <row r="41" spans="2:11" ht="15" customHeight="1" thickBot="1">
      <c r="B41" s="67"/>
      <c r="C41" s="85"/>
      <c r="D41" s="126" t="s">
        <v>150</v>
      </c>
      <c r="E41" s="136" t="s">
        <v>149</v>
      </c>
      <c r="F41" s="70">
        <v>367</v>
      </c>
      <c r="G41" s="71">
        <v>201</v>
      </c>
      <c r="H41" s="72">
        <v>2</v>
      </c>
      <c r="I41" s="73">
        <f t="shared" si="1"/>
        <v>568</v>
      </c>
      <c r="J41" s="84">
        <f>SUM(G40:G41)</f>
        <v>397</v>
      </c>
      <c r="K41" s="56">
        <f>I40+I41</f>
        <v>1129</v>
      </c>
    </row>
    <row r="42" spans="2:11" ht="15" customHeight="1" thickBot="1">
      <c r="B42" s="56">
        <v>18</v>
      </c>
      <c r="C42" s="85"/>
      <c r="D42" s="87" t="s">
        <v>142</v>
      </c>
      <c r="E42" s="135" t="s">
        <v>143</v>
      </c>
      <c r="F42" s="60">
        <v>373</v>
      </c>
      <c r="G42" s="61">
        <v>182</v>
      </c>
      <c r="H42" s="62">
        <v>2</v>
      </c>
      <c r="I42" s="63">
        <f t="shared" si="1"/>
        <v>555</v>
      </c>
      <c r="J42" s="84">
        <f>SUM(G42:G43)</f>
        <v>385</v>
      </c>
      <c r="K42" s="133">
        <f>K43</f>
        <v>1126</v>
      </c>
    </row>
    <row r="43" spans="2:11" ht="15" customHeight="1" thickBot="1">
      <c r="B43" s="67"/>
      <c r="C43" s="85"/>
      <c r="D43" s="89" t="s">
        <v>144</v>
      </c>
      <c r="E43" s="136" t="s">
        <v>123</v>
      </c>
      <c r="F43" s="70">
        <v>368</v>
      </c>
      <c r="G43" s="71">
        <v>203</v>
      </c>
      <c r="H43" s="72">
        <v>0</v>
      </c>
      <c r="I43" s="73">
        <f t="shared" si="1"/>
        <v>571</v>
      </c>
      <c r="J43" s="84">
        <f>SUM(G42:G43)</f>
        <v>385</v>
      </c>
      <c r="K43" s="56">
        <f>I42+I43</f>
        <v>1126</v>
      </c>
    </row>
    <row r="44" spans="2:11" ht="15" customHeight="1" thickBot="1">
      <c r="B44" s="56">
        <v>19</v>
      </c>
      <c r="C44" s="91"/>
      <c r="D44" s="125" t="s">
        <v>120</v>
      </c>
      <c r="E44" s="135" t="s">
        <v>102</v>
      </c>
      <c r="F44" s="60">
        <v>367</v>
      </c>
      <c r="G44" s="61">
        <v>202</v>
      </c>
      <c r="H44" s="62">
        <v>2</v>
      </c>
      <c r="I44" s="63">
        <f t="shared" si="1"/>
        <v>569</v>
      </c>
      <c r="J44" s="84">
        <f>SUM(G44:G45)</f>
        <v>370</v>
      </c>
      <c r="K44" s="76">
        <f>K45</f>
        <v>1123</v>
      </c>
    </row>
    <row r="45" spans="2:11" ht="15" customHeight="1" thickBot="1">
      <c r="B45" s="67"/>
      <c r="C45" s="92"/>
      <c r="D45" s="126" t="s">
        <v>121</v>
      </c>
      <c r="E45" s="136" t="s">
        <v>102</v>
      </c>
      <c r="F45" s="70">
        <v>386</v>
      </c>
      <c r="G45" s="71">
        <v>168</v>
      </c>
      <c r="H45" s="72">
        <v>2</v>
      </c>
      <c r="I45" s="73">
        <f t="shared" si="1"/>
        <v>554</v>
      </c>
      <c r="J45" s="84">
        <f>SUM(G44:G45)</f>
        <v>370</v>
      </c>
      <c r="K45" s="56">
        <f>I44+I45</f>
        <v>1123</v>
      </c>
    </row>
    <row r="46" spans="2:11" ht="15" customHeight="1" thickBot="1">
      <c r="B46" s="56">
        <v>20</v>
      </c>
      <c r="C46" s="82"/>
      <c r="D46" s="87" t="s">
        <v>151</v>
      </c>
      <c r="E46" s="135" t="s">
        <v>149</v>
      </c>
      <c r="F46" s="60">
        <v>389</v>
      </c>
      <c r="G46" s="61">
        <v>193</v>
      </c>
      <c r="H46" s="62">
        <v>5</v>
      </c>
      <c r="I46" s="63">
        <f t="shared" si="1"/>
        <v>582</v>
      </c>
      <c r="J46" s="84">
        <f>SUM(G46:G47)</f>
        <v>348</v>
      </c>
      <c r="K46" s="133">
        <f>K47</f>
        <v>1123</v>
      </c>
    </row>
    <row r="47" spans="2:11" ht="15" customHeight="1" thickBot="1">
      <c r="B47" s="67"/>
      <c r="C47" s="85"/>
      <c r="D47" s="89" t="s">
        <v>152</v>
      </c>
      <c r="E47" s="136" t="s">
        <v>149</v>
      </c>
      <c r="F47" s="70">
        <v>386</v>
      </c>
      <c r="G47" s="71">
        <v>155</v>
      </c>
      <c r="H47" s="72">
        <v>4</v>
      </c>
      <c r="I47" s="73">
        <f t="shared" si="1"/>
        <v>541</v>
      </c>
      <c r="J47" s="84">
        <f>SUM(G46:G47)</f>
        <v>348</v>
      </c>
      <c r="K47" s="56">
        <f>I46+I47</f>
        <v>1123</v>
      </c>
    </row>
    <row r="48" spans="2:11" ht="15" customHeight="1" thickBot="1">
      <c r="B48" s="56">
        <v>21</v>
      </c>
      <c r="C48" s="82"/>
      <c r="D48" s="87" t="s">
        <v>240</v>
      </c>
      <c r="E48" s="135" t="s">
        <v>166</v>
      </c>
      <c r="F48" s="60">
        <v>381</v>
      </c>
      <c r="G48" s="61">
        <v>196</v>
      </c>
      <c r="H48" s="62">
        <v>2</v>
      </c>
      <c r="I48" s="63">
        <f t="shared" si="1"/>
        <v>577</v>
      </c>
      <c r="J48" s="84">
        <f>SUM(G48:G49)</f>
        <v>363</v>
      </c>
      <c r="K48" s="76">
        <f>K49</f>
        <v>1121</v>
      </c>
    </row>
    <row r="49" spans="2:11" ht="15" customHeight="1" thickBot="1">
      <c r="B49" s="67"/>
      <c r="C49" s="85"/>
      <c r="D49" s="89" t="s">
        <v>241</v>
      </c>
      <c r="E49" s="136" t="s">
        <v>166</v>
      </c>
      <c r="F49" s="70">
        <v>377</v>
      </c>
      <c r="G49" s="71">
        <v>167</v>
      </c>
      <c r="H49" s="72">
        <v>5</v>
      </c>
      <c r="I49" s="73">
        <f t="shared" si="1"/>
        <v>544</v>
      </c>
      <c r="J49" s="84">
        <f>SUM(G48:G49)</f>
        <v>363</v>
      </c>
      <c r="K49" s="56">
        <f>I48+I49</f>
        <v>1121</v>
      </c>
    </row>
    <row r="50" spans="2:11" ht="15" customHeight="1" thickBot="1">
      <c r="B50" s="56">
        <v>22</v>
      </c>
      <c r="C50" s="82"/>
      <c r="D50" s="87" t="s">
        <v>161</v>
      </c>
      <c r="E50" s="135" t="s">
        <v>162</v>
      </c>
      <c r="F50" s="60">
        <v>378</v>
      </c>
      <c r="G50" s="61">
        <v>179</v>
      </c>
      <c r="H50" s="62">
        <v>7</v>
      </c>
      <c r="I50" s="63">
        <f t="shared" si="1"/>
        <v>557</v>
      </c>
      <c r="J50" s="84">
        <f>SUM(G50:G51)</f>
        <v>379</v>
      </c>
      <c r="K50" s="76">
        <f>K51</f>
        <v>1115</v>
      </c>
    </row>
    <row r="51" spans="2:11" ht="15" customHeight="1" thickBot="1">
      <c r="B51" s="67"/>
      <c r="C51" s="85"/>
      <c r="D51" s="89" t="s">
        <v>242</v>
      </c>
      <c r="E51" s="136" t="s">
        <v>162</v>
      </c>
      <c r="F51" s="70">
        <v>358</v>
      </c>
      <c r="G51" s="71">
        <v>200</v>
      </c>
      <c r="H51" s="72">
        <v>6</v>
      </c>
      <c r="I51" s="73">
        <f t="shared" si="1"/>
        <v>558</v>
      </c>
      <c r="J51" s="84">
        <f>SUM(G50:G51)</f>
        <v>379</v>
      </c>
      <c r="K51" s="56">
        <f>I50+I51</f>
        <v>1115</v>
      </c>
    </row>
    <row r="52" spans="2:11" ht="15" customHeight="1" thickBot="1">
      <c r="B52" s="56">
        <v>23</v>
      </c>
      <c r="C52" s="82"/>
      <c r="D52" s="87" t="s">
        <v>122</v>
      </c>
      <c r="E52" s="135" t="s">
        <v>123</v>
      </c>
      <c r="F52" s="60">
        <v>372</v>
      </c>
      <c r="G52" s="61">
        <v>151</v>
      </c>
      <c r="H52" s="62">
        <v>9</v>
      </c>
      <c r="I52" s="63">
        <f t="shared" si="1"/>
        <v>523</v>
      </c>
      <c r="J52" s="84">
        <f>SUM(G52:G53)</f>
        <v>362</v>
      </c>
      <c r="K52" s="133">
        <f>K53</f>
        <v>1115</v>
      </c>
    </row>
    <row r="53" spans="2:12" ht="15" customHeight="1" thickBot="1">
      <c r="B53" s="67"/>
      <c r="C53" s="85"/>
      <c r="D53" s="89" t="s">
        <v>124</v>
      </c>
      <c r="E53" s="136" t="s">
        <v>123</v>
      </c>
      <c r="F53" s="70">
        <v>381</v>
      </c>
      <c r="G53" s="71">
        <v>211</v>
      </c>
      <c r="H53" s="72">
        <v>5</v>
      </c>
      <c r="I53" s="73">
        <f t="shared" si="1"/>
        <v>592</v>
      </c>
      <c r="J53" s="84">
        <f>SUM(G52:G53)</f>
        <v>362</v>
      </c>
      <c r="K53" s="56">
        <f>I52+I53</f>
        <v>1115</v>
      </c>
      <c r="L53" s="132"/>
    </row>
    <row r="54" spans="2:11" ht="15" customHeight="1" thickBot="1">
      <c r="B54" s="56">
        <v>24</v>
      </c>
      <c r="C54" s="82"/>
      <c r="D54" s="87" t="s">
        <v>127</v>
      </c>
      <c r="E54" s="135" t="s">
        <v>22</v>
      </c>
      <c r="F54" s="60">
        <v>371</v>
      </c>
      <c r="G54" s="61">
        <v>202</v>
      </c>
      <c r="H54" s="62">
        <v>6</v>
      </c>
      <c r="I54" s="63">
        <f t="shared" si="1"/>
        <v>573</v>
      </c>
      <c r="J54" s="84">
        <f>SUM(G54:G55)</f>
        <v>379</v>
      </c>
      <c r="K54" s="76">
        <f>K55</f>
        <v>1113</v>
      </c>
    </row>
    <row r="55" spans="2:11" ht="15" customHeight="1" thickBot="1">
      <c r="B55" s="67"/>
      <c r="C55" s="85"/>
      <c r="D55" s="89" t="s">
        <v>128</v>
      </c>
      <c r="E55" s="90" t="s">
        <v>22</v>
      </c>
      <c r="F55" s="70">
        <v>363</v>
      </c>
      <c r="G55" s="71">
        <v>177</v>
      </c>
      <c r="H55" s="72">
        <v>5</v>
      </c>
      <c r="I55" s="73">
        <f t="shared" si="1"/>
        <v>540</v>
      </c>
      <c r="J55" s="84">
        <f>SUM(G54:G55)</f>
        <v>379</v>
      </c>
      <c r="K55" s="56">
        <f>I54+I55</f>
        <v>1113</v>
      </c>
    </row>
    <row r="56" spans="2:11" ht="15" customHeight="1" thickBot="1">
      <c r="B56" s="56">
        <v>25</v>
      </c>
      <c r="C56" s="82"/>
      <c r="D56" s="87" t="s">
        <v>107</v>
      </c>
      <c r="E56" s="135" t="s">
        <v>108</v>
      </c>
      <c r="F56" s="60">
        <v>368</v>
      </c>
      <c r="G56" s="61">
        <v>173</v>
      </c>
      <c r="H56" s="62">
        <v>7</v>
      </c>
      <c r="I56" s="63">
        <f t="shared" si="1"/>
        <v>541</v>
      </c>
      <c r="J56" s="84">
        <f>SUM(G56:G57)</f>
        <v>388</v>
      </c>
      <c r="K56" s="133">
        <f>K57</f>
        <v>1109</v>
      </c>
    </row>
    <row r="57" spans="2:11" ht="15" customHeight="1" thickBot="1">
      <c r="B57" s="67"/>
      <c r="C57" s="85"/>
      <c r="D57" s="89" t="s">
        <v>109</v>
      </c>
      <c r="E57" s="90" t="s">
        <v>108</v>
      </c>
      <c r="F57" s="70">
        <v>353</v>
      </c>
      <c r="G57" s="71">
        <v>215</v>
      </c>
      <c r="H57" s="72">
        <v>4</v>
      </c>
      <c r="I57" s="73">
        <f t="shared" si="1"/>
        <v>568</v>
      </c>
      <c r="J57" s="84">
        <f>SUM(G56:G57)</f>
        <v>388</v>
      </c>
      <c r="K57" s="56">
        <f>I56+I57</f>
        <v>1109</v>
      </c>
    </row>
    <row r="58" spans="2:11" ht="15" customHeight="1" thickBot="1">
      <c r="B58" s="56">
        <v>26</v>
      </c>
      <c r="C58" s="82"/>
      <c r="D58" s="87" t="str">
        <f>'Zápis (středa 27.12.)'!P41</f>
        <v>Buchrigler Herbert</v>
      </c>
      <c r="E58" s="135" t="str">
        <f>'Zápis (středa 27.12.)'!P42</f>
        <v>KSV UU. Amstetten</v>
      </c>
      <c r="F58" s="60">
        <f>'Zápis (středa 27.12.)'!R44</f>
        <v>380</v>
      </c>
      <c r="G58" s="61">
        <f>'Zápis (středa 27.12.)'!S44</f>
        <v>159</v>
      </c>
      <c r="H58" s="62">
        <f>'Zápis (středa 27.12.)'!T44</f>
        <v>8</v>
      </c>
      <c r="I58" s="63">
        <f t="shared" si="1"/>
        <v>539</v>
      </c>
      <c r="J58" s="84">
        <f>SUM(G58:G59)</f>
        <v>354</v>
      </c>
      <c r="K58" s="133">
        <f>K59</f>
        <v>1107</v>
      </c>
    </row>
    <row r="59" spans="2:11" ht="15" customHeight="1" thickBot="1">
      <c r="B59" s="67"/>
      <c r="C59" s="85"/>
      <c r="D59" s="89" t="str">
        <f>'Zápis (středa 27.12.)'!P46</f>
        <v>Redl Karl</v>
      </c>
      <c r="E59" s="136" t="str">
        <f>'Zápis (středa 27.12.)'!P47</f>
        <v>KSV UU. Amstetten</v>
      </c>
      <c r="F59" s="70">
        <f>'Zápis (středa 27.12.)'!R49</f>
        <v>373</v>
      </c>
      <c r="G59" s="71">
        <f>'Zápis (středa 27.12.)'!S49</f>
        <v>195</v>
      </c>
      <c r="H59" s="72">
        <f>'Zápis (středa 27.12.)'!T49</f>
        <v>6</v>
      </c>
      <c r="I59" s="73">
        <f t="shared" si="1"/>
        <v>568</v>
      </c>
      <c r="J59" s="84">
        <f>SUM(G58:G59)</f>
        <v>354</v>
      </c>
      <c r="K59" s="56">
        <f>I58+I59</f>
        <v>1107</v>
      </c>
    </row>
    <row r="60" spans="2:11" ht="15" customHeight="1" thickBot="1">
      <c r="B60" s="56">
        <v>27</v>
      </c>
      <c r="C60" s="91"/>
      <c r="D60" s="125" t="s">
        <v>156</v>
      </c>
      <c r="E60" s="88" t="s">
        <v>157</v>
      </c>
      <c r="F60" s="60">
        <v>388</v>
      </c>
      <c r="G60" s="61">
        <v>189</v>
      </c>
      <c r="H60" s="62">
        <v>2</v>
      </c>
      <c r="I60" s="63">
        <f t="shared" si="1"/>
        <v>577</v>
      </c>
      <c r="J60" s="84">
        <f>SUM(G60:G61)</f>
        <v>357</v>
      </c>
      <c r="K60" s="76">
        <f>K61</f>
        <v>1101</v>
      </c>
    </row>
    <row r="61" spans="2:11" ht="15" customHeight="1" thickBot="1">
      <c r="B61" s="67"/>
      <c r="C61" s="92"/>
      <c r="D61" s="126" t="s">
        <v>158</v>
      </c>
      <c r="E61" s="90" t="s">
        <v>157</v>
      </c>
      <c r="F61" s="70">
        <v>356</v>
      </c>
      <c r="G61" s="71">
        <v>168</v>
      </c>
      <c r="H61" s="72">
        <v>6</v>
      </c>
      <c r="I61" s="73">
        <f t="shared" si="1"/>
        <v>524</v>
      </c>
      <c r="J61" s="84">
        <f>SUM(G60:G61)</f>
        <v>357</v>
      </c>
      <c r="K61" s="56">
        <f>I60+I61</f>
        <v>1101</v>
      </c>
    </row>
    <row r="62" spans="2:11" ht="15" customHeight="1" thickBot="1">
      <c r="B62" s="56">
        <v>28</v>
      </c>
      <c r="C62" s="82"/>
      <c r="D62" s="87" t="str">
        <f>'Zápis (středa 27.12.)'!I105</f>
        <v>Kakáč Pavel</v>
      </c>
      <c r="E62" s="88" t="str">
        <f>'Zápis (středa 27.12.)'!I106</f>
        <v>Neregistrovaní</v>
      </c>
      <c r="F62" s="60">
        <f>'Zápis (středa 27.12.)'!K108</f>
        <v>379</v>
      </c>
      <c r="G62" s="61">
        <f>'Zápis (středa 27.12.)'!L108</f>
        <v>186</v>
      </c>
      <c r="H62" s="62">
        <f>'Zápis (středa 27.12.)'!M108</f>
        <v>4</v>
      </c>
      <c r="I62" s="63">
        <f t="shared" si="1"/>
        <v>565</v>
      </c>
      <c r="J62" s="84">
        <f>SUM(G62:G63)</f>
        <v>343</v>
      </c>
      <c r="K62" s="133">
        <f>K63</f>
        <v>1101</v>
      </c>
    </row>
    <row r="63" spans="2:11" ht="15" customHeight="1" thickBot="1">
      <c r="B63" s="67"/>
      <c r="C63" s="85"/>
      <c r="D63" s="89" t="str">
        <f>'Zápis (středa 27.12.)'!I110</f>
        <v>Sehnal Petr</v>
      </c>
      <c r="E63" s="90" t="str">
        <f>'Zápis (středa 27.12.)'!I111</f>
        <v>KK Blansko</v>
      </c>
      <c r="F63" s="70">
        <f>'Zápis (středa 27.12.)'!K113</f>
        <v>379</v>
      </c>
      <c r="G63" s="71">
        <f>'Zápis (středa 27.12.)'!L113</f>
        <v>157</v>
      </c>
      <c r="H63" s="72">
        <f>'Zápis (středa 27.12.)'!M113</f>
        <v>8</v>
      </c>
      <c r="I63" s="73">
        <f t="shared" si="1"/>
        <v>536</v>
      </c>
      <c r="J63" s="84">
        <f>SUM(G62:G63)</f>
        <v>343</v>
      </c>
      <c r="K63" s="56">
        <f>I62+I63</f>
        <v>1101</v>
      </c>
    </row>
    <row r="64" spans="2:11" ht="15" customHeight="1" thickBot="1">
      <c r="B64" s="56">
        <v>29</v>
      </c>
      <c r="C64" s="82"/>
      <c r="D64" s="129" t="s">
        <v>272</v>
      </c>
      <c r="E64" s="135" t="s">
        <v>273</v>
      </c>
      <c r="F64" s="60">
        <v>377</v>
      </c>
      <c r="G64" s="61">
        <v>143</v>
      </c>
      <c r="H64" s="62">
        <v>7</v>
      </c>
      <c r="I64" s="63">
        <f t="shared" si="1"/>
        <v>520</v>
      </c>
      <c r="J64" s="84">
        <f>SUM(G64:G65)</f>
        <v>335</v>
      </c>
      <c r="K64" s="76">
        <f>K65</f>
        <v>1101</v>
      </c>
    </row>
    <row r="65" spans="2:11" ht="15" customHeight="1" thickBot="1">
      <c r="B65" s="67"/>
      <c r="C65" s="85"/>
      <c r="D65" s="130" t="s">
        <v>274</v>
      </c>
      <c r="E65" s="136" t="s">
        <v>275</v>
      </c>
      <c r="F65" s="70">
        <v>389</v>
      </c>
      <c r="G65" s="71">
        <v>192</v>
      </c>
      <c r="H65" s="72">
        <v>1</v>
      </c>
      <c r="I65" s="73">
        <f t="shared" si="1"/>
        <v>581</v>
      </c>
      <c r="J65" s="84">
        <f>SUM(G64:G65)</f>
        <v>335</v>
      </c>
      <c r="K65" s="56">
        <f>I64+I65</f>
        <v>1101</v>
      </c>
    </row>
    <row r="66" spans="2:11" ht="15" customHeight="1" thickBot="1">
      <c r="B66" s="56">
        <v>30</v>
      </c>
      <c r="C66" s="82"/>
      <c r="D66" s="125" t="s">
        <v>133</v>
      </c>
      <c r="E66" s="135" t="s">
        <v>20</v>
      </c>
      <c r="F66" s="60">
        <v>362</v>
      </c>
      <c r="G66" s="61">
        <v>200</v>
      </c>
      <c r="H66" s="62">
        <v>2</v>
      </c>
      <c r="I66" s="63">
        <f t="shared" si="1"/>
        <v>562</v>
      </c>
      <c r="J66" s="84">
        <f>SUM(G66:G67)</f>
        <v>394</v>
      </c>
      <c r="K66" s="76">
        <f>K67</f>
        <v>1100</v>
      </c>
    </row>
    <row r="67" spans="2:11" ht="15" customHeight="1" thickBot="1">
      <c r="B67" s="67"/>
      <c r="C67" s="85"/>
      <c r="D67" s="126" t="s">
        <v>134</v>
      </c>
      <c r="E67" s="136" t="s">
        <v>20</v>
      </c>
      <c r="F67" s="70">
        <v>344</v>
      </c>
      <c r="G67" s="71">
        <v>194</v>
      </c>
      <c r="H67" s="72">
        <v>0</v>
      </c>
      <c r="I67" s="73">
        <f t="shared" si="1"/>
        <v>538</v>
      </c>
      <c r="J67" s="84">
        <f>SUM(G66:G67)</f>
        <v>394</v>
      </c>
      <c r="K67" s="56">
        <f>I66+I67</f>
        <v>1100</v>
      </c>
    </row>
    <row r="68" spans="2:11" ht="15" customHeight="1" thickBot="1">
      <c r="B68" s="56">
        <v>31</v>
      </c>
      <c r="C68" s="91"/>
      <c r="D68" s="87" t="s">
        <v>40</v>
      </c>
      <c r="E68" s="135" t="s">
        <v>41</v>
      </c>
      <c r="F68" s="60">
        <v>354</v>
      </c>
      <c r="G68" s="61">
        <v>177</v>
      </c>
      <c r="H68" s="62">
        <v>7</v>
      </c>
      <c r="I68" s="63">
        <f t="shared" si="1"/>
        <v>531</v>
      </c>
      <c r="J68" s="84">
        <f>SUM(G68:G69)</f>
        <v>379</v>
      </c>
      <c r="K68" s="76">
        <f>K69</f>
        <v>1100</v>
      </c>
    </row>
    <row r="69" spans="2:11" ht="15" customHeight="1" thickBot="1">
      <c r="B69" s="67"/>
      <c r="C69" s="92"/>
      <c r="D69" s="89" t="s">
        <v>202</v>
      </c>
      <c r="E69" s="136" t="s">
        <v>32</v>
      </c>
      <c r="F69" s="70">
        <v>367</v>
      </c>
      <c r="G69" s="71">
        <v>202</v>
      </c>
      <c r="H69" s="72">
        <v>1</v>
      </c>
      <c r="I69" s="73">
        <f t="shared" si="1"/>
        <v>569</v>
      </c>
      <c r="J69" s="84">
        <f>SUM(G68:G69)</f>
        <v>379</v>
      </c>
      <c r="K69" s="56">
        <f>I68+I69</f>
        <v>1100</v>
      </c>
    </row>
    <row r="70" spans="2:11" ht="15" customHeight="1" thickBot="1">
      <c r="B70" s="56">
        <v>32</v>
      </c>
      <c r="C70" s="82"/>
      <c r="D70" s="127" t="s">
        <v>243</v>
      </c>
      <c r="E70" s="135" t="s">
        <v>178</v>
      </c>
      <c r="F70" s="60">
        <v>357</v>
      </c>
      <c r="G70" s="61">
        <v>187</v>
      </c>
      <c r="H70" s="62">
        <v>3</v>
      </c>
      <c r="I70" s="63">
        <f t="shared" si="1"/>
        <v>544</v>
      </c>
      <c r="J70" s="84">
        <f>SUM(G70:G71)</f>
        <v>391</v>
      </c>
      <c r="K70" s="133">
        <f>K71</f>
        <v>1099</v>
      </c>
    </row>
    <row r="71" spans="2:11" ht="15" customHeight="1" thickBot="1">
      <c r="B71" s="67"/>
      <c r="C71" s="85"/>
      <c r="D71" s="128" t="s">
        <v>141</v>
      </c>
      <c r="E71" s="90" t="s">
        <v>20</v>
      </c>
      <c r="F71" s="70">
        <v>351</v>
      </c>
      <c r="G71" s="71">
        <v>204</v>
      </c>
      <c r="H71" s="72">
        <v>7</v>
      </c>
      <c r="I71" s="73">
        <f t="shared" si="1"/>
        <v>555</v>
      </c>
      <c r="J71" s="84">
        <f>SUM(G70:G71)</f>
        <v>391</v>
      </c>
      <c r="K71" s="56">
        <f>I70+I71</f>
        <v>1099</v>
      </c>
    </row>
    <row r="72" spans="2:11" ht="15" customHeight="1" thickBot="1">
      <c r="B72" s="56">
        <v>33</v>
      </c>
      <c r="C72" s="91"/>
      <c r="D72" s="120" t="str">
        <f>'Zápis (středa 27.12.)'!I9</f>
        <v>Jurásek Pavel</v>
      </c>
      <c r="E72" s="135" t="str">
        <f>'Zápis (středa 27.12.)'!I10</f>
        <v>TJ Jiskra Otrokovice</v>
      </c>
      <c r="F72" s="60">
        <f>'Zápis (středa 27.12.)'!K12</f>
        <v>353</v>
      </c>
      <c r="G72" s="61">
        <f>'Zápis (středa 27.12.)'!L12</f>
        <v>198</v>
      </c>
      <c r="H72" s="62">
        <f>'Zápis (středa 27.12.)'!M12</f>
        <v>4</v>
      </c>
      <c r="I72" s="63">
        <f aca="true" t="shared" si="2" ref="I72:I103">F72+G72</f>
        <v>551</v>
      </c>
      <c r="J72" s="84">
        <f>SUM(G72:G73)</f>
        <v>381</v>
      </c>
      <c r="K72" s="133">
        <f>K73</f>
        <v>1099</v>
      </c>
    </row>
    <row r="73" spans="2:11" ht="15" customHeight="1" thickBot="1">
      <c r="B73" s="67"/>
      <c r="C73" s="92"/>
      <c r="D73" s="121" t="str">
        <f>'Zápis (středa 27.12.)'!I14</f>
        <v>Laga Michal</v>
      </c>
      <c r="E73" s="136" t="str">
        <f>'Zápis (středa 27.12.)'!I15</f>
        <v>TJ Sokol Machová</v>
      </c>
      <c r="F73" s="70">
        <f>'Zápis (středa 27.12.)'!K17</f>
        <v>365</v>
      </c>
      <c r="G73" s="71">
        <f>'Zápis (středa 27.12.)'!L17</f>
        <v>183</v>
      </c>
      <c r="H73" s="72">
        <f>'Zápis (středa 27.12.)'!M17</f>
        <v>6</v>
      </c>
      <c r="I73" s="73">
        <f t="shared" si="2"/>
        <v>548</v>
      </c>
      <c r="J73" s="84">
        <f>SUM(G72:G73)</f>
        <v>381</v>
      </c>
      <c r="K73" s="56">
        <f>I72+I73</f>
        <v>1099</v>
      </c>
    </row>
    <row r="74" spans="2:11" ht="15" customHeight="1" thickBot="1">
      <c r="B74" s="56">
        <v>34</v>
      </c>
      <c r="C74" s="82"/>
      <c r="D74" s="129" t="s">
        <v>260</v>
      </c>
      <c r="E74" s="135" t="s">
        <v>261</v>
      </c>
      <c r="F74" s="60">
        <v>371</v>
      </c>
      <c r="G74" s="61">
        <v>173</v>
      </c>
      <c r="H74" s="62">
        <v>3</v>
      </c>
      <c r="I74" s="63">
        <f t="shared" si="2"/>
        <v>544</v>
      </c>
      <c r="J74" s="84">
        <f>SUM(G74:G75)</f>
        <v>371</v>
      </c>
      <c r="K74" s="76">
        <f>K75</f>
        <v>1099</v>
      </c>
    </row>
    <row r="75" spans="2:11" ht="15" customHeight="1" thickBot="1">
      <c r="B75" s="67"/>
      <c r="C75" s="85"/>
      <c r="D75" s="130" t="s">
        <v>262</v>
      </c>
      <c r="E75" s="136" t="s">
        <v>258</v>
      </c>
      <c r="F75" s="70">
        <v>357</v>
      </c>
      <c r="G75" s="71">
        <v>198</v>
      </c>
      <c r="H75" s="72">
        <v>4</v>
      </c>
      <c r="I75" s="73">
        <f t="shared" si="2"/>
        <v>555</v>
      </c>
      <c r="J75" s="84">
        <f>SUM(G74:G75)</f>
        <v>371</v>
      </c>
      <c r="K75" s="56">
        <f>I74+I75</f>
        <v>1099</v>
      </c>
    </row>
    <row r="76" spans="2:11" ht="15" customHeight="1" thickBot="1">
      <c r="B76" s="56">
        <v>35</v>
      </c>
      <c r="C76" s="82"/>
      <c r="D76" s="87" t="s">
        <v>97</v>
      </c>
      <c r="E76" s="135" t="s">
        <v>95</v>
      </c>
      <c r="F76" s="60">
        <v>366</v>
      </c>
      <c r="G76" s="61">
        <v>164</v>
      </c>
      <c r="H76" s="62">
        <v>4</v>
      </c>
      <c r="I76" s="63">
        <f t="shared" si="2"/>
        <v>530</v>
      </c>
      <c r="J76" s="84">
        <f>SUM(G76:G77)</f>
        <v>362</v>
      </c>
      <c r="K76" s="133">
        <f>K77</f>
        <v>1099</v>
      </c>
    </row>
    <row r="77" spans="2:11" ht="15" customHeight="1" thickBot="1">
      <c r="B77" s="67"/>
      <c r="C77" s="85"/>
      <c r="D77" s="89" t="s">
        <v>98</v>
      </c>
      <c r="E77" s="90" t="s">
        <v>95</v>
      </c>
      <c r="F77" s="70">
        <v>371</v>
      </c>
      <c r="G77" s="71">
        <v>198</v>
      </c>
      <c r="H77" s="72">
        <v>6</v>
      </c>
      <c r="I77" s="73">
        <f t="shared" si="2"/>
        <v>569</v>
      </c>
      <c r="J77" s="84">
        <f>SUM(G76:G77)</f>
        <v>362</v>
      </c>
      <c r="K77" s="56">
        <f>I76+I77</f>
        <v>1099</v>
      </c>
    </row>
    <row r="78" spans="2:11" ht="15" customHeight="1" thickBot="1">
      <c r="B78" s="56">
        <v>36</v>
      </c>
      <c r="C78" s="82"/>
      <c r="D78" s="87" t="s">
        <v>92</v>
      </c>
      <c r="E78" s="135" t="s">
        <v>22</v>
      </c>
      <c r="F78" s="60">
        <v>370</v>
      </c>
      <c r="G78" s="61">
        <v>141</v>
      </c>
      <c r="H78" s="62">
        <v>5</v>
      </c>
      <c r="I78" s="63">
        <f t="shared" si="2"/>
        <v>511</v>
      </c>
      <c r="J78" s="84">
        <f>SUM(G78:G79)</f>
        <v>344</v>
      </c>
      <c r="K78" s="133">
        <f>K79</f>
        <v>1097</v>
      </c>
    </row>
    <row r="79" spans="2:11" ht="15" customHeight="1" thickBot="1">
      <c r="B79" s="67"/>
      <c r="C79" s="85"/>
      <c r="D79" s="89" t="s">
        <v>93</v>
      </c>
      <c r="E79" s="136" t="s">
        <v>22</v>
      </c>
      <c r="F79" s="70">
        <v>383</v>
      </c>
      <c r="G79" s="71">
        <v>203</v>
      </c>
      <c r="H79" s="72">
        <v>2</v>
      </c>
      <c r="I79" s="73">
        <f t="shared" si="2"/>
        <v>586</v>
      </c>
      <c r="J79" s="84">
        <f>SUM(G78:G79)</f>
        <v>344</v>
      </c>
      <c r="K79" s="56">
        <f>I78+I79</f>
        <v>1097</v>
      </c>
    </row>
    <row r="80" spans="2:11" ht="15" customHeight="1" thickBot="1">
      <c r="B80" s="56">
        <v>37</v>
      </c>
      <c r="C80" s="85"/>
      <c r="D80" s="127" t="s">
        <v>146</v>
      </c>
      <c r="E80" s="88" t="s">
        <v>20</v>
      </c>
      <c r="F80" s="60">
        <v>356</v>
      </c>
      <c r="G80" s="61">
        <v>198</v>
      </c>
      <c r="H80" s="62">
        <v>7</v>
      </c>
      <c r="I80" s="63">
        <f t="shared" si="2"/>
        <v>554</v>
      </c>
      <c r="J80" s="84">
        <f>SUM(G80:G81)</f>
        <v>365</v>
      </c>
      <c r="K80" s="76">
        <f>K81</f>
        <v>1089</v>
      </c>
    </row>
    <row r="81" spans="2:11" ht="15" customHeight="1" thickBot="1">
      <c r="B81" s="67"/>
      <c r="C81" s="85"/>
      <c r="D81" s="128" t="s">
        <v>147</v>
      </c>
      <c r="E81" s="90" t="s">
        <v>20</v>
      </c>
      <c r="F81" s="70">
        <v>368</v>
      </c>
      <c r="G81" s="71">
        <v>167</v>
      </c>
      <c r="H81" s="72">
        <v>5</v>
      </c>
      <c r="I81" s="73">
        <f t="shared" si="2"/>
        <v>535</v>
      </c>
      <c r="J81" s="84">
        <f>SUM(G80:G81)</f>
        <v>365</v>
      </c>
      <c r="K81" s="56">
        <f>I80+I81</f>
        <v>1089</v>
      </c>
    </row>
    <row r="82" spans="2:11" ht="15" customHeight="1" thickBot="1">
      <c r="B82" s="56">
        <v>38</v>
      </c>
      <c r="C82" s="91"/>
      <c r="D82" s="129" t="s">
        <v>119</v>
      </c>
      <c r="E82" s="88" t="s">
        <v>48</v>
      </c>
      <c r="F82" s="60">
        <v>375</v>
      </c>
      <c r="G82" s="61">
        <v>176</v>
      </c>
      <c r="H82" s="62">
        <v>4</v>
      </c>
      <c r="I82" s="63">
        <f t="shared" si="2"/>
        <v>551</v>
      </c>
      <c r="J82" s="84">
        <f>SUM(G82:G83)</f>
        <v>360</v>
      </c>
      <c r="K82" s="133">
        <f>K83</f>
        <v>1088</v>
      </c>
    </row>
    <row r="83" spans="2:11" ht="15" customHeight="1" thickBot="1">
      <c r="B83" s="67"/>
      <c r="C83" s="92"/>
      <c r="D83" s="130" t="s">
        <v>213</v>
      </c>
      <c r="E83" s="90" t="s">
        <v>48</v>
      </c>
      <c r="F83" s="70">
        <v>353</v>
      </c>
      <c r="G83" s="71">
        <v>184</v>
      </c>
      <c r="H83" s="72">
        <v>2</v>
      </c>
      <c r="I83" s="73">
        <f t="shared" si="2"/>
        <v>537</v>
      </c>
      <c r="J83" s="84">
        <f>SUM(G82:G83)</f>
        <v>360</v>
      </c>
      <c r="K83" s="56">
        <f>I82+I83</f>
        <v>1088</v>
      </c>
    </row>
    <row r="84" spans="2:11" ht="15" customHeight="1" thickBot="1">
      <c r="B84" s="56">
        <v>39</v>
      </c>
      <c r="C84" s="82"/>
      <c r="D84" s="125" t="s">
        <v>118</v>
      </c>
      <c r="E84" s="88" t="s">
        <v>48</v>
      </c>
      <c r="F84" s="60">
        <v>345</v>
      </c>
      <c r="G84" s="61">
        <v>175</v>
      </c>
      <c r="H84" s="62">
        <v>2</v>
      </c>
      <c r="I84" s="63">
        <f t="shared" si="2"/>
        <v>520</v>
      </c>
      <c r="J84" s="84">
        <f>SUM(G84:G85)</f>
        <v>367</v>
      </c>
      <c r="K84" s="133">
        <f>K85</f>
        <v>1087</v>
      </c>
    </row>
    <row r="85" spans="2:11" ht="15" customHeight="1" thickBot="1">
      <c r="B85" s="67"/>
      <c r="C85" s="85"/>
      <c r="D85" s="126" t="s">
        <v>119</v>
      </c>
      <c r="E85" s="90" t="s">
        <v>48</v>
      </c>
      <c r="F85" s="70">
        <v>375</v>
      </c>
      <c r="G85" s="71">
        <v>192</v>
      </c>
      <c r="H85" s="72">
        <v>2</v>
      </c>
      <c r="I85" s="73">
        <f t="shared" si="2"/>
        <v>567</v>
      </c>
      <c r="J85" s="84">
        <f>SUM(G84:G85)</f>
        <v>367</v>
      </c>
      <c r="K85" s="56">
        <f>I84+I85</f>
        <v>1087</v>
      </c>
    </row>
    <row r="86" spans="2:11" ht="15" customHeight="1" thickBot="1">
      <c r="B86" s="56">
        <v>40</v>
      </c>
      <c r="C86" s="82"/>
      <c r="D86" s="58" t="s">
        <v>159</v>
      </c>
      <c r="E86" s="135" t="s">
        <v>157</v>
      </c>
      <c r="F86" s="60">
        <v>375</v>
      </c>
      <c r="G86" s="61">
        <v>183</v>
      </c>
      <c r="H86" s="62">
        <v>5</v>
      </c>
      <c r="I86" s="63">
        <f t="shared" si="2"/>
        <v>558</v>
      </c>
      <c r="J86" s="84">
        <f>SUM(G86:G87)</f>
        <v>353</v>
      </c>
      <c r="K86" s="76">
        <f>K87</f>
        <v>1086</v>
      </c>
    </row>
    <row r="87" spans="2:11" ht="15" customHeight="1" thickBot="1">
      <c r="B87" s="67"/>
      <c r="C87" s="85"/>
      <c r="D87" s="69" t="s">
        <v>156</v>
      </c>
      <c r="E87" s="136" t="s">
        <v>157</v>
      </c>
      <c r="F87" s="70">
        <v>358</v>
      </c>
      <c r="G87" s="71">
        <v>170</v>
      </c>
      <c r="H87" s="72">
        <v>7</v>
      </c>
      <c r="I87" s="73">
        <f t="shared" si="2"/>
        <v>528</v>
      </c>
      <c r="J87" s="84">
        <f>SUM(G86:G87)</f>
        <v>353</v>
      </c>
      <c r="K87" s="56">
        <f>I86+I87</f>
        <v>1086</v>
      </c>
    </row>
    <row r="88" spans="2:11" ht="15" customHeight="1" thickBot="1">
      <c r="B88" s="56">
        <v>41</v>
      </c>
      <c r="C88" s="82"/>
      <c r="D88" s="129" t="s">
        <v>276</v>
      </c>
      <c r="E88" s="88" t="s">
        <v>48</v>
      </c>
      <c r="F88" s="60">
        <v>367</v>
      </c>
      <c r="G88" s="61">
        <v>165</v>
      </c>
      <c r="H88" s="62">
        <v>4</v>
      </c>
      <c r="I88" s="63">
        <f t="shared" si="2"/>
        <v>532</v>
      </c>
      <c r="J88" s="84">
        <f>SUM(G88:G89)</f>
        <v>348</v>
      </c>
      <c r="K88" s="133">
        <f>K89</f>
        <v>1085</v>
      </c>
    </row>
    <row r="89" spans="2:11" ht="15" customHeight="1" thickBot="1">
      <c r="B89" s="67"/>
      <c r="C89" s="85"/>
      <c r="D89" s="130" t="s">
        <v>208</v>
      </c>
      <c r="E89" s="90" t="s">
        <v>48</v>
      </c>
      <c r="F89" s="70">
        <v>370</v>
      </c>
      <c r="G89" s="71">
        <v>183</v>
      </c>
      <c r="H89" s="72">
        <v>5</v>
      </c>
      <c r="I89" s="73">
        <f t="shared" si="2"/>
        <v>553</v>
      </c>
      <c r="J89" s="84">
        <f>SUM(G88:G89)</f>
        <v>348</v>
      </c>
      <c r="K89" s="56">
        <f>I88+I89</f>
        <v>1085</v>
      </c>
    </row>
    <row r="90" spans="2:11" ht="15" customHeight="1" thickBot="1">
      <c r="B90" s="56">
        <v>42</v>
      </c>
      <c r="C90" s="82"/>
      <c r="D90" s="87" t="s">
        <v>172</v>
      </c>
      <c r="E90" s="135" t="s">
        <v>166</v>
      </c>
      <c r="F90" s="60">
        <v>394</v>
      </c>
      <c r="G90" s="61">
        <v>168</v>
      </c>
      <c r="H90" s="62">
        <v>4</v>
      </c>
      <c r="I90" s="63">
        <f t="shared" si="2"/>
        <v>562</v>
      </c>
      <c r="J90" s="84">
        <f>SUM(G90:G91)</f>
        <v>328</v>
      </c>
      <c r="K90" s="76">
        <f>K91</f>
        <v>1085</v>
      </c>
    </row>
    <row r="91" spans="2:11" ht="15" customHeight="1" thickBot="1">
      <c r="B91" s="67"/>
      <c r="C91" s="85"/>
      <c r="D91" s="89" t="s">
        <v>173</v>
      </c>
      <c r="E91" s="136" t="s">
        <v>166</v>
      </c>
      <c r="F91" s="70">
        <v>363</v>
      </c>
      <c r="G91" s="71">
        <v>160</v>
      </c>
      <c r="H91" s="72">
        <v>7</v>
      </c>
      <c r="I91" s="73">
        <f t="shared" si="2"/>
        <v>523</v>
      </c>
      <c r="J91" s="84">
        <f>SUM(G90:G91)</f>
        <v>328</v>
      </c>
      <c r="K91" s="56">
        <f>I90+I91</f>
        <v>1085</v>
      </c>
    </row>
    <row r="92" spans="2:11" ht="15" customHeight="1" thickBot="1">
      <c r="B92" s="56">
        <v>43</v>
      </c>
      <c r="C92" s="82"/>
      <c r="D92" s="87" t="s">
        <v>214</v>
      </c>
      <c r="E92" s="88" t="s">
        <v>215</v>
      </c>
      <c r="F92" s="60">
        <v>362</v>
      </c>
      <c r="G92" s="61">
        <v>164</v>
      </c>
      <c r="H92" s="62">
        <v>13</v>
      </c>
      <c r="I92" s="63">
        <f t="shared" si="2"/>
        <v>526</v>
      </c>
      <c r="J92" s="84">
        <f>SUM(G92:G93)</f>
        <v>353</v>
      </c>
      <c r="K92" s="76">
        <f>K93</f>
        <v>1084</v>
      </c>
    </row>
    <row r="93" spans="2:11" ht="15" customHeight="1" thickBot="1">
      <c r="B93" s="67"/>
      <c r="C93" s="85"/>
      <c r="D93" s="89" t="s">
        <v>216</v>
      </c>
      <c r="E93" s="90" t="s">
        <v>215</v>
      </c>
      <c r="F93" s="70">
        <v>369</v>
      </c>
      <c r="G93" s="71">
        <v>189</v>
      </c>
      <c r="H93" s="72">
        <v>3</v>
      </c>
      <c r="I93" s="73">
        <f t="shared" si="2"/>
        <v>558</v>
      </c>
      <c r="J93" s="84">
        <f>SUM(G92:G93)</f>
        <v>353</v>
      </c>
      <c r="K93" s="56">
        <f>I92+I93</f>
        <v>1084</v>
      </c>
    </row>
    <row r="94" spans="2:11" ht="15" customHeight="1" thickBot="1">
      <c r="B94" s="56">
        <v>44</v>
      </c>
      <c r="C94" s="82"/>
      <c r="D94" s="127" t="s">
        <v>238</v>
      </c>
      <c r="E94" s="135" t="s">
        <v>22</v>
      </c>
      <c r="F94" s="60">
        <v>384</v>
      </c>
      <c r="G94" s="61">
        <v>167</v>
      </c>
      <c r="H94" s="62">
        <v>5</v>
      </c>
      <c r="I94" s="63">
        <f t="shared" si="2"/>
        <v>551</v>
      </c>
      <c r="J94" s="84">
        <f>SUM(G94:G95)</f>
        <v>327</v>
      </c>
      <c r="K94" s="76">
        <f>K95</f>
        <v>1072</v>
      </c>
    </row>
    <row r="95" spans="2:11" ht="15" customHeight="1" thickBot="1">
      <c r="B95" s="67"/>
      <c r="C95" s="85"/>
      <c r="D95" s="128" t="s">
        <v>239</v>
      </c>
      <c r="E95" s="136" t="s">
        <v>22</v>
      </c>
      <c r="F95" s="70">
        <v>361</v>
      </c>
      <c r="G95" s="71">
        <v>160</v>
      </c>
      <c r="H95" s="72">
        <v>8</v>
      </c>
      <c r="I95" s="73">
        <f t="shared" si="2"/>
        <v>521</v>
      </c>
      <c r="J95" s="84">
        <f>SUM(G94:G95)</f>
        <v>327</v>
      </c>
      <c r="K95" s="56">
        <f>I94+I95</f>
        <v>1072</v>
      </c>
    </row>
    <row r="96" spans="2:11" ht="15" customHeight="1" thickBot="1">
      <c r="B96" s="56">
        <v>45</v>
      </c>
      <c r="C96" s="82"/>
      <c r="D96" s="129" t="s">
        <v>146</v>
      </c>
      <c r="E96" s="88" t="s">
        <v>20</v>
      </c>
      <c r="F96" s="60">
        <v>364</v>
      </c>
      <c r="G96" s="61">
        <v>164</v>
      </c>
      <c r="H96" s="62">
        <v>5</v>
      </c>
      <c r="I96" s="63">
        <f t="shared" si="2"/>
        <v>528</v>
      </c>
      <c r="J96" s="84">
        <f>SUM(G96:G97)</f>
        <v>342</v>
      </c>
      <c r="K96" s="76">
        <f>K97</f>
        <v>1071</v>
      </c>
    </row>
    <row r="97" spans="2:11" ht="15" customHeight="1" thickBot="1">
      <c r="B97" s="67"/>
      <c r="C97" s="85"/>
      <c r="D97" s="130" t="s">
        <v>134</v>
      </c>
      <c r="E97" s="90" t="s">
        <v>20</v>
      </c>
      <c r="F97" s="70">
        <v>365</v>
      </c>
      <c r="G97" s="71">
        <v>178</v>
      </c>
      <c r="H97" s="72">
        <v>2</v>
      </c>
      <c r="I97" s="73">
        <f t="shared" si="2"/>
        <v>543</v>
      </c>
      <c r="J97" s="84">
        <f>SUM(G96:G97)</f>
        <v>342</v>
      </c>
      <c r="K97" s="56">
        <f>I96+I97</f>
        <v>1071</v>
      </c>
    </row>
    <row r="98" spans="2:11" ht="15" customHeight="1" thickBot="1">
      <c r="B98" s="56">
        <v>46</v>
      </c>
      <c r="C98" s="91"/>
      <c r="D98" s="87" t="s">
        <v>217</v>
      </c>
      <c r="E98" s="88" t="s">
        <v>211</v>
      </c>
      <c r="F98" s="60">
        <v>361</v>
      </c>
      <c r="G98" s="61">
        <v>152</v>
      </c>
      <c r="H98" s="62">
        <v>10</v>
      </c>
      <c r="I98" s="63">
        <f t="shared" si="2"/>
        <v>513</v>
      </c>
      <c r="J98" s="84">
        <f>SUM(G98:G99)</f>
        <v>330</v>
      </c>
      <c r="K98" s="133">
        <f>K99</f>
        <v>1071</v>
      </c>
    </row>
    <row r="99" spans="2:11" ht="15" customHeight="1" thickBot="1">
      <c r="B99" s="67"/>
      <c r="C99" s="92"/>
      <c r="D99" s="89" t="s">
        <v>218</v>
      </c>
      <c r="E99" s="90" t="s">
        <v>211</v>
      </c>
      <c r="F99" s="70">
        <v>380</v>
      </c>
      <c r="G99" s="71">
        <v>178</v>
      </c>
      <c r="H99" s="72">
        <v>5</v>
      </c>
      <c r="I99" s="73">
        <f t="shared" si="2"/>
        <v>558</v>
      </c>
      <c r="J99" s="84">
        <f>SUM(G98:G99)</f>
        <v>330</v>
      </c>
      <c r="K99" s="56">
        <f>I98+I99</f>
        <v>1071</v>
      </c>
    </row>
    <row r="100" spans="2:11" ht="15" customHeight="1" thickBot="1">
      <c r="B100" s="56">
        <v>47</v>
      </c>
      <c r="C100" s="82"/>
      <c r="D100" s="87" t="s">
        <v>80</v>
      </c>
      <c r="E100" s="135" t="s">
        <v>81</v>
      </c>
      <c r="F100" s="60">
        <v>348</v>
      </c>
      <c r="G100" s="61">
        <v>174</v>
      </c>
      <c r="H100" s="62">
        <v>3</v>
      </c>
      <c r="I100" s="63">
        <f t="shared" si="2"/>
        <v>522</v>
      </c>
      <c r="J100" s="84">
        <f>SUM(G100:G101)</f>
        <v>344</v>
      </c>
      <c r="K100" s="133">
        <f>K101</f>
        <v>1067</v>
      </c>
    </row>
    <row r="101" spans="2:11" ht="15" customHeight="1" thickBot="1">
      <c r="B101" s="67"/>
      <c r="C101" s="85"/>
      <c r="D101" s="89" t="s">
        <v>82</v>
      </c>
      <c r="E101" s="90" t="s">
        <v>81</v>
      </c>
      <c r="F101" s="70">
        <v>375</v>
      </c>
      <c r="G101" s="71">
        <v>170</v>
      </c>
      <c r="H101" s="72">
        <v>3</v>
      </c>
      <c r="I101" s="73">
        <f t="shared" si="2"/>
        <v>545</v>
      </c>
      <c r="J101" s="84">
        <f>SUM(G100:G101)</f>
        <v>344</v>
      </c>
      <c r="K101" s="56">
        <f>I100+I101</f>
        <v>1067</v>
      </c>
    </row>
    <row r="102" spans="2:11" ht="15" customHeight="1" thickBot="1">
      <c r="B102" s="56">
        <v>48</v>
      </c>
      <c r="C102" s="82"/>
      <c r="D102" s="58" t="str">
        <f>'Zápis (středa 27.12.)'!P9</f>
        <v>Palko Adam</v>
      </c>
      <c r="E102" s="135" t="str">
        <f>'Zápis (středa 27.12.)'!P10</f>
        <v>KK Slovan Rosice</v>
      </c>
      <c r="F102" s="60">
        <f>'Zápis (středa 27.12.)'!R12</f>
        <v>361</v>
      </c>
      <c r="G102" s="61">
        <f>'Zápis (středa 27.12.)'!S12</f>
        <v>172</v>
      </c>
      <c r="H102" s="62">
        <f>'Zápis (středa 27.12.)'!T12</f>
        <v>4</v>
      </c>
      <c r="I102" s="63">
        <f t="shared" si="2"/>
        <v>533</v>
      </c>
      <c r="J102" s="84">
        <f>SUM(G102:G103)</f>
        <v>346</v>
      </c>
      <c r="K102" s="133">
        <f>K103</f>
        <v>1066</v>
      </c>
    </row>
    <row r="103" spans="2:11" ht="15" customHeight="1" thickBot="1">
      <c r="B103" s="67"/>
      <c r="C103" s="85"/>
      <c r="D103" s="69" t="str">
        <f>'Zápis (středa 27.12.)'!P14</f>
        <v>Palková Šárka</v>
      </c>
      <c r="E103" s="90" t="str">
        <f>'Zápis (středa 27.12.)'!P15</f>
        <v>KK Slovan Rosice</v>
      </c>
      <c r="F103" s="70">
        <f>'Zápis (středa 27.12.)'!R17</f>
        <v>359</v>
      </c>
      <c r="G103" s="71">
        <f>'Zápis (středa 27.12.)'!S17</f>
        <v>174</v>
      </c>
      <c r="H103" s="72">
        <f>'Zápis (středa 27.12.)'!T17</f>
        <v>6</v>
      </c>
      <c r="I103" s="73">
        <f t="shared" si="2"/>
        <v>533</v>
      </c>
      <c r="J103" s="84">
        <f>SUM(G102:G103)</f>
        <v>346</v>
      </c>
      <c r="K103" s="56">
        <f>I102+I103</f>
        <v>1066</v>
      </c>
    </row>
    <row r="104" spans="2:11" ht="15" customHeight="1" thickBot="1">
      <c r="B104" s="56">
        <v>49</v>
      </c>
      <c r="C104" s="82"/>
      <c r="D104" s="127" t="s">
        <v>249</v>
      </c>
      <c r="E104" s="135" t="s">
        <v>48</v>
      </c>
      <c r="F104" s="60">
        <v>345</v>
      </c>
      <c r="G104" s="61">
        <v>175</v>
      </c>
      <c r="H104" s="62">
        <v>4</v>
      </c>
      <c r="I104" s="63">
        <f aca="true" t="shared" si="3" ref="I104:I135">F104+G104</f>
        <v>520</v>
      </c>
      <c r="J104" s="84">
        <f>SUM(G104:G105)</f>
        <v>347</v>
      </c>
      <c r="K104" s="76">
        <f>K105</f>
        <v>1065</v>
      </c>
    </row>
    <row r="105" spans="2:11" ht="15" customHeight="1" thickBot="1">
      <c r="B105" s="67"/>
      <c r="C105" s="85"/>
      <c r="D105" s="128" t="s">
        <v>250</v>
      </c>
      <c r="E105" s="90" t="s">
        <v>48</v>
      </c>
      <c r="F105" s="70">
        <v>373</v>
      </c>
      <c r="G105" s="71">
        <v>172</v>
      </c>
      <c r="H105" s="72">
        <v>0</v>
      </c>
      <c r="I105" s="73">
        <f t="shared" si="3"/>
        <v>545</v>
      </c>
      <c r="J105" s="84">
        <f>SUM(G104:G105)</f>
        <v>347</v>
      </c>
      <c r="K105" s="56">
        <f>I104+I105</f>
        <v>1065</v>
      </c>
    </row>
    <row r="106" spans="2:11" ht="15" customHeight="1" thickBot="1">
      <c r="B106" s="56">
        <v>50</v>
      </c>
      <c r="C106" s="91"/>
      <c r="D106" s="129" t="s">
        <v>183</v>
      </c>
      <c r="E106" s="135" t="s">
        <v>34</v>
      </c>
      <c r="F106" s="60">
        <v>369</v>
      </c>
      <c r="G106" s="61">
        <v>184</v>
      </c>
      <c r="H106" s="62">
        <v>4</v>
      </c>
      <c r="I106" s="63">
        <f t="shared" si="3"/>
        <v>553</v>
      </c>
      <c r="J106" s="84">
        <f>SUM(G106:G107)</f>
        <v>334</v>
      </c>
      <c r="K106" s="76">
        <f>K107</f>
        <v>1064</v>
      </c>
    </row>
    <row r="107" spans="2:11" ht="15" customHeight="1" thickBot="1">
      <c r="B107" s="67"/>
      <c r="C107" s="92"/>
      <c r="D107" s="130" t="s">
        <v>184</v>
      </c>
      <c r="E107" s="136" t="s">
        <v>34</v>
      </c>
      <c r="F107" s="70">
        <v>361</v>
      </c>
      <c r="G107" s="71">
        <v>150</v>
      </c>
      <c r="H107" s="72">
        <v>8</v>
      </c>
      <c r="I107" s="73">
        <f t="shared" si="3"/>
        <v>511</v>
      </c>
      <c r="J107" s="84">
        <f>SUM(G106:G107)</f>
        <v>334</v>
      </c>
      <c r="K107" s="56">
        <f>I106+I107</f>
        <v>1064</v>
      </c>
    </row>
    <row r="108" spans="2:11" ht="15" customHeight="1" thickBot="1">
      <c r="B108" s="56">
        <v>51</v>
      </c>
      <c r="C108" s="82"/>
      <c r="D108" s="87" t="s">
        <v>219</v>
      </c>
      <c r="E108" s="88" t="s">
        <v>81</v>
      </c>
      <c r="F108" s="60">
        <v>354</v>
      </c>
      <c r="G108" s="61">
        <v>189</v>
      </c>
      <c r="H108" s="62">
        <v>4</v>
      </c>
      <c r="I108" s="63">
        <f t="shared" si="3"/>
        <v>543</v>
      </c>
      <c r="J108" s="84">
        <f>SUM(G108:G109)</f>
        <v>357</v>
      </c>
      <c r="K108" s="76">
        <f>K109</f>
        <v>1062</v>
      </c>
    </row>
    <row r="109" spans="2:11" ht="15" customHeight="1" thickBot="1">
      <c r="B109" s="67"/>
      <c r="C109" s="85"/>
      <c r="D109" s="89" t="s">
        <v>220</v>
      </c>
      <c r="E109" s="90" t="s">
        <v>81</v>
      </c>
      <c r="F109" s="70">
        <v>351</v>
      </c>
      <c r="G109" s="71">
        <v>168</v>
      </c>
      <c r="H109" s="72">
        <v>5</v>
      </c>
      <c r="I109" s="73">
        <f t="shared" si="3"/>
        <v>519</v>
      </c>
      <c r="J109" s="84">
        <f>SUM(G108:G109)</f>
        <v>357</v>
      </c>
      <c r="K109" s="56">
        <f>I108+I109</f>
        <v>1062</v>
      </c>
    </row>
    <row r="110" spans="2:11" ht="15" customHeight="1" thickBot="1">
      <c r="B110" s="56">
        <v>52</v>
      </c>
      <c r="C110" s="91"/>
      <c r="D110" s="125" t="s">
        <v>193</v>
      </c>
      <c r="E110" s="88" t="s">
        <v>102</v>
      </c>
      <c r="F110" s="60">
        <v>372</v>
      </c>
      <c r="G110" s="61">
        <v>168</v>
      </c>
      <c r="H110" s="62">
        <v>5</v>
      </c>
      <c r="I110" s="63">
        <f t="shared" si="3"/>
        <v>540</v>
      </c>
      <c r="J110" s="84">
        <f>SUM(G110:G111)</f>
        <v>328</v>
      </c>
      <c r="K110" s="133">
        <f>K111</f>
        <v>1062</v>
      </c>
    </row>
    <row r="111" spans="2:11" ht="15" customHeight="1" thickBot="1">
      <c r="B111" s="67"/>
      <c r="C111" s="92"/>
      <c r="D111" s="126" t="s">
        <v>194</v>
      </c>
      <c r="E111" s="90" t="s">
        <v>102</v>
      </c>
      <c r="F111" s="70">
        <v>362</v>
      </c>
      <c r="G111" s="71">
        <v>160</v>
      </c>
      <c r="H111" s="72">
        <v>6</v>
      </c>
      <c r="I111" s="73">
        <f t="shared" si="3"/>
        <v>522</v>
      </c>
      <c r="J111" s="84">
        <f>SUM(G110:G111)</f>
        <v>328</v>
      </c>
      <c r="K111" s="56">
        <f>I110+I111</f>
        <v>1062</v>
      </c>
    </row>
    <row r="112" spans="2:11" ht="15" customHeight="1" thickBot="1">
      <c r="B112" s="56">
        <v>53</v>
      </c>
      <c r="C112" s="82"/>
      <c r="D112" s="58" t="s">
        <v>94</v>
      </c>
      <c r="E112" s="88" t="s">
        <v>95</v>
      </c>
      <c r="F112" s="60">
        <v>343</v>
      </c>
      <c r="G112" s="61">
        <v>153</v>
      </c>
      <c r="H112" s="62">
        <v>9</v>
      </c>
      <c r="I112" s="63">
        <f t="shared" si="3"/>
        <v>496</v>
      </c>
      <c r="J112" s="84">
        <f>SUM(G112:G113)</f>
        <v>353</v>
      </c>
      <c r="K112" s="134">
        <f>K113</f>
        <v>1060</v>
      </c>
    </row>
    <row r="113" spans="2:11" ht="15" customHeight="1" thickBot="1">
      <c r="B113" s="67"/>
      <c r="C113" s="85"/>
      <c r="D113" s="69" t="s">
        <v>96</v>
      </c>
      <c r="E113" s="90" t="s">
        <v>95</v>
      </c>
      <c r="F113" s="70">
        <v>364</v>
      </c>
      <c r="G113" s="71">
        <v>200</v>
      </c>
      <c r="H113" s="72">
        <v>1</v>
      </c>
      <c r="I113" s="73">
        <f t="shared" si="3"/>
        <v>564</v>
      </c>
      <c r="J113" s="84">
        <f>SUM(G112:G113)</f>
        <v>353</v>
      </c>
      <c r="K113" s="56">
        <f>I112+I113</f>
        <v>1060</v>
      </c>
    </row>
    <row r="114" spans="2:11" ht="15" customHeight="1" thickBot="1">
      <c r="B114" s="56">
        <v>54</v>
      </c>
      <c r="C114" s="82"/>
      <c r="D114" s="125" t="s">
        <v>245</v>
      </c>
      <c r="E114" s="135" t="s">
        <v>246</v>
      </c>
      <c r="F114" s="60">
        <v>382</v>
      </c>
      <c r="G114" s="61">
        <v>166</v>
      </c>
      <c r="H114" s="62">
        <v>8</v>
      </c>
      <c r="I114" s="63">
        <f t="shared" si="3"/>
        <v>548</v>
      </c>
      <c r="J114" s="84">
        <f>SUM(G114:G115)</f>
        <v>326</v>
      </c>
      <c r="K114" s="76">
        <f>K115</f>
        <v>1052</v>
      </c>
    </row>
    <row r="115" spans="2:11" ht="15" customHeight="1" thickBot="1">
      <c r="B115" s="67"/>
      <c r="C115" s="85"/>
      <c r="D115" s="126" t="s">
        <v>247</v>
      </c>
      <c r="E115" s="136" t="s">
        <v>248</v>
      </c>
      <c r="F115" s="70">
        <v>344</v>
      </c>
      <c r="G115" s="71">
        <v>160</v>
      </c>
      <c r="H115" s="72">
        <v>6</v>
      </c>
      <c r="I115" s="73">
        <f t="shared" si="3"/>
        <v>504</v>
      </c>
      <c r="J115" s="84">
        <f>SUM(G114:G115)</f>
        <v>326</v>
      </c>
      <c r="K115" s="56">
        <f>I114+I115</f>
        <v>1052</v>
      </c>
    </row>
    <row r="116" spans="2:11" ht="15" customHeight="1" thickBot="1">
      <c r="B116" s="56">
        <v>55</v>
      </c>
      <c r="C116" s="82"/>
      <c r="D116" s="58" t="s">
        <v>165</v>
      </c>
      <c r="E116" s="88" t="s">
        <v>166</v>
      </c>
      <c r="F116" s="60">
        <v>370</v>
      </c>
      <c r="G116" s="61">
        <v>204</v>
      </c>
      <c r="H116" s="62">
        <v>3</v>
      </c>
      <c r="I116" s="63">
        <f t="shared" si="3"/>
        <v>574</v>
      </c>
      <c r="J116" s="84">
        <f>SUM(G116:G117)</f>
        <v>326</v>
      </c>
      <c r="K116" s="65">
        <f>K117</f>
        <v>1051</v>
      </c>
    </row>
    <row r="117" spans="2:11" ht="15" customHeight="1" thickBot="1">
      <c r="B117" s="67"/>
      <c r="C117" s="85"/>
      <c r="D117" s="69" t="s">
        <v>167</v>
      </c>
      <c r="E117" s="90" t="s">
        <v>166</v>
      </c>
      <c r="F117" s="70">
        <v>355</v>
      </c>
      <c r="G117" s="71">
        <v>122</v>
      </c>
      <c r="H117" s="72">
        <v>17</v>
      </c>
      <c r="I117" s="73">
        <f t="shared" si="3"/>
        <v>477</v>
      </c>
      <c r="J117" s="84">
        <f>SUM(G116:G117)</f>
        <v>326</v>
      </c>
      <c r="K117" s="56">
        <f>I116+I117</f>
        <v>1051</v>
      </c>
    </row>
    <row r="118" spans="2:11" ht="15" customHeight="1" thickBot="1">
      <c r="B118" s="56">
        <v>56</v>
      </c>
      <c r="C118" s="85"/>
      <c r="D118" s="58" t="str">
        <f>'Zápis (středa 27.12.)'!B25</f>
        <v>Mondřík Robert</v>
      </c>
      <c r="E118" s="135" t="str">
        <f>'Zápis (středa 27.12.)'!B26</f>
        <v>KK Vyškov</v>
      </c>
      <c r="F118" s="60">
        <f>'Zápis (středa 27.12.)'!D28</f>
        <v>337</v>
      </c>
      <c r="G118" s="61">
        <f>'Zápis (středa 27.12.)'!E28</f>
        <v>177</v>
      </c>
      <c r="H118" s="62">
        <f>'Zápis (středa 27.12.)'!F28</f>
        <v>5</v>
      </c>
      <c r="I118" s="63">
        <f t="shared" si="3"/>
        <v>514</v>
      </c>
      <c r="J118" s="84">
        <f>SUM(G118:G119)</f>
        <v>341</v>
      </c>
      <c r="K118" s="76">
        <f>K119</f>
        <v>1047</v>
      </c>
    </row>
    <row r="119" spans="2:11" ht="15" customHeight="1" thickBot="1">
      <c r="B119" s="67"/>
      <c r="C119" s="85"/>
      <c r="D119" s="69" t="str">
        <f>'Zápis (středa 27.12.)'!B30</f>
        <v>Večerka Petr</v>
      </c>
      <c r="E119" s="136" t="str">
        <f>'Zápis (středa 27.12.)'!B31</f>
        <v>KK Vyškov</v>
      </c>
      <c r="F119" s="70">
        <f>'Zápis (středa 27.12.)'!D33</f>
        <v>369</v>
      </c>
      <c r="G119" s="71">
        <f>'Zápis (středa 27.12.)'!E33</f>
        <v>164</v>
      </c>
      <c r="H119" s="72">
        <f>'Zápis (středa 27.12.)'!F33</f>
        <v>6</v>
      </c>
      <c r="I119" s="73">
        <f t="shared" si="3"/>
        <v>533</v>
      </c>
      <c r="J119" s="84">
        <f>SUM(G118:G119)</f>
        <v>341</v>
      </c>
      <c r="K119" s="56">
        <f>I118+I119</f>
        <v>1047</v>
      </c>
    </row>
    <row r="120" spans="2:11" ht="15" customHeight="1" thickBot="1">
      <c r="B120" s="56">
        <v>57</v>
      </c>
      <c r="C120" s="91"/>
      <c r="D120" s="87" t="s">
        <v>195</v>
      </c>
      <c r="E120" s="135" t="s">
        <v>48</v>
      </c>
      <c r="F120" s="60">
        <v>351</v>
      </c>
      <c r="G120" s="61">
        <v>146</v>
      </c>
      <c r="H120" s="62">
        <v>15</v>
      </c>
      <c r="I120" s="63">
        <f t="shared" si="3"/>
        <v>497</v>
      </c>
      <c r="J120" s="84">
        <f>SUM(G120:G121)</f>
        <v>327</v>
      </c>
      <c r="K120" s="76">
        <f>K121</f>
        <v>1047</v>
      </c>
    </row>
    <row r="121" spans="2:11" ht="15" customHeight="1" thickBot="1">
      <c r="B121" s="67"/>
      <c r="C121" s="92"/>
      <c r="D121" s="89" t="s">
        <v>196</v>
      </c>
      <c r="E121" s="136" t="s">
        <v>48</v>
      </c>
      <c r="F121" s="70">
        <v>369</v>
      </c>
      <c r="G121" s="71">
        <v>181</v>
      </c>
      <c r="H121" s="72">
        <v>6</v>
      </c>
      <c r="I121" s="73">
        <f t="shared" si="3"/>
        <v>550</v>
      </c>
      <c r="J121" s="84">
        <f>SUM(G120:G121)</f>
        <v>327</v>
      </c>
      <c r="K121" s="56">
        <f>I120+I121</f>
        <v>1047</v>
      </c>
    </row>
    <row r="122" spans="2:11" ht="15" customHeight="1" thickBot="1">
      <c r="B122" s="56">
        <v>58</v>
      </c>
      <c r="C122" s="82"/>
      <c r="D122" s="87" t="s">
        <v>160</v>
      </c>
      <c r="E122" s="135" t="s">
        <v>157</v>
      </c>
      <c r="F122" s="60">
        <v>371</v>
      </c>
      <c r="G122" s="61">
        <v>169</v>
      </c>
      <c r="H122" s="62">
        <v>7</v>
      </c>
      <c r="I122" s="63">
        <f t="shared" si="3"/>
        <v>540</v>
      </c>
      <c r="J122" s="84">
        <f>SUM(G122:G123)</f>
        <v>313</v>
      </c>
      <c r="K122" s="76">
        <f>K123</f>
        <v>1043</v>
      </c>
    </row>
    <row r="123" spans="2:11" ht="15" customHeight="1" thickBot="1">
      <c r="B123" s="67"/>
      <c r="C123" s="85"/>
      <c r="D123" s="89" t="s">
        <v>164</v>
      </c>
      <c r="E123" s="136" t="s">
        <v>157</v>
      </c>
      <c r="F123" s="70">
        <v>359</v>
      </c>
      <c r="G123" s="71">
        <v>144</v>
      </c>
      <c r="H123" s="72">
        <v>9</v>
      </c>
      <c r="I123" s="73">
        <f t="shared" si="3"/>
        <v>503</v>
      </c>
      <c r="J123" s="84">
        <f>SUM(G122:G123)</f>
        <v>313</v>
      </c>
      <c r="K123" s="56">
        <f>I122+I123</f>
        <v>1043</v>
      </c>
    </row>
    <row r="124" spans="2:11" ht="15" customHeight="1" thickBot="1">
      <c r="B124" s="56">
        <v>59</v>
      </c>
      <c r="C124" s="82"/>
      <c r="D124" s="139" t="s">
        <v>87</v>
      </c>
      <c r="E124" s="135" t="s">
        <v>48</v>
      </c>
      <c r="F124" s="60">
        <v>340</v>
      </c>
      <c r="G124" s="61">
        <v>179</v>
      </c>
      <c r="H124" s="62">
        <v>2</v>
      </c>
      <c r="I124" s="63">
        <f t="shared" si="3"/>
        <v>519</v>
      </c>
      <c r="J124" s="84">
        <f>SUM(G124:G125)</f>
        <v>344</v>
      </c>
      <c r="K124" s="76">
        <f>K125</f>
        <v>1042</v>
      </c>
    </row>
    <row r="125" spans="2:11" ht="15" customHeight="1" thickBot="1">
      <c r="B125" s="67"/>
      <c r="C125" s="85"/>
      <c r="D125" s="140" t="s">
        <v>88</v>
      </c>
      <c r="E125" s="90" t="s">
        <v>89</v>
      </c>
      <c r="F125" s="70">
        <v>358</v>
      </c>
      <c r="G125" s="71">
        <v>165</v>
      </c>
      <c r="H125" s="72">
        <v>4</v>
      </c>
      <c r="I125" s="73">
        <f t="shared" si="3"/>
        <v>523</v>
      </c>
      <c r="J125" s="84">
        <f>SUM(G124:G125)</f>
        <v>344</v>
      </c>
      <c r="K125" s="56">
        <f>I124+I125</f>
        <v>1042</v>
      </c>
    </row>
    <row r="126" spans="2:11" ht="15" customHeight="1" thickBot="1">
      <c r="B126" s="56">
        <v>60</v>
      </c>
      <c r="C126" s="147"/>
      <c r="D126" s="87" t="str">
        <f>'Zápis (středa 27.12.)'!B73</f>
        <v>Zálešák Aleš</v>
      </c>
      <c r="E126" s="135" t="str">
        <f>'Zápis (středa 27.12.)'!B74</f>
        <v>SK Baník Ratiškovice</v>
      </c>
      <c r="F126" s="60">
        <f>'Zápis (středa 27.12.)'!D76</f>
        <v>362</v>
      </c>
      <c r="G126" s="61">
        <f>'Zápis (středa 27.12.)'!E76</f>
        <v>174</v>
      </c>
      <c r="H126" s="62">
        <f>'Zápis (středa 27.12.)'!F76</f>
        <v>5</v>
      </c>
      <c r="I126" s="63">
        <f t="shared" si="3"/>
        <v>536</v>
      </c>
      <c r="J126" s="84">
        <f>SUM(G126:G127)</f>
        <v>331</v>
      </c>
      <c r="K126" s="76">
        <f>K127</f>
        <v>1041</v>
      </c>
    </row>
    <row r="127" spans="2:11" ht="15" customHeight="1" thickBot="1">
      <c r="B127" s="67"/>
      <c r="C127"/>
      <c r="D127" s="89" t="str">
        <f>'Zápis (středa 27.12.)'!B78</f>
        <v>Tušl Michal</v>
      </c>
      <c r="E127" s="90" t="str">
        <f>'Zápis (středa 27.12.)'!B79</f>
        <v>SK Baník Ratiškovice</v>
      </c>
      <c r="F127" s="70">
        <f>'Zápis (středa 27.12.)'!D81</f>
        <v>348</v>
      </c>
      <c r="G127" s="71">
        <f>'Zápis (středa 27.12.)'!E81</f>
        <v>157</v>
      </c>
      <c r="H127" s="72">
        <f>'Zápis (středa 27.12.)'!F81</f>
        <v>4</v>
      </c>
      <c r="I127" s="73">
        <f t="shared" si="3"/>
        <v>505</v>
      </c>
      <c r="J127" s="84">
        <f>SUM(G126:G127)</f>
        <v>331</v>
      </c>
      <c r="K127" s="56">
        <f>I126+I127</f>
        <v>1041</v>
      </c>
    </row>
    <row r="128" spans="2:11" ht="15" customHeight="1" thickBot="1">
      <c r="B128" s="56">
        <v>61</v>
      </c>
      <c r="C128" s="147"/>
      <c r="D128" s="58" t="str">
        <f>'Zápis (středa 27.12.)'!B9</f>
        <v>Mecl Karel</v>
      </c>
      <c r="E128" s="135" t="str">
        <f>'Zápis (středa 27.12.)'!B10</f>
        <v>KC Hodonín</v>
      </c>
      <c r="F128" s="60">
        <f>'Zápis (středa 27.12.)'!D12</f>
        <v>355</v>
      </c>
      <c r="G128" s="61">
        <f>'Zápis (středa 27.12.)'!E12</f>
        <v>171</v>
      </c>
      <c r="H128" s="62">
        <f>'Zápis (středa 27.12.)'!F12</f>
        <v>15</v>
      </c>
      <c r="I128" s="63">
        <f t="shared" si="3"/>
        <v>526</v>
      </c>
      <c r="J128" s="84">
        <f>SUM(G128:G129)</f>
        <v>344</v>
      </c>
      <c r="K128" s="134">
        <f>K129</f>
        <v>1040</v>
      </c>
    </row>
    <row r="129" spans="2:11" ht="15" customHeight="1" thickBot="1">
      <c r="B129" s="67"/>
      <c r="C129"/>
      <c r="D129" s="69" t="str">
        <f>'Zápis (středa 27.12.)'!B14</f>
        <v>Mecl Jakub</v>
      </c>
      <c r="E129" s="136" t="str">
        <f>'Zápis (středa 27.12.)'!B15</f>
        <v>KC Hodonín</v>
      </c>
      <c r="F129" s="70">
        <f>'Zápis (středa 27.12.)'!D17</f>
        <v>341</v>
      </c>
      <c r="G129" s="71">
        <f>'Zápis (středa 27.12.)'!E17</f>
        <v>173</v>
      </c>
      <c r="H129" s="72">
        <f>'Zápis (středa 27.12.)'!F17</f>
        <v>7</v>
      </c>
      <c r="I129" s="73">
        <f t="shared" si="3"/>
        <v>514</v>
      </c>
      <c r="J129" s="84">
        <f>SUM(G128:G129)</f>
        <v>344</v>
      </c>
      <c r="K129" s="56">
        <f>I128+I129</f>
        <v>1040</v>
      </c>
    </row>
    <row r="130" spans="2:11" ht="15" customHeight="1" thickBot="1">
      <c r="B130" s="56">
        <v>62</v>
      </c>
      <c r="C130" s="82"/>
      <c r="D130" s="87" t="str">
        <f>'Zápis (středa 27.12.)'!I73</f>
        <v>Toman Jakub</v>
      </c>
      <c r="E130" s="88" t="str">
        <f>'Zápis (středa 27.12.)'!I74</f>
        <v>SK Baník Ratiškovice</v>
      </c>
      <c r="F130" s="60">
        <f>'Zápis (středa 27.12.)'!K76</f>
        <v>325</v>
      </c>
      <c r="G130" s="61">
        <f>'Zápis (středa 27.12.)'!L76</f>
        <v>162</v>
      </c>
      <c r="H130" s="62">
        <f>'Zápis (středa 27.12.)'!M76</f>
        <v>5</v>
      </c>
      <c r="I130" s="63">
        <f t="shared" si="3"/>
        <v>487</v>
      </c>
      <c r="J130" s="84">
        <f>SUM(G130:G131)</f>
        <v>332</v>
      </c>
      <c r="K130" s="133">
        <f>K131</f>
        <v>1039</v>
      </c>
    </row>
    <row r="131" spans="2:12" ht="15" customHeight="1" thickBot="1">
      <c r="B131" s="67"/>
      <c r="C131" s="85"/>
      <c r="D131" s="89" t="str">
        <f>'Zápis (středa 27.12.)'!I78</f>
        <v>Slavík Pavel</v>
      </c>
      <c r="E131" s="90" t="str">
        <f>'Zápis (středa 27.12.)'!I79</f>
        <v>SK Baník Ratiškovice</v>
      </c>
      <c r="F131" s="70">
        <f>'Zápis (středa 27.12.)'!K81</f>
        <v>382</v>
      </c>
      <c r="G131" s="71">
        <f>'Zápis (středa 27.12.)'!L81</f>
        <v>170</v>
      </c>
      <c r="H131" s="72">
        <f>'Zápis (středa 27.12.)'!M81</f>
        <v>5</v>
      </c>
      <c r="I131" s="73">
        <f t="shared" si="3"/>
        <v>552</v>
      </c>
      <c r="J131" s="84">
        <f>SUM(G130:G131)</f>
        <v>332</v>
      </c>
      <c r="K131" s="56">
        <f>I130+I131</f>
        <v>1039</v>
      </c>
      <c r="L131" s="132"/>
    </row>
    <row r="132" spans="2:11" ht="15" customHeight="1" thickBot="1">
      <c r="B132" s="56">
        <v>63</v>
      </c>
      <c r="C132" s="82"/>
      <c r="D132" s="125" t="str">
        <f>'Zápis (středa 27.12.)'!I41</f>
        <v>Weber Václav</v>
      </c>
      <c r="E132" s="88" t="str">
        <f>'Zápis (středa 27.12.)'!I42</f>
        <v>SKK Rokycany</v>
      </c>
      <c r="F132" s="60">
        <f>'Zápis (středa 27.12.)'!K44</f>
        <v>350</v>
      </c>
      <c r="G132" s="61">
        <f>'Zápis (středa 27.12.)'!L44</f>
        <v>158</v>
      </c>
      <c r="H132" s="62">
        <f>'Zápis (středa 27.12.)'!M44</f>
        <v>6</v>
      </c>
      <c r="I132" s="63">
        <f t="shared" si="3"/>
        <v>508</v>
      </c>
      <c r="J132" s="84">
        <f>SUM(G132:G133)</f>
        <v>333</v>
      </c>
      <c r="K132" s="133">
        <f>K133</f>
        <v>1038</v>
      </c>
    </row>
    <row r="133" spans="2:11" ht="15" customHeight="1" thickBot="1">
      <c r="B133" s="67"/>
      <c r="C133" s="85"/>
      <c r="D133" s="126" t="str">
        <f>'Zápis (středa 27.12.)'!I46</f>
        <v>Rusín František</v>
      </c>
      <c r="E133" s="90" t="str">
        <f>'Zápis (středa 27.12.)'!I47</f>
        <v>Astra ZM Praha</v>
      </c>
      <c r="F133" s="70">
        <f>'Zápis (středa 27.12.)'!K49</f>
        <v>355</v>
      </c>
      <c r="G133" s="71">
        <f>'Zápis (středa 27.12.)'!L49</f>
        <v>175</v>
      </c>
      <c r="H133" s="72">
        <f>'Zápis (středa 27.12.)'!M49</f>
        <v>2</v>
      </c>
      <c r="I133" s="73">
        <f t="shared" si="3"/>
        <v>530</v>
      </c>
      <c r="J133" s="84">
        <f>SUM(G132:G133)</f>
        <v>333</v>
      </c>
      <c r="K133" s="56">
        <f>I132+I133</f>
        <v>1038</v>
      </c>
    </row>
    <row r="134" spans="2:11" ht="15" customHeight="1" thickBot="1">
      <c r="B134" s="56">
        <v>64</v>
      </c>
      <c r="C134" s="82"/>
      <c r="D134" s="87" t="str">
        <f>'Zápis (středa 27.12.)'!P73</f>
        <v>Vymazal Pavel</v>
      </c>
      <c r="E134" s="88" t="str">
        <f>'Zápis (středa 27.12.)'!P74</f>
        <v>KK Konstruktiva Praha</v>
      </c>
      <c r="F134" s="60">
        <f>'Zápis (středa 27.12.)'!R76</f>
        <v>373</v>
      </c>
      <c r="G134" s="61">
        <f>'Zápis (středa 27.12.)'!S76</f>
        <v>148</v>
      </c>
      <c r="H134" s="62">
        <f>'Zápis (středa 27.12.)'!T76</f>
        <v>5</v>
      </c>
      <c r="I134" s="63">
        <f t="shared" si="3"/>
        <v>521</v>
      </c>
      <c r="J134" s="84">
        <f>SUM(G134:G135)</f>
        <v>289</v>
      </c>
      <c r="K134" s="76">
        <f>K135</f>
        <v>1032</v>
      </c>
    </row>
    <row r="135" spans="2:11" ht="15" customHeight="1" thickBot="1">
      <c r="B135" s="67"/>
      <c r="C135" s="85"/>
      <c r="D135" s="89" t="str">
        <f>'Zápis (středa 27.12.)'!P78</f>
        <v>Pleticha Jaroslav</v>
      </c>
      <c r="E135" s="90" t="str">
        <f>'Zápis (středa 27.12.)'!P79</f>
        <v>KK Konstruktiva Praha</v>
      </c>
      <c r="F135" s="70">
        <f>'Zápis (středa 27.12.)'!R81</f>
        <v>370</v>
      </c>
      <c r="G135" s="71">
        <f>'Zápis (středa 27.12.)'!S81</f>
        <v>141</v>
      </c>
      <c r="H135" s="72">
        <f>'Zápis (středa 27.12.)'!T81</f>
        <v>12</v>
      </c>
      <c r="I135" s="73">
        <f t="shared" si="3"/>
        <v>511</v>
      </c>
      <c r="J135" s="84">
        <f>SUM(G134:G135)</f>
        <v>289</v>
      </c>
      <c r="K135" s="56">
        <f>I134+I135</f>
        <v>1032</v>
      </c>
    </row>
    <row r="136" spans="2:11" ht="15" customHeight="1" thickBot="1">
      <c r="B136" s="56">
        <v>65</v>
      </c>
      <c r="C136" s="82"/>
      <c r="D136" s="125" t="s">
        <v>257</v>
      </c>
      <c r="E136" s="135" t="s">
        <v>258</v>
      </c>
      <c r="F136" s="60">
        <v>370</v>
      </c>
      <c r="G136" s="61">
        <v>185</v>
      </c>
      <c r="H136" s="62">
        <v>5</v>
      </c>
      <c r="I136" s="63">
        <f aca="true" t="shared" si="4" ref="I136:I167">F136+G136</f>
        <v>555</v>
      </c>
      <c r="J136" s="84">
        <f>SUM(G136:G137)</f>
        <v>306</v>
      </c>
      <c r="K136" s="76">
        <f>K137</f>
        <v>1031</v>
      </c>
    </row>
    <row r="137" spans="2:11" ht="15" customHeight="1" thickBot="1">
      <c r="B137" s="67"/>
      <c r="C137" s="85"/>
      <c r="D137" s="126" t="s">
        <v>259</v>
      </c>
      <c r="E137" s="90" t="s">
        <v>258</v>
      </c>
      <c r="F137" s="70">
        <v>355</v>
      </c>
      <c r="G137" s="71">
        <v>121</v>
      </c>
      <c r="H137" s="72">
        <v>15</v>
      </c>
      <c r="I137" s="73">
        <f t="shared" si="4"/>
        <v>476</v>
      </c>
      <c r="J137" s="84">
        <f>SUM(G136:G137)</f>
        <v>306</v>
      </c>
      <c r="K137" s="56">
        <f>I136+I137</f>
        <v>1031</v>
      </c>
    </row>
    <row r="138" spans="2:11" ht="15" customHeight="1" thickBot="1">
      <c r="B138" s="56">
        <v>66</v>
      </c>
      <c r="C138" s="91"/>
      <c r="D138" s="87" t="str">
        <f>'Zápis (středa 27.12.)'!P105</f>
        <v>Navrátil Lumír st.</v>
      </c>
      <c r="E138" s="88" t="str">
        <f>'Zápis (středa 27.12.)'!P106</f>
        <v>TJ Bojkovice</v>
      </c>
      <c r="F138" s="60">
        <f>'Zápis (středa 27.12.)'!R108</f>
        <v>362</v>
      </c>
      <c r="G138" s="61">
        <f>'Zápis (středa 27.12.)'!S108</f>
        <v>153</v>
      </c>
      <c r="H138" s="62">
        <f>'Zápis (středa 27.12.)'!T108</f>
        <v>7</v>
      </c>
      <c r="I138" s="63">
        <f t="shared" si="4"/>
        <v>515</v>
      </c>
      <c r="J138" s="84">
        <f>SUM(G138:G139)</f>
        <v>305</v>
      </c>
      <c r="K138" s="76">
        <f>K139</f>
        <v>1025</v>
      </c>
    </row>
    <row r="139" spans="2:11" ht="15" customHeight="1" thickBot="1">
      <c r="B139" s="67"/>
      <c r="C139" s="92"/>
      <c r="D139" s="89" t="str">
        <f>'Zápis (středa 27.12.)'!P110</f>
        <v>Navrátil Lumír ml.</v>
      </c>
      <c r="E139" s="90" t="str">
        <f>'Zápis (středa 27.12.)'!P111</f>
        <v>TJ Bojkovice</v>
      </c>
      <c r="F139" s="70">
        <f>'Zápis (středa 27.12.)'!R113</f>
        <v>358</v>
      </c>
      <c r="G139" s="71">
        <f>'Zápis (středa 27.12.)'!S113</f>
        <v>152</v>
      </c>
      <c r="H139" s="72">
        <f>'Zápis (středa 27.12.)'!T113</f>
        <v>6</v>
      </c>
      <c r="I139" s="73">
        <f t="shared" si="4"/>
        <v>510</v>
      </c>
      <c r="J139" s="84">
        <f>SUM(G138:G139)</f>
        <v>305</v>
      </c>
      <c r="K139" s="56">
        <f>I138+I139</f>
        <v>1025</v>
      </c>
    </row>
    <row r="140" spans="2:11" ht="15" customHeight="1" thickBot="1">
      <c r="B140" s="56">
        <v>67</v>
      </c>
      <c r="C140" s="82"/>
      <c r="D140" s="87" t="s">
        <v>137</v>
      </c>
      <c r="E140" s="88" t="s">
        <v>20</v>
      </c>
      <c r="F140" s="60">
        <v>363</v>
      </c>
      <c r="G140" s="61">
        <v>139</v>
      </c>
      <c r="H140" s="62">
        <v>15</v>
      </c>
      <c r="I140" s="63">
        <f t="shared" si="4"/>
        <v>502</v>
      </c>
      <c r="J140" s="84">
        <f>SUM(G140:G141)</f>
        <v>289</v>
      </c>
      <c r="K140" s="133">
        <f>K141</f>
        <v>1021</v>
      </c>
    </row>
    <row r="141" spans="2:11" ht="15" customHeight="1" thickBot="1">
      <c r="B141" s="67"/>
      <c r="C141" s="85"/>
      <c r="D141" s="89" t="s">
        <v>138</v>
      </c>
      <c r="E141" s="90" t="s">
        <v>20</v>
      </c>
      <c r="F141" s="70">
        <v>369</v>
      </c>
      <c r="G141" s="71">
        <v>150</v>
      </c>
      <c r="H141" s="72">
        <v>5</v>
      </c>
      <c r="I141" s="73">
        <f t="shared" si="4"/>
        <v>519</v>
      </c>
      <c r="J141" s="84">
        <f>SUM(G140:G141)</f>
        <v>289</v>
      </c>
      <c r="K141" s="56">
        <f>I140+I141</f>
        <v>1021</v>
      </c>
    </row>
    <row r="142" spans="2:11" ht="15" customHeight="1" thickBot="1">
      <c r="B142" s="56">
        <v>68</v>
      </c>
      <c r="C142" s="82"/>
      <c r="D142" s="125" t="s">
        <v>269</v>
      </c>
      <c r="E142" s="135" t="s">
        <v>270</v>
      </c>
      <c r="F142" s="60">
        <v>350</v>
      </c>
      <c r="G142" s="61">
        <v>163</v>
      </c>
      <c r="H142" s="62">
        <v>7</v>
      </c>
      <c r="I142" s="63">
        <f t="shared" si="4"/>
        <v>513</v>
      </c>
      <c r="J142" s="84">
        <f>SUM(G142:G143)</f>
        <v>305</v>
      </c>
      <c r="K142" s="76">
        <f>K143</f>
        <v>1016</v>
      </c>
    </row>
    <row r="143" spans="2:11" ht="15" customHeight="1" thickBot="1">
      <c r="B143" s="67"/>
      <c r="C143" s="85"/>
      <c r="D143" s="126" t="s">
        <v>271</v>
      </c>
      <c r="E143" s="90" t="s">
        <v>270</v>
      </c>
      <c r="F143" s="70">
        <v>361</v>
      </c>
      <c r="G143" s="71">
        <v>142</v>
      </c>
      <c r="H143" s="72">
        <v>11</v>
      </c>
      <c r="I143" s="73">
        <f t="shared" si="4"/>
        <v>503</v>
      </c>
      <c r="J143" s="84">
        <f>SUM(G142:G143)</f>
        <v>305</v>
      </c>
      <c r="K143" s="56">
        <f>I142+I143</f>
        <v>1016</v>
      </c>
    </row>
    <row r="144" spans="2:11" ht="15" customHeight="1" thickBot="1">
      <c r="B144" s="56">
        <v>69</v>
      </c>
      <c r="C144" s="82"/>
      <c r="D144" s="87" t="s">
        <v>168</v>
      </c>
      <c r="E144" s="135" t="s">
        <v>13</v>
      </c>
      <c r="F144" s="60">
        <v>370</v>
      </c>
      <c r="G144" s="61">
        <v>164</v>
      </c>
      <c r="H144" s="62">
        <v>6</v>
      </c>
      <c r="I144" s="63">
        <f t="shared" si="4"/>
        <v>534</v>
      </c>
      <c r="J144" s="84">
        <f>SUM(G144:G145)</f>
        <v>322</v>
      </c>
      <c r="K144" s="76">
        <f>K145</f>
        <v>1015</v>
      </c>
    </row>
    <row r="145" spans="2:11" ht="15" customHeight="1" thickBot="1">
      <c r="B145" s="67"/>
      <c r="C145" s="85"/>
      <c r="D145" s="89" t="s">
        <v>169</v>
      </c>
      <c r="E145" s="136" t="s">
        <v>32</v>
      </c>
      <c r="F145" s="70">
        <v>323</v>
      </c>
      <c r="G145" s="71">
        <v>158</v>
      </c>
      <c r="H145" s="72">
        <v>10</v>
      </c>
      <c r="I145" s="73">
        <f t="shared" si="4"/>
        <v>481</v>
      </c>
      <c r="J145" s="84">
        <f>SUM(G144:G145)</f>
        <v>322</v>
      </c>
      <c r="K145" s="56">
        <f>I144+I145</f>
        <v>1015</v>
      </c>
    </row>
    <row r="146" spans="2:11" ht="15" customHeight="1" thickBot="1">
      <c r="B146" s="56">
        <v>70</v>
      </c>
      <c r="C146" s="91"/>
      <c r="D146" s="87" t="s">
        <v>197</v>
      </c>
      <c r="E146" s="135" t="s">
        <v>198</v>
      </c>
      <c r="F146" s="60">
        <v>375</v>
      </c>
      <c r="G146" s="61">
        <v>168</v>
      </c>
      <c r="H146" s="62">
        <v>4</v>
      </c>
      <c r="I146" s="63">
        <f t="shared" si="4"/>
        <v>543</v>
      </c>
      <c r="J146" s="84">
        <f>SUM(G146:G147)</f>
        <v>312</v>
      </c>
      <c r="K146" s="133">
        <f>K147</f>
        <v>1015</v>
      </c>
    </row>
    <row r="147" spans="2:11" ht="15" customHeight="1" thickBot="1">
      <c r="B147" s="67"/>
      <c r="C147" s="92"/>
      <c r="D147" s="89" t="s">
        <v>199</v>
      </c>
      <c r="E147" s="136" t="s">
        <v>198</v>
      </c>
      <c r="F147" s="70">
        <v>328</v>
      </c>
      <c r="G147" s="71">
        <v>144</v>
      </c>
      <c r="H147" s="72">
        <v>8</v>
      </c>
      <c r="I147" s="73">
        <f t="shared" si="4"/>
        <v>472</v>
      </c>
      <c r="J147" s="84">
        <f>SUM(G146:G147)</f>
        <v>312</v>
      </c>
      <c r="K147" s="56">
        <f>I146+I147</f>
        <v>1015</v>
      </c>
    </row>
    <row r="148" spans="2:11" ht="15" customHeight="1" thickBot="1">
      <c r="B148" s="56">
        <v>71</v>
      </c>
      <c r="C148" s="82"/>
      <c r="D148" s="87" t="s">
        <v>175</v>
      </c>
      <c r="E148" s="135" t="s">
        <v>166</v>
      </c>
      <c r="F148" s="60">
        <v>338</v>
      </c>
      <c r="G148" s="61">
        <v>157</v>
      </c>
      <c r="H148" s="62">
        <v>11</v>
      </c>
      <c r="I148" s="63">
        <f t="shared" si="4"/>
        <v>495</v>
      </c>
      <c r="J148" s="84">
        <f>SUM(G148:G149)</f>
        <v>323</v>
      </c>
      <c r="K148" s="133">
        <f>K149</f>
        <v>1014</v>
      </c>
    </row>
    <row r="149" spans="2:11" ht="15" customHeight="1" thickBot="1">
      <c r="B149" s="67"/>
      <c r="C149" s="85"/>
      <c r="D149" s="89" t="s">
        <v>176</v>
      </c>
      <c r="E149" s="136" t="s">
        <v>166</v>
      </c>
      <c r="F149" s="70">
        <v>353</v>
      </c>
      <c r="G149" s="71">
        <v>166</v>
      </c>
      <c r="H149" s="72">
        <v>7</v>
      </c>
      <c r="I149" s="73">
        <f t="shared" si="4"/>
        <v>519</v>
      </c>
      <c r="J149" s="84">
        <f>SUM(G148:G149)</f>
        <v>323</v>
      </c>
      <c r="K149" s="56">
        <f>I148+I149</f>
        <v>1014</v>
      </c>
    </row>
    <row r="150" spans="2:11" ht="15" customHeight="1" thickBot="1">
      <c r="B150" s="56">
        <v>72</v>
      </c>
      <c r="C150" s="91"/>
      <c r="D150" s="58" t="s">
        <v>83</v>
      </c>
      <c r="E150" s="135" t="s">
        <v>81</v>
      </c>
      <c r="F150" s="60">
        <v>357</v>
      </c>
      <c r="G150" s="61">
        <v>165</v>
      </c>
      <c r="H150" s="62">
        <v>8</v>
      </c>
      <c r="I150" s="63">
        <f t="shared" si="4"/>
        <v>522</v>
      </c>
      <c r="J150" s="84">
        <f>SUM(G150:G151)</f>
        <v>312</v>
      </c>
      <c r="K150" s="76">
        <f>K151</f>
        <v>1007</v>
      </c>
    </row>
    <row r="151" spans="2:11" ht="15" customHeight="1" thickBot="1">
      <c r="B151" s="67"/>
      <c r="C151" s="92"/>
      <c r="D151" s="69" t="s">
        <v>84</v>
      </c>
      <c r="E151" s="90" t="s">
        <v>81</v>
      </c>
      <c r="F151" s="70">
        <v>338</v>
      </c>
      <c r="G151" s="71">
        <v>147</v>
      </c>
      <c r="H151" s="72">
        <v>10</v>
      </c>
      <c r="I151" s="73">
        <f t="shared" si="4"/>
        <v>485</v>
      </c>
      <c r="J151" s="84">
        <f>SUM(G150:G151)</f>
        <v>312</v>
      </c>
      <c r="K151" s="56">
        <f>I150+I151</f>
        <v>1007</v>
      </c>
    </row>
    <row r="152" spans="2:11" ht="15" customHeight="1" thickBot="1">
      <c r="B152" s="56">
        <v>73</v>
      </c>
      <c r="C152" s="82"/>
      <c r="D152" s="87" t="s">
        <v>139</v>
      </c>
      <c r="E152" s="135" t="s">
        <v>20</v>
      </c>
      <c r="F152" s="60">
        <v>343</v>
      </c>
      <c r="G152" s="61">
        <v>173</v>
      </c>
      <c r="H152" s="62">
        <v>5</v>
      </c>
      <c r="I152" s="63">
        <f t="shared" si="4"/>
        <v>516</v>
      </c>
      <c r="J152" s="84">
        <f>SUM(G152:G153)</f>
        <v>327</v>
      </c>
      <c r="K152" s="76">
        <f>K153</f>
        <v>1005</v>
      </c>
    </row>
    <row r="153" spans="2:11" ht="15" customHeight="1" thickBot="1">
      <c r="B153" s="67"/>
      <c r="C153" s="85"/>
      <c r="D153" s="89" t="s">
        <v>140</v>
      </c>
      <c r="E153" s="90" t="s">
        <v>20</v>
      </c>
      <c r="F153" s="70">
        <v>335</v>
      </c>
      <c r="G153" s="71">
        <v>154</v>
      </c>
      <c r="H153" s="72">
        <v>20</v>
      </c>
      <c r="I153" s="73">
        <f t="shared" si="4"/>
        <v>489</v>
      </c>
      <c r="J153" s="84">
        <f>SUM(G152:G153)</f>
        <v>327</v>
      </c>
      <c r="K153" s="56">
        <f>I152+I153</f>
        <v>1005</v>
      </c>
    </row>
    <row r="154" spans="2:11" ht="15" customHeight="1" thickBot="1">
      <c r="B154" s="56">
        <v>74</v>
      </c>
      <c r="C154" s="82"/>
      <c r="D154" s="129" t="str">
        <f>'Zápis (středa 27.12.)'!P25</f>
        <v>Machálek Jan</v>
      </c>
      <c r="E154" s="135" t="str">
        <f>'Zápis (středa 27.12.)'!P26</f>
        <v>TJ Sokol Husovice</v>
      </c>
      <c r="F154" s="60">
        <f>'Zápis (středa 27.12.)'!R28</f>
        <v>369</v>
      </c>
      <c r="G154" s="61">
        <f>'Zápis (středa 27.12.)'!S28</f>
        <v>166</v>
      </c>
      <c r="H154" s="62">
        <f>'Zápis (středa 27.12.)'!T28</f>
        <v>5</v>
      </c>
      <c r="I154" s="63">
        <f t="shared" si="4"/>
        <v>535</v>
      </c>
      <c r="J154" s="84">
        <f>SUM(G154:G155)</f>
        <v>291</v>
      </c>
      <c r="K154" s="76">
        <f>K155</f>
        <v>998</v>
      </c>
    </row>
    <row r="155" spans="2:11" ht="15" customHeight="1" thickBot="1">
      <c r="B155" s="67"/>
      <c r="C155" s="85"/>
      <c r="D155" s="130" t="str">
        <f>'Zápis (středa 27.12.)'!P30</f>
        <v>Celbrová Marika</v>
      </c>
      <c r="E155" s="136" t="str">
        <f>'Zápis (středa 27.12.)'!P31</f>
        <v>KK Mor. Slavia Brno</v>
      </c>
      <c r="F155" s="70">
        <f>'Zápis (středa 27.12.)'!R33</f>
        <v>338</v>
      </c>
      <c r="G155" s="71">
        <f>'Zápis (středa 27.12.)'!S33</f>
        <v>125</v>
      </c>
      <c r="H155" s="72">
        <f>'Zápis (středa 27.12.)'!T33</f>
        <v>14</v>
      </c>
      <c r="I155" s="73">
        <f t="shared" si="4"/>
        <v>463</v>
      </c>
      <c r="J155" s="84">
        <f>SUM(G154:G155)</f>
        <v>291</v>
      </c>
      <c r="K155" s="56">
        <f>I154+I155</f>
        <v>998</v>
      </c>
    </row>
    <row r="156" spans="2:11" ht="15" customHeight="1" thickBot="1">
      <c r="B156" s="56">
        <v>75</v>
      </c>
      <c r="C156" s="82"/>
      <c r="D156" s="87" t="s">
        <v>99</v>
      </c>
      <c r="E156" s="88" t="s">
        <v>95</v>
      </c>
      <c r="F156" s="60">
        <v>348</v>
      </c>
      <c r="G156" s="61">
        <v>139</v>
      </c>
      <c r="H156" s="62">
        <v>13</v>
      </c>
      <c r="I156" s="63">
        <f t="shared" si="4"/>
        <v>487</v>
      </c>
      <c r="J156" s="84">
        <f>SUM(G156:G157)</f>
        <v>287</v>
      </c>
      <c r="K156" s="133">
        <f>K157</f>
        <v>996</v>
      </c>
    </row>
    <row r="157" spans="2:11" ht="15" customHeight="1" thickBot="1">
      <c r="B157" s="67"/>
      <c r="C157" s="85"/>
      <c r="D157" s="89" t="s">
        <v>100</v>
      </c>
      <c r="E157" s="90" t="s">
        <v>95</v>
      </c>
      <c r="F157" s="70">
        <v>361</v>
      </c>
      <c r="G157" s="71">
        <v>148</v>
      </c>
      <c r="H157" s="72">
        <v>5</v>
      </c>
      <c r="I157" s="73">
        <f t="shared" si="4"/>
        <v>509</v>
      </c>
      <c r="J157" s="84">
        <f>SUM(G156:G157)</f>
        <v>287</v>
      </c>
      <c r="K157" s="56">
        <f>I156+I157</f>
        <v>996</v>
      </c>
    </row>
    <row r="158" spans="2:11" ht="15" customHeight="1" thickBot="1">
      <c r="B158" s="56">
        <v>76</v>
      </c>
      <c r="C158" s="85"/>
      <c r="D158" s="129" t="s">
        <v>105</v>
      </c>
      <c r="E158" s="88" t="s">
        <v>102</v>
      </c>
      <c r="F158" s="60">
        <v>348</v>
      </c>
      <c r="G158" s="61">
        <v>160</v>
      </c>
      <c r="H158" s="62">
        <v>6</v>
      </c>
      <c r="I158" s="63">
        <f t="shared" si="4"/>
        <v>508</v>
      </c>
      <c r="J158" s="84">
        <f>SUM(G158:G159)</f>
        <v>301</v>
      </c>
      <c r="K158" s="76">
        <f>K159</f>
        <v>994</v>
      </c>
    </row>
    <row r="159" spans="2:11" ht="15" customHeight="1" thickBot="1">
      <c r="B159" s="67"/>
      <c r="C159" s="85"/>
      <c r="D159" s="130" t="s">
        <v>106</v>
      </c>
      <c r="E159" s="90" t="s">
        <v>102</v>
      </c>
      <c r="F159" s="70">
        <v>345</v>
      </c>
      <c r="G159" s="71">
        <v>141</v>
      </c>
      <c r="H159" s="72">
        <v>13</v>
      </c>
      <c r="I159" s="73">
        <f t="shared" si="4"/>
        <v>486</v>
      </c>
      <c r="J159" s="84">
        <f>SUM(G158:G159)</f>
        <v>301</v>
      </c>
      <c r="K159" s="56">
        <f>I158+I159</f>
        <v>994</v>
      </c>
    </row>
    <row r="160" spans="2:11" ht="15" customHeight="1" thickBot="1">
      <c r="B160" s="56">
        <v>77</v>
      </c>
      <c r="C160" s="91"/>
      <c r="D160" s="87" t="s">
        <v>223</v>
      </c>
      <c r="E160" s="135" t="s">
        <v>211</v>
      </c>
      <c r="F160" s="60">
        <v>364</v>
      </c>
      <c r="G160" s="61">
        <v>143</v>
      </c>
      <c r="H160" s="62">
        <v>10</v>
      </c>
      <c r="I160" s="63">
        <f t="shared" si="4"/>
        <v>507</v>
      </c>
      <c r="J160" s="84">
        <f>SUM(G160:G161)</f>
        <v>296</v>
      </c>
      <c r="K160" s="76">
        <f>K161</f>
        <v>992</v>
      </c>
    </row>
    <row r="161" spans="2:11" ht="15" customHeight="1" thickBot="1">
      <c r="B161" s="67"/>
      <c r="C161" s="92"/>
      <c r="D161" s="89" t="s">
        <v>229</v>
      </c>
      <c r="E161" s="136" t="s">
        <v>211</v>
      </c>
      <c r="F161" s="70">
        <v>332</v>
      </c>
      <c r="G161" s="71">
        <v>153</v>
      </c>
      <c r="H161" s="72">
        <v>9</v>
      </c>
      <c r="I161" s="73">
        <f t="shared" si="4"/>
        <v>485</v>
      </c>
      <c r="J161" s="84">
        <f>SUM(G160:G161)</f>
        <v>296</v>
      </c>
      <c r="K161" s="56">
        <f>I160+I161</f>
        <v>992</v>
      </c>
    </row>
    <row r="162" spans="2:11" ht="15" customHeight="1" thickBot="1">
      <c r="B162" s="56">
        <v>78</v>
      </c>
      <c r="C162" s="82"/>
      <c r="D162" s="87" t="s">
        <v>174</v>
      </c>
      <c r="E162" s="88" t="s">
        <v>166</v>
      </c>
      <c r="F162" s="60">
        <v>317</v>
      </c>
      <c r="G162" s="61">
        <v>129</v>
      </c>
      <c r="H162" s="62">
        <v>16</v>
      </c>
      <c r="I162" s="63">
        <f t="shared" si="4"/>
        <v>446</v>
      </c>
      <c r="J162" s="84">
        <f>SUM(G162:G163)</f>
        <v>316</v>
      </c>
      <c r="K162" s="133">
        <f>K163</f>
        <v>981</v>
      </c>
    </row>
    <row r="163" spans="2:12" ht="15" customHeight="1" thickBot="1">
      <c r="B163" s="67"/>
      <c r="C163" s="85"/>
      <c r="D163" s="89" t="s">
        <v>167</v>
      </c>
      <c r="E163" s="90" t="s">
        <v>166</v>
      </c>
      <c r="F163" s="70">
        <v>348</v>
      </c>
      <c r="G163" s="71">
        <v>187</v>
      </c>
      <c r="H163" s="72">
        <v>1</v>
      </c>
      <c r="I163" s="73">
        <f t="shared" si="4"/>
        <v>535</v>
      </c>
      <c r="J163" s="84">
        <f>SUM(G162:G163)</f>
        <v>316</v>
      </c>
      <c r="K163" s="56">
        <f>I162+I163</f>
        <v>981</v>
      </c>
      <c r="L163" s="132"/>
    </row>
    <row r="164" spans="2:11" ht="15" customHeight="1" thickBot="1">
      <c r="B164" s="56">
        <v>79</v>
      </c>
      <c r="C164" s="91"/>
      <c r="D164" s="87" t="s">
        <v>85</v>
      </c>
      <c r="E164" s="88" t="s">
        <v>81</v>
      </c>
      <c r="F164" s="60">
        <v>344</v>
      </c>
      <c r="G164" s="61">
        <v>184</v>
      </c>
      <c r="H164" s="62">
        <v>3</v>
      </c>
      <c r="I164" s="63">
        <f t="shared" si="4"/>
        <v>528</v>
      </c>
      <c r="J164" s="84">
        <f>SUM(G164:G165)</f>
        <v>307</v>
      </c>
      <c r="K164" s="76">
        <f>K165</f>
        <v>975</v>
      </c>
    </row>
    <row r="165" spans="2:11" ht="15" customHeight="1" thickBot="1">
      <c r="B165" s="67"/>
      <c r="C165" s="92"/>
      <c r="D165" s="89" t="s">
        <v>244</v>
      </c>
      <c r="E165" s="146" t="s">
        <v>81</v>
      </c>
      <c r="F165" s="70">
        <v>324</v>
      </c>
      <c r="G165" s="71">
        <v>123</v>
      </c>
      <c r="H165" s="72">
        <v>12</v>
      </c>
      <c r="I165" s="73">
        <f t="shared" si="4"/>
        <v>447</v>
      </c>
      <c r="J165" s="84">
        <f>SUM(G164:G165)</f>
        <v>307</v>
      </c>
      <c r="K165" s="56">
        <f>I164+I165</f>
        <v>975</v>
      </c>
    </row>
    <row r="166" spans="2:11" ht="15" customHeight="1" thickBot="1">
      <c r="B166" s="56">
        <v>80</v>
      </c>
      <c r="C166" s="82"/>
      <c r="D166" s="87" t="str">
        <f>'Zápis (středa 27.12.)'!I57</f>
        <v>Pihár Antonín</v>
      </c>
      <c r="E166" s="88" t="str">
        <f>'Zápis (středa 27.12.)'!I58</f>
        <v>SK Podlužan Prušánky</v>
      </c>
      <c r="F166" s="60">
        <f>'Zápis (středa 27.12.)'!K60</f>
        <v>324</v>
      </c>
      <c r="G166" s="61">
        <f>'Zápis (středa 27.12.)'!L60</f>
        <v>156</v>
      </c>
      <c r="H166" s="62">
        <f>'Zápis (středa 27.12.)'!M60</f>
        <v>12</v>
      </c>
      <c r="I166" s="63">
        <f t="shared" si="4"/>
        <v>480</v>
      </c>
      <c r="J166" s="84">
        <f>SUM(G166:G167)</f>
        <v>294</v>
      </c>
      <c r="K166" s="76">
        <f>K167</f>
        <v>974</v>
      </c>
    </row>
    <row r="167" spans="2:11" ht="15" customHeight="1" thickBot="1">
      <c r="B167" s="67"/>
      <c r="C167" s="85"/>
      <c r="D167" s="89" t="str">
        <f>'Zápis (středa 27.12.)'!I62</f>
        <v>Lauko Jiří</v>
      </c>
      <c r="E167" s="90" t="str">
        <f>'Zápis (středa 27.12.)'!I63</f>
        <v>SK Podlužan Prušánky</v>
      </c>
      <c r="F167" s="70">
        <f>'Zápis (středa 27.12.)'!K65</f>
        <v>356</v>
      </c>
      <c r="G167" s="71">
        <f>'Zápis (středa 27.12.)'!L65</f>
        <v>138</v>
      </c>
      <c r="H167" s="72">
        <f>'Zápis (středa 27.12.)'!M65</f>
        <v>11</v>
      </c>
      <c r="I167" s="73">
        <f t="shared" si="4"/>
        <v>494</v>
      </c>
      <c r="J167" s="84">
        <f>SUM(G166:G167)</f>
        <v>294</v>
      </c>
      <c r="K167" s="56">
        <f>I166+I167</f>
        <v>974</v>
      </c>
    </row>
    <row r="168" spans="2:11" ht="15" customHeight="1" thickBot="1">
      <c r="B168" s="56">
        <v>81</v>
      </c>
      <c r="C168" s="82"/>
      <c r="D168" s="87" t="str">
        <f>'Zápis (středa 27.12.)'!B89</f>
        <v>Kotlán Josef</v>
      </c>
      <c r="E168" s="135" t="str">
        <f>'Zápis (středa 27.12.)'!B90</f>
        <v>KK Blansko</v>
      </c>
      <c r="F168" s="60">
        <f>'Zápis (středa 27.12.)'!D92</f>
        <v>339</v>
      </c>
      <c r="G168" s="61">
        <f>'Zápis (středa 27.12.)'!E92</f>
        <v>197</v>
      </c>
      <c r="H168" s="62">
        <f>'Zápis (středa 27.12.)'!F92</f>
        <v>1</v>
      </c>
      <c r="I168" s="63">
        <f aca="true" t="shared" si="5" ref="I168:I179">F168+G168</f>
        <v>536</v>
      </c>
      <c r="J168" s="84">
        <f>SUM(G168:G169)</f>
        <v>306</v>
      </c>
      <c r="K168" s="76">
        <f>K169</f>
        <v>972</v>
      </c>
    </row>
    <row r="169" spans="2:11" ht="15" customHeight="1" thickBot="1">
      <c r="B169" s="67"/>
      <c r="C169" s="85"/>
      <c r="D169" s="89" t="str">
        <f>'Zápis (středa 27.12.)'!B94</f>
        <v>Kotlán Martin</v>
      </c>
      <c r="E169" s="136" t="str">
        <f>'Zápis (středa 27.12.)'!B95</f>
        <v>Neregistrovaní</v>
      </c>
      <c r="F169" s="70">
        <f>'Zápis (středa 27.12.)'!D97</f>
        <v>327</v>
      </c>
      <c r="G169" s="71">
        <f>'Zápis (středa 27.12.)'!E97</f>
        <v>109</v>
      </c>
      <c r="H169" s="72">
        <f>'Zápis (středa 27.12.)'!F97</f>
        <v>25</v>
      </c>
      <c r="I169" s="73">
        <f t="shared" si="5"/>
        <v>436</v>
      </c>
      <c r="J169" s="84">
        <f>SUM(G168:G169)</f>
        <v>306</v>
      </c>
      <c r="K169" s="56">
        <f>I168+I169</f>
        <v>972</v>
      </c>
    </row>
    <row r="170" spans="2:11" ht="15" customHeight="1" thickBot="1">
      <c r="B170" s="56">
        <v>82</v>
      </c>
      <c r="C170" s="82"/>
      <c r="D170" s="87" t="str">
        <f>'Zápis (středa 27.12.)'!B41</f>
        <v>Krejčí Milan</v>
      </c>
      <c r="E170" s="135" t="str">
        <f>'Zápis (středa 27.12.)'!B42</f>
        <v>KSV UU. Amstetten</v>
      </c>
      <c r="F170" s="60">
        <f>'Zápis (středa 27.12.)'!D44</f>
        <v>372</v>
      </c>
      <c r="G170" s="61">
        <f>'Zápis (středa 27.12.)'!E44</f>
        <v>157</v>
      </c>
      <c r="H170" s="62">
        <f>'Zápis (středa 27.12.)'!F44</f>
        <v>5</v>
      </c>
      <c r="I170" s="63">
        <f t="shared" si="5"/>
        <v>529</v>
      </c>
      <c r="J170" s="84">
        <f>SUM(G170:G171)</f>
        <v>250</v>
      </c>
      <c r="K170" s="76">
        <f>K171</f>
        <v>963</v>
      </c>
    </row>
    <row r="171" spans="2:11" ht="15" customHeight="1" thickBot="1">
      <c r="B171" s="67"/>
      <c r="C171" s="85"/>
      <c r="D171" s="89" t="str">
        <f>'Zápis (středa 27.12.)'!B46</f>
        <v>Redl Ulrike</v>
      </c>
      <c r="E171" s="136" t="str">
        <f>'Zápis (středa 27.12.)'!B47</f>
        <v>KSV UU. Amstetten</v>
      </c>
      <c r="F171" s="70">
        <f>'Zápis (středa 27.12.)'!D49</f>
        <v>341</v>
      </c>
      <c r="G171" s="71">
        <f>'Zápis (středa 27.12.)'!E49</f>
        <v>93</v>
      </c>
      <c r="H171" s="72">
        <f>'Zápis (středa 27.12.)'!F49</f>
        <v>25</v>
      </c>
      <c r="I171" s="73">
        <f t="shared" si="5"/>
        <v>434</v>
      </c>
      <c r="J171" s="84">
        <f>SUM(G170:G171)</f>
        <v>250</v>
      </c>
      <c r="K171" s="56">
        <f>I170+I171</f>
        <v>963</v>
      </c>
    </row>
    <row r="172" spans="2:11" ht="15" customHeight="1" thickBot="1">
      <c r="B172" s="56">
        <v>83</v>
      </c>
      <c r="C172" s="85"/>
      <c r="D172" s="87" t="str">
        <f>'Zápis (středa 27.12.)'!P89</f>
        <v>Smrž Jaroslav</v>
      </c>
      <c r="E172" s="135" t="str">
        <f>'Zápis (středa 27.12.)'!P90</f>
        <v>KK Slovan Rosice</v>
      </c>
      <c r="F172" s="60">
        <f>'Zápis (středa 27.12.)'!R92</f>
        <v>331</v>
      </c>
      <c r="G172" s="61">
        <f>'Zápis (středa 27.12.)'!S92</f>
        <v>160</v>
      </c>
      <c r="H172" s="62">
        <f>'Zápis (středa 27.12.)'!T92</f>
        <v>8</v>
      </c>
      <c r="I172" s="63">
        <f t="shared" si="5"/>
        <v>491</v>
      </c>
      <c r="J172" s="84">
        <f>SUM(G172:G173)</f>
        <v>290</v>
      </c>
      <c r="K172" s="76">
        <f>K173</f>
        <v>960</v>
      </c>
    </row>
    <row r="173" spans="2:11" ht="15" customHeight="1" thickBot="1">
      <c r="B173" s="67"/>
      <c r="C173" s="85"/>
      <c r="D173" s="89" t="str">
        <f>'Zápis (středa 27.12.)'!P94</f>
        <v>Čížek Libor</v>
      </c>
      <c r="E173" s="90" t="str">
        <f>'Zápis (středa 27.12.)'!P95</f>
        <v>KK Slovan Rosice</v>
      </c>
      <c r="F173" s="70">
        <f>'Zápis (středa 27.12.)'!R97</f>
        <v>339</v>
      </c>
      <c r="G173" s="71">
        <f>'Zápis (středa 27.12.)'!S97</f>
        <v>130</v>
      </c>
      <c r="H173" s="72">
        <f>'Zápis (středa 27.12.)'!T97</f>
        <v>13</v>
      </c>
      <c r="I173" s="73">
        <f t="shared" si="5"/>
        <v>469</v>
      </c>
      <c r="J173" s="84">
        <f>SUM(G172:G173)</f>
        <v>290</v>
      </c>
      <c r="K173" s="56">
        <f>I172+I173</f>
        <v>960</v>
      </c>
    </row>
    <row r="174" spans="2:11" ht="15" customHeight="1" thickBot="1">
      <c r="B174" s="56">
        <v>84</v>
      </c>
      <c r="C174" s="82"/>
      <c r="D174" s="87" t="s">
        <v>170</v>
      </c>
      <c r="E174" s="135" t="s">
        <v>166</v>
      </c>
      <c r="F174" s="60">
        <v>341</v>
      </c>
      <c r="G174" s="61">
        <v>141</v>
      </c>
      <c r="H174" s="62">
        <v>9</v>
      </c>
      <c r="I174" s="63">
        <f t="shared" si="5"/>
        <v>482</v>
      </c>
      <c r="J174" s="84">
        <f>SUM(G174:G175)</f>
        <v>245</v>
      </c>
      <c r="K174" s="76">
        <f>K175</f>
        <v>901</v>
      </c>
    </row>
    <row r="175" spans="2:12" ht="15" customHeight="1" thickBot="1">
      <c r="B175" s="67"/>
      <c r="C175" s="85"/>
      <c r="D175" s="89" t="s">
        <v>171</v>
      </c>
      <c r="E175" s="90" t="s">
        <v>166</v>
      </c>
      <c r="F175" s="70">
        <v>315</v>
      </c>
      <c r="G175" s="71">
        <v>104</v>
      </c>
      <c r="H175" s="72">
        <v>24</v>
      </c>
      <c r="I175" s="73">
        <f t="shared" si="5"/>
        <v>419</v>
      </c>
      <c r="J175" s="84">
        <f>SUM(G174:G175)</f>
        <v>245</v>
      </c>
      <c r="K175" s="56">
        <f>I174+I175</f>
        <v>901</v>
      </c>
      <c r="L175" s="132"/>
    </row>
    <row r="176" spans="2:11" ht="15" customHeight="1" thickBot="1">
      <c r="B176" s="56">
        <v>85</v>
      </c>
      <c r="C176" s="82"/>
      <c r="D176" s="87" t="s">
        <v>112</v>
      </c>
      <c r="E176" s="135" t="s">
        <v>108</v>
      </c>
      <c r="F176" s="60">
        <v>343</v>
      </c>
      <c r="G176" s="61">
        <v>131</v>
      </c>
      <c r="H176" s="62">
        <v>13</v>
      </c>
      <c r="I176" s="63">
        <f t="shared" si="5"/>
        <v>474</v>
      </c>
      <c r="J176" s="84">
        <f>SUM(G176:G177)</f>
        <v>201</v>
      </c>
      <c r="K176" s="76">
        <f>K177</f>
        <v>752</v>
      </c>
    </row>
    <row r="177" spans="2:11" ht="15" customHeight="1" thickBot="1">
      <c r="B177" s="67"/>
      <c r="C177" s="85"/>
      <c r="D177" s="89" t="s">
        <v>113</v>
      </c>
      <c r="E177" s="136" t="s">
        <v>108</v>
      </c>
      <c r="F177" s="70">
        <v>208</v>
      </c>
      <c r="G177" s="71">
        <v>70</v>
      </c>
      <c r="H177" s="72">
        <v>43</v>
      </c>
      <c r="I177" s="73">
        <f t="shared" si="5"/>
        <v>278</v>
      </c>
      <c r="J177" s="84">
        <f>SUM(G176:G177)</f>
        <v>201</v>
      </c>
      <c r="K177" s="56">
        <f>I176+I177</f>
        <v>752</v>
      </c>
    </row>
    <row r="178" spans="2:11" ht="15" customHeight="1" thickBot="1">
      <c r="B178" s="56">
        <v>86</v>
      </c>
      <c r="C178" s="85"/>
      <c r="D178" s="87">
        <v>0</v>
      </c>
      <c r="E178" s="88">
        <v>0</v>
      </c>
      <c r="F178" s="60">
        <v>0</v>
      </c>
      <c r="G178" s="61">
        <v>0</v>
      </c>
      <c r="H178" s="62">
        <v>0</v>
      </c>
      <c r="I178" s="63">
        <f t="shared" si="5"/>
        <v>0</v>
      </c>
      <c r="J178" s="84">
        <f>SUM(G178:G179)</f>
        <v>134</v>
      </c>
      <c r="K178" s="133">
        <f>K179</f>
        <v>477</v>
      </c>
    </row>
    <row r="179" spans="2:11" ht="15" customHeight="1" thickBot="1">
      <c r="B179" s="67"/>
      <c r="C179" s="85"/>
      <c r="D179" s="89" t="s">
        <v>101</v>
      </c>
      <c r="E179" s="90" t="s">
        <v>102</v>
      </c>
      <c r="F179" s="70">
        <v>343</v>
      </c>
      <c r="G179" s="71">
        <v>134</v>
      </c>
      <c r="H179" s="72">
        <v>13</v>
      </c>
      <c r="I179" s="73">
        <f t="shared" si="5"/>
        <v>477</v>
      </c>
      <c r="J179" s="84">
        <f>SUM(G178:G179)</f>
        <v>134</v>
      </c>
      <c r="K179" s="56">
        <f>I178+I179</f>
        <v>477</v>
      </c>
    </row>
    <row r="180" spans="6:10" ht="15" customHeight="1">
      <c r="F180" s="35"/>
      <c r="G180" s="35"/>
      <c r="H180" s="35"/>
      <c r="I180" s="35"/>
      <c r="J180" s="35"/>
    </row>
    <row r="181" spans="2:10" ht="15" customHeight="1">
      <c r="B181" s="132" t="s">
        <v>78</v>
      </c>
      <c r="F181" s="35"/>
      <c r="G181" s="35"/>
      <c r="H181" s="35"/>
      <c r="I181" s="35"/>
      <c r="J181" s="35"/>
    </row>
    <row r="182" spans="6:10" ht="15" customHeight="1">
      <c r="F182" s="35"/>
      <c r="G182" s="35"/>
      <c r="H182" s="35"/>
      <c r="I182" s="35"/>
      <c r="J182" s="35"/>
    </row>
    <row r="183" spans="6:10" ht="15" customHeight="1">
      <c r="F183" s="35"/>
      <c r="G183" s="35"/>
      <c r="H183" s="35"/>
      <c r="I183" s="35"/>
      <c r="J183" s="35"/>
    </row>
    <row r="184" spans="6:10" ht="15" customHeight="1">
      <c r="F184" s="35"/>
      <c r="G184" s="35"/>
      <c r="H184" s="35"/>
      <c r="I184" s="35"/>
      <c r="J184" s="35"/>
    </row>
    <row r="185" spans="6:10" ht="15" customHeight="1">
      <c r="F185" s="35"/>
      <c r="G185" s="35"/>
      <c r="H185" s="35"/>
      <c r="I185" s="35"/>
      <c r="J185" s="35"/>
    </row>
    <row r="186" spans="6:10" ht="15" customHeight="1">
      <c r="F186" s="35"/>
      <c r="G186" s="35"/>
      <c r="H186" s="35"/>
      <c r="I186" s="35"/>
      <c r="J186" s="35"/>
    </row>
    <row r="187" spans="6:10" ht="15" customHeight="1">
      <c r="F187" s="35"/>
      <c r="G187" s="35"/>
      <c r="H187" s="35"/>
      <c r="I187" s="35"/>
      <c r="J187" s="35"/>
    </row>
  </sheetData>
  <sheetProtection selectLockedCells="1" selectUnlockedCells="1"/>
  <mergeCells count="2">
    <mergeCell ref="B2:F2"/>
    <mergeCell ref="B4:K4"/>
  </mergeCells>
  <conditionalFormatting sqref="D46:D47">
    <cfRule type="duplicateValues" priority="3" dxfId="3" stopIfTrue="1">
      <formula>AND(COUNTIF($D$46:$D$47,D46)&gt;1,NOT(ISBLANK(D46)))</formula>
    </cfRule>
  </conditionalFormatting>
  <conditionalFormatting sqref="D54:D55">
    <cfRule type="duplicateValues" priority="2" dxfId="3" stopIfTrue="1">
      <formula>AND(COUNTIF($D$54:$D$55,D54)&gt;1,NOT(ISBLANK(D54)))</formula>
    </cfRule>
  </conditionalFormatting>
  <conditionalFormatting sqref="D58:D59">
    <cfRule type="duplicateValues" priority="1" dxfId="3" stopIfTrue="1">
      <formula>AND(COUNTIF($D$58:$D$59,D58)&gt;1,NOT(ISBLANK(D58)))</formula>
    </cfRule>
  </conditionalFormatting>
  <printOptions/>
  <pageMargins left="0.39375" right="0.39375" top="0.39375" bottom="0.39375" header="0.5118055555555555" footer="0.5118055555555555"/>
  <pageSetup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2:O87"/>
  <sheetViews>
    <sheetView showGridLines="0" zoomScale="90" zoomScaleNormal="90" zoomScalePageLayoutView="0" workbookViewId="0" topLeftCell="A1">
      <selection activeCell="B2" sqref="B2:F2"/>
    </sheetView>
  </sheetViews>
  <sheetFormatPr defaultColWidth="8.50390625" defaultRowHeight="15" customHeight="1"/>
  <cols>
    <col min="1" max="1" width="0.6171875" style="35" customWidth="1"/>
    <col min="2" max="2" width="8.50390625" style="35" customWidth="1"/>
    <col min="3" max="3" width="0.6171875" style="35" customWidth="1"/>
    <col min="4" max="4" width="27.875" style="35" customWidth="1"/>
    <col min="5" max="5" width="28.00390625" style="35" customWidth="1"/>
    <col min="6" max="7" width="8.50390625" style="36" customWidth="1"/>
    <col min="8" max="8" width="5.625" style="36" customWidth="1"/>
    <col min="9" max="9" width="8.50390625" style="36" customWidth="1"/>
    <col min="10" max="10" width="0.6171875" style="37" customWidth="1"/>
    <col min="11" max="16384" width="8.50390625" style="35" customWidth="1"/>
  </cols>
  <sheetData>
    <row r="1" ht="15" customHeight="1" thickBot="1"/>
    <row r="2" spans="1:15" ht="37.5" customHeight="1" thickBot="1">
      <c r="A2" s="38"/>
      <c r="B2" s="187" t="s">
        <v>79</v>
      </c>
      <c r="C2" s="187"/>
      <c r="D2" s="187"/>
      <c r="E2" s="187"/>
      <c r="F2" s="187"/>
      <c r="G2" s="39"/>
      <c r="H2" s="40"/>
      <c r="I2" s="40"/>
      <c r="J2" s="40"/>
      <c r="K2" s="40"/>
      <c r="L2" s="41"/>
      <c r="M2" s="41"/>
      <c r="N2" s="41"/>
      <c r="O2" s="41"/>
    </row>
    <row r="4" spans="2:13" ht="22.5" customHeight="1">
      <c r="B4" s="190" t="s">
        <v>278</v>
      </c>
      <c r="C4" s="190"/>
      <c r="D4" s="190"/>
      <c r="E4" s="190"/>
      <c r="F4" s="191"/>
      <c r="G4" s="191"/>
      <c r="H4" s="191"/>
      <c r="I4" s="191"/>
      <c r="J4" s="191"/>
      <c r="K4" s="191"/>
      <c r="M4" s="36"/>
    </row>
    <row r="5" spans="2:11" ht="3.75" customHeight="1" thickBot="1">
      <c r="B5" s="43"/>
      <c r="C5" s="44"/>
      <c r="D5" s="44"/>
      <c r="E5" s="44"/>
      <c r="F5" s="45"/>
      <c r="G5" s="45"/>
      <c r="H5" s="46"/>
      <c r="I5" s="46"/>
      <c r="J5" s="47"/>
      <c r="K5" s="47"/>
    </row>
    <row r="6" spans="2:13" ht="15" customHeight="1" thickBot="1">
      <c r="B6" s="48"/>
      <c r="C6" s="49"/>
      <c r="D6" s="50" t="s">
        <v>60</v>
      </c>
      <c r="E6" s="50" t="s">
        <v>3</v>
      </c>
      <c r="F6" s="51" t="s">
        <v>4</v>
      </c>
      <c r="G6" s="52" t="s">
        <v>61</v>
      </c>
      <c r="H6" s="53" t="s">
        <v>6</v>
      </c>
      <c r="I6" s="54" t="s">
        <v>62</v>
      </c>
      <c r="J6" s="47"/>
      <c r="K6" s="47"/>
      <c r="M6" s="131"/>
    </row>
    <row r="7" spans="2:11" ht="3.75" customHeight="1" thickBot="1">
      <c r="B7" s="43"/>
      <c r="C7" s="44"/>
      <c r="D7" s="44"/>
      <c r="E7" s="44"/>
      <c r="F7" s="55"/>
      <c r="G7" s="55"/>
      <c r="H7" s="55"/>
      <c r="I7" s="55"/>
      <c r="J7" s="47"/>
      <c r="K7" s="47"/>
    </row>
    <row r="8" spans="2:13" ht="15" customHeight="1" thickBot="1">
      <c r="B8" s="124">
        <v>1</v>
      </c>
      <c r="C8" s="57"/>
      <c r="D8" s="87" t="s">
        <v>53</v>
      </c>
      <c r="E8" s="122" t="s">
        <v>32</v>
      </c>
      <c r="F8" s="60">
        <v>379</v>
      </c>
      <c r="G8" s="61">
        <v>200</v>
      </c>
      <c r="H8" s="62">
        <v>2</v>
      </c>
      <c r="I8" s="63">
        <f aca="true" t="shared" si="0" ref="I8:I39">F8+G8</f>
        <v>579</v>
      </c>
      <c r="J8" s="84">
        <f>SUM(G8:G9)</f>
        <v>396</v>
      </c>
      <c r="K8" s="76">
        <f>K9</f>
        <v>1148</v>
      </c>
      <c r="M8" s="66"/>
    </row>
    <row r="9" spans="2:14" ht="15" customHeight="1" thickBot="1">
      <c r="B9" s="67"/>
      <c r="C9" s="68"/>
      <c r="D9" s="89" t="s">
        <v>145</v>
      </c>
      <c r="E9" s="123" t="s">
        <v>32</v>
      </c>
      <c r="F9" s="70">
        <v>373</v>
      </c>
      <c r="G9" s="71">
        <v>196</v>
      </c>
      <c r="H9" s="72">
        <v>1</v>
      </c>
      <c r="I9" s="73">
        <f t="shared" si="0"/>
        <v>569</v>
      </c>
      <c r="J9" s="84">
        <f>SUM(G8:G9)</f>
        <v>396</v>
      </c>
      <c r="K9" s="56">
        <f>I8+I9</f>
        <v>1148</v>
      </c>
      <c r="M9" s="74"/>
      <c r="N9" s="75"/>
    </row>
    <row r="10" spans="2:13" ht="15" customHeight="1" thickBot="1">
      <c r="B10" s="124">
        <v>2</v>
      </c>
      <c r="C10" s="57"/>
      <c r="D10" s="87" t="s">
        <v>235</v>
      </c>
      <c r="E10" s="122" t="s">
        <v>32</v>
      </c>
      <c r="F10" s="60">
        <v>388</v>
      </c>
      <c r="G10" s="61">
        <v>175</v>
      </c>
      <c r="H10" s="62">
        <v>7</v>
      </c>
      <c r="I10" s="63">
        <f t="shared" si="0"/>
        <v>563</v>
      </c>
      <c r="J10" s="84">
        <f>SUM(G10:G11)</f>
        <v>359</v>
      </c>
      <c r="K10" s="76">
        <f>K11</f>
        <v>1133</v>
      </c>
      <c r="M10" s="77"/>
    </row>
    <row r="11" spans="2:13" ht="15" customHeight="1" thickBot="1">
      <c r="B11" s="67"/>
      <c r="C11" s="68"/>
      <c r="D11" s="89" t="s">
        <v>202</v>
      </c>
      <c r="E11" s="123" t="s">
        <v>32</v>
      </c>
      <c r="F11" s="70">
        <v>386</v>
      </c>
      <c r="G11" s="71">
        <v>184</v>
      </c>
      <c r="H11" s="72">
        <v>4</v>
      </c>
      <c r="I11" s="73">
        <f t="shared" si="0"/>
        <v>570</v>
      </c>
      <c r="J11" s="84">
        <f>SUM(G10:G11)</f>
        <v>359</v>
      </c>
      <c r="K11" s="56">
        <f>I10+I11</f>
        <v>1133</v>
      </c>
      <c r="M11" s="77"/>
    </row>
    <row r="12" spans="2:14" ht="15" customHeight="1" thickBot="1">
      <c r="B12" s="124">
        <v>3</v>
      </c>
      <c r="C12" s="79"/>
      <c r="D12" s="87" t="s">
        <v>53</v>
      </c>
      <c r="E12" s="122" t="s">
        <v>32</v>
      </c>
      <c r="F12" s="60">
        <v>385</v>
      </c>
      <c r="G12" s="61">
        <v>160</v>
      </c>
      <c r="H12" s="62">
        <v>8</v>
      </c>
      <c r="I12" s="63">
        <f t="shared" si="0"/>
        <v>545</v>
      </c>
      <c r="J12" s="84">
        <f>SUM(G12:G13)</f>
        <v>371</v>
      </c>
      <c r="K12" s="76">
        <f>K13</f>
        <v>1132</v>
      </c>
      <c r="M12" s="80"/>
      <c r="N12" s="75"/>
    </row>
    <row r="13" spans="2:11" ht="15" customHeight="1" thickBot="1">
      <c r="B13" s="64"/>
      <c r="C13" s="81"/>
      <c r="D13" s="89" t="s">
        <v>145</v>
      </c>
      <c r="E13" s="123" t="s">
        <v>32</v>
      </c>
      <c r="F13" s="70">
        <v>376</v>
      </c>
      <c r="G13" s="71">
        <v>211</v>
      </c>
      <c r="H13" s="72">
        <v>3</v>
      </c>
      <c r="I13" s="93">
        <f t="shared" si="0"/>
        <v>587</v>
      </c>
      <c r="J13" s="84">
        <f>SUM(G12:G13)</f>
        <v>371</v>
      </c>
      <c r="K13" s="56">
        <f>I12+I13</f>
        <v>1132</v>
      </c>
    </row>
    <row r="14" spans="2:11" ht="15" customHeight="1" thickBot="1">
      <c r="B14" s="56">
        <v>4</v>
      </c>
      <c r="C14" s="82"/>
      <c r="D14" s="87" t="s">
        <v>46</v>
      </c>
      <c r="E14" s="88" t="s">
        <v>32</v>
      </c>
      <c r="F14" s="60">
        <v>355</v>
      </c>
      <c r="G14" s="61">
        <v>190</v>
      </c>
      <c r="H14" s="62">
        <v>3</v>
      </c>
      <c r="I14" s="63">
        <f t="shared" si="0"/>
        <v>545</v>
      </c>
      <c r="J14" s="84">
        <f>SUM(G14:G15)</f>
        <v>361</v>
      </c>
      <c r="K14" s="76">
        <f>K15</f>
        <v>1089</v>
      </c>
    </row>
    <row r="15" spans="2:11" ht="15" customHeight="1" thickBot="1">
      <c r="B15" s="67"/>
      <c r="C15" s="85"/>
      <c r="D15" s="89" t="s">
        <v>203</v>
      </c>
      <c r="E15" s="90" t="s">
        <v>32</v>
      </c>
      <c r="F15" s="70">
        <v>373</v>
      </c>
      <c r="G15" s="71">
        <v>171</v>
      </c>
      <c r="H15" s="72">
        <v>8</v>
      </c>
      <c r="I15" s="73">
        <f t="shared" si="0"/>
        <v>544</v>
      </c>
      <c r="J15" s="84">
        <f>SUM(G14:G15)</f>
        <v>361</v>
      </c>
      <c r="K15" s="56">
        <f>I14+I15</f>
        <v>1089</v>
      </c>
    </row>
    <row r="16" spans="2:11" ht="15" customHeight="1" thickBot="1">
      <c r="B16" s="56">
        <v>5</v>
      </c>
      <c r="C16" s="82"/>
      <c r="D16" s="87" t="s">
        <v>53</v>
      </c>
      <c r="E16" s="135" t="s">
        <v>32</v>
      </c>
      <c r="F16" s="60">
        <v>359</v>
      </c>
      <c r="G16" s="61">
        <v>165</v>
      </c>
      <c r="H16" s="62">
        <v>6</v>
      </c>
      <c r="I16" s="63">
        <f t="shared" si="0"/>
        <v>524</v>
      </c>
      <c r="J16" s="84">
        <f>SUM(G16:G17)</f>
        <v>367</v>
      </c>
      <c r="K16" s="133">
        <f>K17</f>
        <v>1088</v>
      </c>
    </row>
    <row r="17" spans="2:11" ht="15" customHeight="1" thickBot="1">
      <c r="B17" s="67"/>
      <c r="C17" s="85"/>
      <c r="D17" s="89" t="s">
        <v>145</v>
      </c>
      <c r="E17" s="136" t="s">
        <v>32</v>
      </c>
      <c r="F17" s="70">
        <v>362</v>
      </c>
      <c r="G17" s="71">
        <v>202</v>
      </c>
      <c r="H17" s="72">
        <v>8</v>
      </c>
      <c r="I17" s="73">
        <f t="shared" si="0"/>
        <v>564</v>
      </c>
      <c r="J17" s="84">
        <f>SUM(G16:G17)</f>
        <v>367</v>
      </c>
      <c r="K17" s="56">
        <f>I16+I17</f>
        <v>1088</v>
      </c>
    </row>
    <row r="18" spans="2:11" ht="15" customHeight="1" thickBot="1">
      <c r="B18" s="56">
        <v>6</v>
      </c>
      <c r="C18" s="82"/>
      <c r="D18" s="87" t="s">
        <v>202</v>
      </c>
      <c r="E18" s="135" t="s">
        <v>32</v>
      </c>
      <c r="F18" s="60">
        <v>377</v>
      </c>
      <c r="G18" s="61">
        <v>190</v>
      </c>
      <c r="H18" s="62">
        <v>1</v>
      </c>
      <c r="I18" s="63">
        <f t="shared" si="0"/>
        <v>567</v>
      </c>
      <c r="J18" s="84">
        <f>SUM(G18:G19)</f>
        <v>348</v>
      </c>
      <c r="K18" s="76">
        <f>K19</f>
        <v>1088</v>
      </c>
    </row>
    <row r="19" spans="2:11" ht="15" customHeight="1" thickBot="1">
      <c r="B19" s="67"/>
      <c r="C19" s="85"/>
      <c r="D19" s="89" t="s">
        <v>204</v>
      </c>
      <c r="E19" s="136" t="s">
        <v>32</v>
      </c>
      <c r="F19" s="70">
        <v>363</v>
      </c>
      <c r="G19" s="71">
        <v>158</v>
      </c>
      <c r="H19" s="72">
        <v>7</v>
      </c>
      <c r="I19" s="73">
        <f t="shared" si="0"/>
        <v>521</v>
      </c>
      <c r="J19" s="84">
        <f>SUM(G18:G19)</f>
        <v>348</v>
      </c>
      <c r="K19" s="56">
        <f>I18+I19</f>
        <v>1088</v>
      </c>
    </row>
    <row r="20" spans="2:11" ht="15" customHeight="1" thickBot="1">
      <c r="B20" s="56">
        <v>7</v>
      </c>
      <c r="C20" s="82"/>
      <c r="D20" s="87" t="s">
        <v>203</v>
      </c>
      <c r="E20" s="135" t="s">
        <v>32</v>
      </c>
      <c r="F20" s="60">
        <v>366</v>
      </c>
      <c r="G20" s="61">
        <v>167</v>
      </c>
      <c r="H20" s="62">
        <v>3</v>
      </c>
      <c r="I20" s="63">
        <f t="shared" si="0"/>
        <v>533</v>
      </c>
      <c r="J20" s="84">
        <f>SUM(G20:G21)</f>
        <v>353</v>
      </c>
      <c r="K20" s="76">
        <f>K21</f>
        <v>1084</v>
      </c>
    </row>
    <row r="21" spans="2:11" ht="15" customHeight="1" thickBot="1">
      <c r="B21" s="67"/>
      <c r="C21" s="85"/>
      <c r="D21" s="89" t="s">
        <v>50</v>
      </c>
      <c r="E21" s="136" t="s">
        <v>32</v>
      </c>
      <c r="F21" s="70">
        <v>365</v>
      </c>
      <c r="G21" s="71">
        <v>186</v>
      </c>
      <c r="H21" s="72">
        <v>6</v>
      </c>
      <c r="I21" s="73">
        <f t="shared" si="0"/>
        <v>551</v>
      </c>
      <c r="J21" s="84">
        <f>SUM(G20:G21)</f>
        <v>353</v>
      </c>
      <c r="K21" s="56">
        <f>I20+I21</f>
        <v>1084</v>
      </c>
    </row>
    <row r="22" spans="2:11" ht="15" customHeight="1" thickBot="1">
      <c r="B22" s="56">
        <v>8</v>
      </c>
      <c r="C22" s="91"/>
      <c r="D22" s="87" t="s">
        <v>202</v>
      </c>
      <c r="E22" s="88" t="s">
        <v>32</v>
      </c>
      <c r="F22" s="60">
        <v>381</v>
      </c>
      <c r="G22" s="61">
        <v>173</v>
      </c>
      <c r="H22" s="62">
        <v>3</v>
      </c>
      <c r="I22" s="63">
        <f t="shared" si="0"/>
        <v>554</v>
      </c>
      <c r="J22" s="84">
        <f>SUM(G22:G23)</f>
        <v>342</v>
      </c>
      <c r="K22" s="76">
        <f>K23</f>
        <v>1083</v>
      </c>
    </row>
    <row r="23" spans="2:11" ht="15" customHeight="1" thickBot="1">
      <c r="B23" s="67"/>
      <c r="C23" s="92"/>
      <c r="D23" s="89" t="s">
        <v>252</v>
      </c>
      <c r="E23" s="90" t="s">
        <v>32</v>
      </c>
      <c r="F23" s="70">
        <v>360</v>
      </c>
      <c r="G23" s="71">
        <v>169</v>
      </c>
      <c r="H23" s="72">
        <v>8</v>
      </c>
      <c r="I23" s="73">
        <f t="shared" si="0"/>
        <v>529</v>
      </c>
      <c r="J23" s="84">
        <f>SUM(G22:G23)</f>
        <v>342</v>
      </c>
      <c r="K23" s="56">
        <f>I22+I23</f>
        <v>1083</v>
      </c>
    </row>
    <row r="24" spans="2:11" ht="15" customHeight="1" thickBot="1">
      <c r="B24" s="56">
        <v>9</v>
      </c>
      <c r="C24" s="82"/>
      <c r="D24" s="87" t="s">
        <v>122</v>
      </c>
      <c r="E24" s="88" t="s">
        <v>32</v>
      </c>
      <c r="F24" s="60">
        <v>370</v>
      </c>
      <c r="G24" s="61">
        <v>181</v>
      </c>
      <c r="H24" s="62">
        <v>8</v>
      </c>
      <c r="I24" s="63">
        <f t="shared" si="0"/>
        <v>551</v>
      </c>
      <c r="J24" s="84">
        <f>SUM(G24:G25)</f>
        <v>365</v>
      </c>
      <c r="K24" s="76">
        <f>K25</f>
        <v>1080</v>
      </c>
    </row>
    <row r="25" spans="2:11" ht="15" customHeight="1" thickBot="1">
      <c r="B25" s="67"/>
      <c r="C25" s="85"/>
      <c r="D25" s="89" t="s">
        <v>264</v>
      </c>
      <c r="E25" s="90" t="s">
        <v>32</v>
      </c>
      <c r="F25" s="70">
        <v>345</v>
      </c>
      <c r="G25" s="71">
        <v>184</v>
      </c>
      <c r="H25" s="72">
        <v>7</v>
      </c>
      <c r="I25" s="73">
        <f t="shared" si="0"/>
        <v>529</v>
      </c>
      <c r="J25" s="84">
        <f>SUM(G24:G25)</f>
        <v>365</v>
      </c>
      <c r="K25" s="56">
        <f>I24+I25</f>
        <v>1080</v>
      </c>
    </row>
    <row r="26" spans="2:11" ht="15" customHeight="1" thickBot="1">
      <c r="B26" s="56">
        <v>10</v>
      </c>
      <c r="C26" s="82"/>
      <c r="D26" s="87" t="s">
        <v>204</v>
      </c>
      <c r="E26" s="88" t="s">
        <v>32</v>
      </c>
      <c r="F26" s="60">
        <v>373</v>
      </c>
      <c r="G26" s="61">
        <v>158</v>
      </c>
      <c r="H26" s="62">
        <v>5</v>
      </c>
      <c r="I26" s="63">
        <f t="shared" si="0"/>
        <v>531</v>
      </c>
      <c r="J26" s="84">
        <f>SUM(G26:G27)</f>
        <v>325</v>
      </c>
      <c r="K26" s="133">
        <f>K27</f>
        <v>1080</v>
      </c>
    </row>
    <row r="27" spans="2:11" ht="15" customHeight="1" thickBot="1">
      <c r="B27" s="67"/>
      <c r="C27" s="85"/>
      <c r="D27" s="89" t="s">
        <v>202</v>
      </c>
      <c r="E27" s="90" t="s">
        <v>32</v>
      </c>
      <c r="F27" s="70">
        <v>382</v>
      </c>
      <c r="G27" s="71">
        <v>167</v>
      </c>
      <c r="H27" s="72">
        <v>3</v>
      </c>
      <c r="I27" s="93">
        <f t="shared" si="0"/>
        <v>549</v>
      </c>
      <c r="J27" s="84">
        <f>SUM(G26:G27)</f>
        <v>325</v>
      </c>
      <c r="K27" s="56">
        <f>I26+I27</f>
        <v>1080</v>
      </c>
    </row>
    <row r="28" spans="2:11" ht="15" customHeight="1" thickBot="1">
      <c r="B28" s="56">
        <v>11</v>
      </c>
      <c r="C28" s="82"/>
      <c r="D28" s="87" t="s">
        <v>207</v>
      </c>
      <c r="E28" s="135" t="s">
        <v>32</v>
      </c>
      <c r="F28" s="60">
        <v>363</v>
      </c>
      <c r="G28" s="61">
        <v>196</v>
      </c>
      <c r="H28" s="62">
        <v>6</v>
      </c>
      <c r="I28" s="63">
        <f t="shared" si="0"/>
        <v>559</v>
      </c>
      <c r="J28" s="84">
        <f>SUM(G28:G29)</f>
        <v>354</v>
      </c>
      <c r="K28" s="76">
        <f>K29</f>
        <v>1075</v>
      </c>
    </row>
    <row r="29" spans="2:11" ht="15" customHeight="1" thickBot="1">
      <c r="B29" s="67"/>
      <c r="C29" s="85"/>
      <c r="D29" s="89" t="s">
        <v>114</v>
      </c>
      <c r="E29" s="136" t="s">
        <v>32</v>
      </c>
      <c r="F29" s="70">
        <v>358</v>
      </c>
      <c r="G29" s="71">
        <v>158</v>
      </c>
      <c r="H29" s="72">
        <v>5</v>
      </c>
      <c r="I29" s="73">
        <f t="shared" si="0"/>
        <v>516</v>
      </c>
      <c r="J29" s="84">
        <f>SUM(G28:G29)</f>
        <v>354</v>
      </c>
      <c r="K29" s="56">
        <f>I28+I29</f>
        <v>1075</v>
      </c>
    </row>
    <row r="30" spans="2:11" ht="15" customHeight="1" thickBot="1">
      <c r="B30" s="56">
        <v>12</v>
      </c>
      <c r="C30" s="82"/>
      <c r="D30" s="87" t="str">
        <f>'Zápis (středa 27.12.)'!B57</f>
        <v>Kocourek Svatopluk ml.</v>
      </c>
      <c r="E30" s="135" t="str">
        <f>'Zápis (středa 27.12.)'!B58</f>
        <v>Neregistrovaní</v>
      </c>
      <c r="F30" s="60">
        <f>'Zápis (středa 27.12.)'!D60</f>
        <v>373</v>
      </c>
      <c r="G30" s="61">
        <f>'Zápis (středa 27.12.)'!E60</f>
        <v>186</v>
      </c>
      <c r="H30" s="62">
        <f>'Zápis (středa 27.12.)'!F60</f>
        <v>6</v>
      </c>
      <c r="I30" s="63">
        <f t="shared" si="0"/>
        <v>559</v>
      </c>
      <c r="J30" s="84">
        <f>SUM(G30:G31)</f>
        <v>344</v>
      </c>
      <c r="K30" s="76">
        <f>K31</f>
        <v>1067</v>
      </c>
    </row>
    <row r="31" spans="2:11" ht="15" customHeight="1" thickBot="1">
      <c r="B31" s="67"/>
      <c r="C31" s="85"/>
      <c r="D31" s="89" t="str">
        <f>'Zápis (středa 27.12.)'!B62</f>
        <v>Pokorný Aleš</v>
      </c>
      <c r="E31" s="136" t="str">
        <f>'Zápis (středa 27.12.)'!B63</f>
        <v>Neregistrovaní</v>
      </c>
      <c r="F31" s="70">
        <f>'Zápis (středa 27.12.)'!D65</f>
        <v>350</v>
      </c>
      <c r="G31" s="71">
        <f>'Zápis (středa 27.12.)'!E65</f>
        <v>158</v>
      </c>
      <c r="H31" s="72">
        <f>'Zápis (středa 27.12.)'!F65</f>
        <v>9</v>
      </c>
      <c r="I31" s="73">
        <f t="shared" si="0"/>
        <v>508</v>
      </c>
      <c r="J31" s="84">
        <f>SUM(G30:G31)</f>
        <v>344</v>
      </c>
      <c r="K31" s="56">
        <f>I30+I31</f>
        <v>1067</v>
      </c>
    </row>
    <row r="32" spans="2:11" ht="15" customHeight="1" thickBot="1">
      <c r="B32" s="56">
        <v>13</v>
      </c>
      <c r="C32" s="85"/>
      <c r="D32" s="58" t="s">
        <v>224</v>
      </c>
      <c r="E32" s="59" t="s">
        <v>32</v>
      </c>
      <c r="F32" s="60">
        <v>340</v>
      </c>
      <c r="G32" s="61">
        <v>211</v>
      </c>
      <c r="H32" s="62">
        <v>4</v>
      </c>
      <c r="I32" s="63">
        <f t="shared" si="0"/>
        <v>551</v>
      </c>
      <c r="J32" s="84">
        <f>SUM(G32:G33)</f>
        <v>369</v>
      </c>
      <c r="K32" s="65">
        <f>K33</f>
        <v>1065</v>
      </c>
    </row>
    <row r="33" spans="2:11" ht="15" customHeight="1" thickBot="1">
      <c r="B33" s="67"/>
      <c r="C33" s="85"/>
      <c r="D33" s="69" t="s">
        <v>206</v>
      </c>
      <c r="E33" s="78" t="s">
        <v>32</v>
      </c>
      <c r="F33" s="70">
        <v>356</v>
      </c>
      <c r="G33" s="71">
        <v>158</v>
      </c>
      <c r="H33" s="72">
        <v>13</v>
      </c>
      <c r="I33" s="73">
        <f t="shared" si="0"/>
        <v>514</v>
      </c>
      <c r="J33" s="84">
        <f>SUM(G32:G33)</f>
        <v>369</v>
      </c>
      <c r="K33" s="56">
        <f>I32+I33</f>
        <v>1065</v>
      </c>
    </row>
    <row r="34" spans="2:11" ht="15" customHeight="1" thickBot="1">
      <c r="B34" s="56">
        <v>14</v>
      </c>
      <c r="C34" s="91"/>
      <c r="D34" s="87" t="s">
        <v>116</v>
      </c>
      <c r="E34" s="135" t="s">
        <v>32</v>
      </c>
      <c r="F34" s="60">
        <v>366</v>
      </c>
      <c r="G34" s="61">
        <v>173</v>
      </c>
      <c r="H34" s="62">
        <v>8</v>
      </c>
      <c r="I34" s="63">
        <f t="shared" si="0"/>
        <v>539</v>
      </c>
      <c r="J34" s="84">
        <f>SUM(G34:G35)</f>
        <v>337</v>
      </c>
      <c r="K34" s="76">
        <f>K35</f>
        <v>1065</v>
      </c>
    </row>
    <row r="35" spans="2:11" ht="15" customHeight="1" thickBot="1">
      <c r="B35" s="67"/>
      <c r="C35" s="92"/>
      <c r="D35" s="89" t="s">
        <v>117</v>
      </c>
      <c r="E35" s="136" t="s">
        <v>32</v>
      </c>
      <c r="F35" s="70">
        <v>362</v>
      </c>
      <c r="G35" s="71">
        <v>164</v>
      </c>
      <c r="H35" s="72">
        <v>11</v>
      </c>
      <c r="I35" s="73">
        <f t="shared" si="0"/>
        <v>526</v>
      </c>
      <c r="J35" s="84">
        <f>SUM(G34:G35)</f>
        <v>337</v>
      </c>
      <c r="K35" s="56">
        <f>I34+I35</f>
        <v>1065</v>
      </c>
    </row>
    <row r="36" spans="2:11" ht="15" customHeight="1" thickBot="1">
      <c r="B36" s="56">
        <v>15</v>
      </c>
      <c r="C36" s="82"/>
      <c r="D36" s="87" t="s">
        <v>265</v>
      </c>
      <c r="E36" s="135" t="s">
        <v>32</v>
      </c>
      <c r="F36" s="60">
        <v>343</v>
      </c>
      <c r="G36" s="61">
        <v>151</v>
      </c>
      <c r="H36" s="62">
        <v>12</v>
      </c>
      <c r="I36" s="63">
        <f t="shared" si="0"/>
        <v>494</v>
      </c>
      <c r="J36" s="84">
        <f>SUM(G36:G37)</f>
        <v>353</v>
      </c>
      <c r="K36" s="76">
        <f>K37</f>
        <v>1061</v>
      </c>
    </row>
    <row r="37" spans="2:11" ht="15" customHeight="1" thickBot="1">
      <c r="B37" s="67"/>
      <c r="C37" s="85"/>
      <c r="D37" s="89" t="s">
        <v>187</v>
      </c>
      <c r="E37" s="136" t="s">
        <v>32</v>
      </c>
      <c r="F37" s="70">
        <v>365</v>
      </c>
      <c r="G37" s="71">
        <v>202</v>
      </c>
      <c r="H37" s="72">
        <v>3</v>
      </c>
      <c r="I37" s="73">
        <f t="shared" si="0"/>
        <v>567</v>
      </c>
      <c r="J37" s="84">
        <f>SUM(G36:G37)</f>
        <v>353</v>
      </c>
      <c r="K37" s="56">
        <f>I36+I37</f>
        <v>1061</v>
      </c>
    </row>
    <row r="38" spans="2:11" ht="15" customHeight="1" thickBot="1">
      <c r="B38" s="56">
        <v>16</v>
      </c>
      <c r="C38" s="82"/>
      <c r="D38" s="87" t="s">
        <v>204</v>
      </c>
      <c r="E38" s="88" t="s">
        <v>32</v>
      </c>
      <c r="F38" s="60">
        <v>376</v>
      </c>
      <c r="G38" s="61">
        <v>147</v>
      </c>
      <c r="H38" s="62">
        <v>4</v>
      </c>
      <c r="I38" s="63">
        <f t="shared" si="0"/>
        <v>523</v>
      </c>
      <c r="J38" s="84">
        <f>SUM(G38:G39)</f>
        <v>325</v>
      </c>
      <c r="K38" s="76">
        <f>K39</f>
        <v>1061</v>
      </c>
    </row>
    <row r="39" spans="2:11" ht="15" customHeight="1" thickBot="1">
      <c r="B39" s="67"/>
      <c r="C39" s="85"/>
      <c r="D39" s="89" t="s">
        <v>253</v>
      </c>
      <c r="E39" s="90" t="s">
        <v>32</v>
      </c>
      <c r="F39" s="70">
        <v>360</v>
      </c>
      <c r="G39" s="71">
        <v>178</v>
      </c>
      <c r="H39" s="72">
        <v>7</v>
      </c>
      <c r="I39" s="73">
        <f t="shared" si="0"/>
        <v>538</v>
      </c>
      <c r="J39" s="84">
        <f>SUM(G38:G39)</f>
        <v>325</v>
      </c>
      <c r="K39" s="56">
        <f>I38+I39</f>
        <v>1061</v>
      </c>
    </row>
    <row r="40" spans="2:11" ht="15" customHeight="1" thickBot="1">
      <c r="B40" s="56">
        <v>17</v>
      </c>
      <c r="C40"/>
      <c r="D40" s="87" t="s">
        <v>256</v>
      </c>
      <c r="E40" s="88" t="s">
        <v>32</v>
      </c>
      <c r="F40" s="60">
        <v>357</v>
      </c>
      <c r="G40" s="61">
        <v>145</v>
      </c>
      <c r="H40" s="62">
        <v>12</v>
      </c>
      <c r="I40" s="63">
        <f aca="true" t="shared" si="1" ref="I40:I71">F40+G40</f>
        <v>502</v>
      </c>
      <c r="J40" s="84">
        <f>SUM(G40:G41)</f>
        <v>329</v>
      </c>
      <c r="K40" s="76">
        <f>K41</f>
        <v>1060</v>
      </c>
    </row>
    <row r="41" spans="2:11" ht="15" customHeight="1" thickBot="1">
      <c r="B41" s="67"/>
      <c r="C41"/>
      <c r="D41" s="89" t="s">
        <v>202</v>
      </c>
      <c r="E41" s="90" t="s">
        <v>32</v>
      </c>
      <c r="F41" s="70">
        <v>374</v>
      </c>
      <c r="G41" s="71">
        <v>184</v>
      </c>
      <c r="H41" s="72">
        <v>4</v>
      </c>
      <c r="I41" s="73">
        <f t="shared" si="1"/>
        <v>558</v>
      </c>
      <c r="J41" s="84">
        <f>SUM(G40:G41)</f>
        <v>329</v>
      </c>
      <c r="K41" s="56">
        <f>I40+I41</f>
        <v>1060</v>
      </c>
    </row>
    <row r="42" spans="2:11" ht="15" customHeight="1" thickBot="1">
      <c r="B42" s="56">
        <v>18</v>
      </c>
      <c r="C42"/>
      <c r="D42" s="87" t="s">
        <v>207</v>
      </c>
      <c r="E42" s="88" t="s">
        <v>32</v>
      </c>
      <c r="F42" s="60">
        <v>337</v>
      </c>
      <c r="G42" s="61">
        <v>166</v>
      </c>
      <c r="H42" s="62">
        <v>5</v>
      </c>
      <c r="I42" s="63">
        <f t="shared" si="1"/>
        <v>503</v>
      </c>
      <c r="J42" s="84">
        <f>SUM(G42:G43)</f>
        <v>343</v>
      </c>
      <c r="K42" s="76">
        <f>K43</f>
        <v>1058</v>
      </c>
    </row>
    <row r="43" spans="2:11" ht="15" customHeight="1" thickBot="1">
      <c r="B43" s="67"/>
      <c r="C43"/>
      <c r="D43" s="89" t="s">
        <v>115</v>
      </c>
      <c r="E43" s="90" t="s">
        <v>32</v>
      </c>
      <c r="F43" s="70">
        <v>378</v>
      </c>
      <c r="G43" s="71">
        <v>177</v>
      </c>
      <c r="H43" s="72">
        <v>4</v>
      </c>
      <c r="I43" s="73">
        <f t="shared" si="1"/>
        <v>555</v>
      </c>
      <c r="J43" s="84">
        <f>SUM(G42:G43)</f>
        <v>343</v>
      </c>
      <c r="K43" s="56">
        <f>I42+I43</f>
        <v>1058</v>
      </c>
    </row>
    <row r="44" spans="2:11" ht="15" customHeight="1" thickBot="1">
      <c r="B44" s="56">
        <v>19</v>
      </c>
      <c r="C44" s="82"/>
      <c r="D44" s="87" t="s">
        <v>58</v>
      </c>
      <c r="E44" s="88" t="s">
        <v>32</v>
      </c>
      <c r="F44" s="60">
        <v>364</v>
      </c>
      <c r="G44" s="61">
        <v>169</v>
      </c>
      <c r="H44" s="62">
        <v>6</v>
      </c>
      <c r="I44" s="63">
        <f t="shared" si="1"/>
        <v>533</v>
      </c>
      <c r="J44" s="84">
        <f>SUM(G44:G45)</f>
        <v>324</v>
      </c>
      <c r="K44" s="76">
        <f>K45</f>
        <v>1051</v>
      </c>
    </row>
    <row r="45" spans="2:11" ht="15" customHeight="1" thickBot="1">
      <c r="B45" s="67"/>
      <c r="C45" s="85"/>
      <c r="D45" s="89" t="s">
        <v>251</v>
      </c>
      <c r="E45" s="90" t="s">
        <v>32</v>
      </c>
      <c r="F45" s="70">
        <v>363</v>
      </c>
      <c r="G45" s="71">
        <v>155</v>
      </c>
      <c r="H45" s="72">
        <v>7</v>
      </c>
      <c r="I45" s="73">
        <f t="shared" si="1"/>
        <v>518</v>
      </c>
      <c r="J45" s="84">
        <f>SUM(G44:G45)</f>
        <v>324</v>
      </c>
      <c r="K45" s="56">
        <f>I44+I45</f>
        <v>1051</v>
      </c>
    </row>
    <row r="46" spans="2:11" ht="15" customHeight="1" thickBot="1">
      <c r="B46" s="56">
        <v>20</v>
      </c>
      <c r="C46"/>
      <c r="D46" s="58" t="s">
        <v>131</v>
      </c>
      <c r="E46" s="83" t="s">
        <v>32</v>
      </c>
      <c r="F46" s="60">
        <v>382</v>
      </c>
      <c r="G46" s="61">
        <v>168</v>
      </c>
      <c r="H46" s="62">
        <v>9</v>
      </c>
      <c r="I46" s="63">
        <f t="shared" si="1"/>
        <v>550</v>
      </c>
      <c r="J46" s="84">
        <f>SUM(G46:G47)</f>
        <v>319</v>
      </c>
      <c r="K46" s="133">
        <f>K47</f>
        <v>1051</v>
      </c>
    </row>
    <row r="47" spans="2:11" ht="15" customHeight="1" thickBot="1">
      <c r="B47" s="67"/>
      <c r="C47"/>
      <c r="D47" s="69" t="s">
        <v>132</v>
      </c>
      <c r="E47" s="86" t="s">
        <v>32</v>
      </c>
      <c r="F47" s="70">
        <v>350</v>
      </c>
      <c r="G47" s="71">
        <v>151</v>
      </c>
      <c r="H47" s="72">
        <v>7</v>
      </c>
      <c r="I47" s="73">
        <f t="shared" si="1"/>
        <v>501</v>
      </c>
      <c r="J47" s="84">
        <f>SUM(G46:G47)</f>
        <v>319</v>
      </c>
      <c r="K47" s="56">
        <f>I46+I47</f>
        <v>1051</v>
      </c>
    </row>
    <row r="48" spans="2:11" ht="15" customHeight="1" thickBot="1">
      <c r="B48" s="56">
        <v>21</v>
      </c>
      <c r="C48"/>
      <c r="D48" s="87" t="s">
        <v>225</v>
      </c>
      <c r="E48" s="135" t="s">
        <v>32</v>
      </c>
      <c r="F48" s="60">
        <v>373</v>
      </c>
      <c r="G48" s="61">
        <v>176</v>
      </c>
      <c r="H48" s="62">
        <v>10</v>
      </c>
      <c r="I48" s="63">
        <f t="shared" si="1"/>
        <v>549</v>
      </c>
      <c r="J48" s="84">
        <f>SUM(G48:G49)</f>
        <v>325</v>
      </c>
      <c r="K48" s="76">
        <f>K49</f>
        <v>1044</v>
      </c>
    </row>
    <row r="49" spans="2:11" ht="15" customHeight="1" thickBot="1">
      <c r="B49" s="67"/>
      <c r="C49"/>
      <c r="D49" s="89" t="s">
        <v>226</v>
      </c>
      <c r="E49" s="136" t="s">
        <v>32</v>
      </c>
      <c r="F49" s="70">
        <v>346</v>
      </c>
      <c r="G49" s="71">
        <v>149</v>
      </c>
      <c r="H49" s="72">
        <v>6</v>
      </c>
      <c r="I49" s="73">
        <f t="shared" si="1"/>
        <v>495</v>
      </c>
      <c r="J49" s="84">
        <f>SUM(G48:G49)</f>
        <v>325</v>
      </c>
      <c r="K49" s="56">
        <f>I48+I49</f>
        <v>1044</v>
      </c>
    </row>
    <row r="50" spans="2:11" ht="15" customHeight="1" thickBot="1">
      <c r="B50" s="56">
        <v>22</v>
      </c>
      <c r="C50" s="82"/>
      <c r="D50" s="87" t="s">
        <v>201</v>
      </c>
      <c r="E50" s="88" t="s">
        <v>32</v>
      </c>
      <c r="F50" s="60">
        <v>357</v>
      </c>
      <c r="G50" s="61">
        <v>147</v>
      </c>
      <c r="H50" s="62">
        <v>15</v>
      </c>
      <c r="I50" s="63">
        <f t="shared" si="1"/>
        <v>504</v>
      </c>
      <c r="J50" s="84">
        <f>SUM(G50:G51)</f>
        <v>323</v>
      </c>
      <c r="K50" s="76">
        <f>K51</f>
        <v>1044</v>
      </c>
    </row>
    <row r="51" spans="2:11" ht="15" customHeight="1" thickBot="1">
      <c r="B51" s="67"/>
      <c r="C51" s="85"/>
      <c r="D51" s="89" t="s">
        <v>231</v>
      </c>
      <c r="E51" s="90" t="s">
        <v>32</v>
      </c>
      <c r="F51" s="70">
        <v>364</v>
      </c>
      <c r="G51" s="71">
        <v>176</v>
      </c>
      <c r="H51" s="72">
        <v>6</v>
      </c>
      <c r="I51" s="73">
        <f t="shared" si="1"/>
        <v>540</v>
      </c>
      <c r="J51" s="84">
        <f>SUM(G50:G51)</f>
        <v>323</v>
      </c>
      <c r="K51" s="56">
        <f>I50+I51</f>
        <v>1044</v>
      </c>
    </row>
    <row r="52" spans="2:11" ht="15" customHeight="1" thickBot="1">
      <c r="B52" s="56">
        <v>23</v>
      </c>
      <c r="C52" s="85"/>
      <c r="D52" s="87" t="s">
        <v>177</v>
      </c>
      <c r="E52" s="88" t="s">
        <v>32</v>
      </c>
      <c r="F52" s="60">
        <v>349</v>
      </c>
      <c r="G52" s="61">
        <v>131</v>
      </c>
      <c r="H52" s="62">
        <v>13</v>
      </c>
      <c r="I52" s="63">
        <f t="shared" si="1"/>
        <v>480</v>
      </c>
      <c r="J52" s="84">
        <f>SUM(G52:G53)</f>
        <v>312</v>
      </c>
      <c r="K52" s="76">
        <f>K53</f>
        <v>1028</v>
      </c>
    </row>
    <row r="53" spans="2:11" ht="15" customHeight="1" thickBot="1">
      <c r="B53" s="67"/>
      <c r="C53" s="85"/>
      <c r="D53" s="89" t="s">
        <v>35</v>
      </c>
      <c r="E53" s="90" t="s">
        <v>32</v>
      </c>
      <c r="F53" s="70">
        <v>367</v>
      </c>
      <c r="G53" s="71">
        <v>181</v>
      </c>
      <c r="H53" s="72">
        <v>5</v>
      </c>
      <c r="I53" s="73">
        <f t="shared" si="1"/>
        <v>548</v>
      </c>
      <c r="J53" s="84">
        <f>SUM(G52:G53)</f>
        <v>312</v>
      </c>
      <c r="K53" s="56">
        <f>I52+I53</f>
        <v>1028</v>
      </c>
    </row>
    <row r="54" spans="2:11" ht="15" customHeight="1" thickBot="1">
      <c r="B54" s="56">
        <v>24</v>
      </c>
      <c r="C54" s="91"/>
      <c r="D54" s="87" t="s">
        <v>114</v>
      </c>
      <c r="E54" s="88" t="s">
        <v>32</v>
      </c>
      <c r="F54" s="60">
        <v>354</v>
      </c>
      <c r="G54" s="61">
        <v>164</v>
      </c>
      <c r="H54" s="62">
        <v>4</v>
      </c>
      <c r="I54" s="63">
        <f t="shared" si="1"/>
        <v>518</v>
      </c>
      <c r="J54" s="84">
        <f>SUM(G54:G55)</f>
        <v>325</v>
      </c>
      <c r="K54" s="76">
        <f>K55</f>
        <v>1027</v>
      </c>
    </row>
    <row r="55" spans="2:11" ht="15" customHeight="1" thickBot="1">
      <c r="B55" s="67"/>
      <c r="C55" s="92"/>
      <c r="D55" s="89" t="s">
        <v>115</v>
      </c>
      <c r="E55" s="90" t="s">
        <v>32</v>
      </c>
      <c r="F55" s="70">
        <v>348</v>
      </c>
      <c r="G55" s="71">
        <v>161</v>
      </c>
      <c r="H55" s="72">
        <v>11</v>
      </c>
      <c r="I55" s="73">
        <f t="shared" si="1"/>
        <v>509</v>
      </c>
      <c r="J55" s="84">
        <f>SUM(G54:G55)</f>
        <v>325</v>
      </c>
      <c r="K55" s="56">
        <f>I54+I55</f>
        <v>1027</v>
      </c>
    </row>
    <row r="56" spans="2:11" ht="15" customHeight="1" thickBot="1">
      <c r="B56" s="56">
        <v>25</v>
      </c>
      <c r="C56" s="82"/>
      <c r="D56" s="87" t="s">
        <v>263</v>
      </c>
      <c r="E56" s="88" t="s">
        <v>32</v>
      </c>
      <c r="F56" s="60">
        <v>368</v>
      </c>
      <c r="G56" s="61">
        <v>111</v>
      </c>
      <c r="H56" s="62">
        <v>17</v>
      </c>
      <c r="I56" s="63">
        <f t="shared" si="1"/>
        <v>479</v>
      </c>
      <c r="J56" s="84">
        <f>SUM(G56:G57)</f>
        <v>297</v>
      </c>
      <c r="K56" s="133">
        <f>K57</f>
        <v>1022</v>
      </c>
    </row>
    <row r="57" spans="2:11" ht="15" customHeight="1" thickBot="1">
      <c r="B57" s="67"/>
      <c r="C57" s="85"/>
      <c r="D57" s="89" t="s">
        <v>235</v>
      </c>
      <c r="E57" s="90" t="s">
        <v>32</v>
      </c>
      <c r="F57" s="70">
        <v>357</v>
      </c>
      <c r="G57" s="71">
        <v>186</v>
      </c>
      <c r="H57" s="72">
        <v>2</v>
      </c>
      <c r="I57" s="73">
        <f t="shared" si="1"/>
        <v>543</v>
      </c>
      <c r="J57" s="84">
        <f>SUM(G56:G57)</f>
        <v>297</v>
      </c>
      <c r="K57" s="56">
        <f>I56+I57</f>
        <v>1022</v>
      </c>
    </row>
    <row r="58" spans="2:11" ht="15" customHeight="1" thickBot="1">
      <c r="B58" s="56">
        <v>26</v>
      </c>
      <c r="C58" s="82"/>
      <c r="D58" s="87" t="s">
        <v>200</v>
      </c>
      <c r="E58" s="88" t="s">
        <v>32</v>
      </c>
      <c r="F58" s="60">
        <v>364</v>
      </c>
      <c r="G58" s="61">
        <v>140</v>
      </c>
      <c r="H58" s="62">
        <v>9</v>
      </c>
      <c r="I58" s="63">
        <f t="shared" si="1"/>
        <v>504</v>
      </c>
      <c r="J58" s="84">
        <f>SUM(G58:G59)</f>
        <v>283</v>
      </c>
      <c r="K58" s="76">
        <f>K59</f>
        <v>1015</v>
      </c>
    </row>
    <row r="59" spans="2:11" ht="15" customHeight="1" thickBot="1">
      <c r="B59" s="67"/>
      <c r="C59" s="85"/>
      <c r="D59" s="89" t="s">
        <v>201</v>
      </c>
      <c r="E59" s="90" t="s">
        <v>32</v>
      </c>
      <c r="F59" s="70">
        <v>368</v>
      </c>
      <c r="G59" s="71">
        <v>143</v>
      </c>
      <c r="H59" s="72">
        <v>15</v>
      </c>
      <c r="I59" s="73">
        <f t="shared" si="1"/>
        <v>511</v>
      </c>
      <c r="J59" s="84">
        <f>SUM(G58:G59)</f>
        <v>283</v>
      </c>
      <c r="K59" s="56">
        <f>I58+I59</f>
        <v>1015</v>
      </c>
    </row>
    <row r="60" spans="2:11" ht="15" customHeight="1" thickBot="1">
      <c r="B60" s="56">
        <v>27</v>
      </c>
      <c r="C60" s="82"/>
      <c r="D60" s="87" t="s">
        <v>221</v>
      </c>
      <c r="E60" s="88" t="s">
        <v>32</v>
      </c>
      <c r="F60" s="60">
        <v>349</v>
      </c>
      <c r="G60" s="61">
        <v>167</v>
      </c>
      <c r="H60" s="62">
        <v>7</v>
      </c>
      <c r="I60" s="63">
        <f t="shared" si="1"/>
        <v>516</v>
      </c>
      <c r="J60" s="84">
        <f>SUM(G60:G61)</f>
        <v>335</v>
      </c>
      <c r="K60" s="76">
        <f>K61</f>
        <v>1011</v>
      </c>
    </row>
    <row r="61" spans="2:11" ht="15" customHeight="1" thickBot="1">
      <c r="B61" s="67"/>
      <c r="C61" s="85"/>
      <c r="D61" s="89" t="s">
        <v>222</v>
      </c>
      <c r="E61" s="90" t="s">
        <v>32</v>
      </c>
      <c r="F61" s="70">
        <v>327</v>
      </c>
      <c r="G61" s="71">
        <v>168</v>
      </c>
      <c r="H61" s="72">
        <v>5</v>
      </c>
      <c r="I61" s="73">
        <f t="shared" si="1"/>
        <v>495</v>
      </c>
      <c r="J61" s="84">
        <f>SUM(G60:G61)</f>
        <v>335</v>
      </c>
      <c r="K61" s="56">
        <f>I60+I61</f>
        <v>1011</v>
      </c>
    </row>
    <row r="62" spans="2:11" ht="15" customHeight="1" thickBot="1">
      <c r="B62" s="56">
        <v>28</v>
      </c>
      <c r="C62" s="91"/>
      <c r="D62" s="87" t="s">
        <v>200</v>
      </c>
      <c r="E62" s="88" t="s">
        <v>32</v>
      </c>
      <c r="F62" s="60">
        <v>355</v>
      </c>
      <c r="G62" s="61">
        <v>193</v>
      </c>
      <c r="H62" s="62">
        <v>9</v>
      </c>
      <c r="I62" s="63">
        <f t="shared" si="1"/>
        <v>548</v>
      </c>
      <c r="J62" s="84">
        <f>SUM(G62:G63)</f>
        <v>314</v>
      </c>
      <c r="K62" s="76">
        <f>K63</f>
        <v>1009</v>
      </c>
    </row>
    <row r="63" spans="2:11" ht="15" customHeight="1" thickBot="1">
      <c r="B63" s="67"/>
      <c r="C63" s="92"/>
      <c r="D63" s="89" t="s">
        <v>230</v>
      </c>
      <c r="E63" s="90" t="s">
        <v>32</v>
      </c>
      <c r="F63" s="70">
        <v>340</v>
      </c>
      <c r="G63" s="71">
        <v>121</v>
      </c>
      <c r="H63" s="72">
        <v>20</v>
      </c>
      <c r="I63" s="73">
        <f t="shared" si="1"/>
        <v>461</v>
      </c>
      <c r="J63" s="84">
        <f>SUM(G62:G63)</f>
        <v>314</v>
      </c>
      <c r="K63" s="56">
        <f>I62+I63</f>
        <v>1009</v>
      </c>
    </row>
    <row r="64" spans="2:11" ht="15" customHeight="1" thickBot="1">
      <c r="B64" s="56">
        <v>29</v>
      </c>
      <c r="C64" s="82"/>
      <c r="D64" s="87" t="str">
        <f>'Zápis (středa 27.12.)'!I89</f>
        <v>Maška David</v>
      </c>
      <c r="E64" s="88" t="str">
        <f>'Zápis (středa 27.12.)'!I90</f>
        <v>Neregistrovaní</v>
      </c>
      <c r="F64" s="60">
        <f>'Zápis (středa 27.12.)'!K92</f>
        <v>367</v>
      </c>
      <c r="G64" s="61">
        <f>'Zápis (středa 27.12.)'!L92</f>
        <v>143</v>
      </c>
      <c r="H64" s="62">
        <f>'Zápis (středa 27.12.)'!M92</f>
        <v>7</v>
      </c>
      <c r="I64" s="63">
        <f t="shared" si="1"/>
        <v>510</v>
      </c>
      <c r="J64" s="84">
        <f>SUM(G64:G65)</f>
        <v>291</v>
      </c>
      <c r="K64" s="133">
        <f>K65</f>
        <v>1009</v>
      </c>
    </row>
    <row r="65" spans="2:11" ht="15" customHeight="1" thickBot="1">
      <c r="B65" s="67"/>
      <c r="C65" s="85"/>
      <c r="D65" s="89" t="str">
        <f>'Zápis (středa 27.12.)'!I94</f>
        <v>Maška Josef</v>
      </c>
      <c r="E65" s="90" t="str">
        <f>'Zápis (středa 27.12.)'!I95</f>
        <v>Neregistrovaní</v>
      </c>
      <c r="F65" s="70">
        <f>'Zápis (středa 27.12.)'!K97</f>
        <v>351</v>
      </c>
      <c r="G65" s="71">
        <f>'Zápis (středa 27.12.)'!L97</f>
        <v>148</v>
      </c>
      <c r="H65" s="72">
        <f>'Zápis (středa 27.12.)'!M97</f>
        <v>8</v>
      </c>
      <c r="I65" s="73">
        <f t="shared" si="1"/>
        <v>499</v>
      </c>
      <c r="J65" s="84">
        <f>SUM(G64:G65)</f>
        <v>291</v>
      </c>
      <c r="K65" s="56">
        <f>I64+I65</f>
        <v>1009</v>
      </c>
    </row>
    <row r="66" spans="2:11" ht="15" customHeight="1" thickBot="1">
      <c r="B66" s="56">
        <v>30</v>
      </c>
      <c r="C66" s="82"/>
      <c r="D66" s="87" t="s">
        <v>177</v>
      </c>
      <c r="E66" s="88" t="s">
        <v>32</v>
      </c>
      <c r="F66" s="60">
        <v>339</v>
      </c>
      <c r="G66" s="61">
        <v>203</v>
      </c>
      <c r="H66" s="62">
        <v>5</v>
      </c>
      <c r="I66" s="63">
        <f t="shared" si="1"/>
        <v>542</v>
      </c>
      <c r="J66" s="84">
        <f>SUM(G66:G67)</f>
        <v>334</v>
      </c>
      <c r="K66" s="76">
        <f>K67</f>
        <v>1006</v>
      </c>
    </row>
    <row r="67" spans="2:11" ht="15" customHeight="1" thickBot="1">
      <c r="B67" s="67"/>
      <c r="C67" s="85"/>
      <c r="D67" s="89" t="s">
        <v>254</v>
      </c>
      <c r="E67" s="90" t="s">
        <v>32</v>
      </c>
      <c r="F67" s="70">
        <v>333</v>
      </c>
      <c r="G67" s="71">
        <v>131</v>
      </c>
      <c r="H67" s="72">
        <v>16</v>
      </c>
      <c r="I67" s="73">
        <f t="shared" si="1"/>
        <v>464</v>
      </c>
      <c r="J67" s="84">
        <f>SUM(G66:G67)</f>
        <v>334</v>
      </c>
      <c r="K67" s="56">
        <f>I66+I67</f>
        <v>1006</v>
      </c>
    </row>
    <row r="68" spans="2:11" ht="15" customHeight="1" thickBot="1">
      <c r="B68" s="56">
        <v>31</v>
      </c>
      <c r="C68" s="85"/>
      <c r="D68" s="87" t="s">
        <v>232</v>
      </c>
      <c r="E68" s="88" t="s">
        <v>32</v>
      </c>
      <c r="F68" s="60">
        <v>353</v>
      </c>
      <c r="G68" s="61">
        <v>137</v>
      </c>
      <c r="H68" s="62">
        <v>10</v>
      </c>
      <c r="I68" s="63">
        <f t="shared" si="1"/>
        <v>490</v>
      </c>
      <c r="J68" s="84">
        <f>SUM(G68:G69)</f>
        <v>268</v>
      </c>
      <c r="K68" s="76">
        <f>K69</f>
        <v>995</v>
      </c>
    </row>
    <row r="69" spans="2:11" ht="15" customHeight="1" thickBot="1">
      <c r="B69" s="67"/>
      <c r="C69" s="85"/>
      <c r="D69" s="89" t="s">
        <v>117</v>
      </c>
      <c r="E69" s="90" t="s">
        <v>32</v>
      </c>
      <c r="F69" s="70">
        <v>374</v>
      </c>
      <c r="G69" s="71">
        <v>131</v>
      </c>
      <c r="H69" s="72">
        <v>13</v>
      </c>
      <c r="I69" s="73">
        <f t="shared" si="1"/>
        <v>505</v>
      </c>
      <c r="J69" s="84">
        <f>SUM(G68:G69)</f>
        <v>268</v>
      </c>
      <c r="K69" s="56">
        <f>I68+I69</f>
        <v>995</v>
      </c>
    </row>
    <row r="70" spans="2:11" ht="15" customHeight="1" thickBot="1">
      <c r="B70" s="56">
        <v>32</v>
      </c>
      <c r="C70" s="91"/>
      <c r="D70" s="58" t="s">
        <v>129</v>
      </c>
      <c r="E70" s="59" t="s">
        <v>32</v>
      </c>
      <c r="F70" s="60">
        <v>359</v>
      </c>
      <c r="G70" s="61">
        <v>150</v>
      </c>
      <c r="H70" s="62">
        <v>12</v>
      </c>
      <c r="I70" s="63">
        <f t="shared" si="1"/>
        <v>509</v>
      </c>
      <c r="J70" s="84">
        <f>SUM(G70:G71)</f>
        <v>303</v>
      </c>
      <c r="K70" s="133">
        <f>K71</f>
        <v>991</v>
      </c>
    </row>
    <row r="71" spans="2:11" ht="15" customHeight="1" thickBot="1">
      <c r="B71" s="67"/>
      <c r="C71" s="92"/>
      <c r="D71" s="69" t="s">
        <v>130</v>
      </c>
      <c r="E71" s="78" t="s">
        <v>32</v>
      </c>
      <c r="F71" s="70">
        <v>329</v>
      </c>
      <c r="G71" s="71">
        <v>153</v>
      </c>
      <c r="H71" s="72">
        <v>9</v>
      </c>
      <c r="I71" s="73">
        <f t="shared" si="1"/>
        <v>482</v>
      </c>
      <c r="J71" s="84">
        <f>SUM(G70:G71)</f>
        <v>303</v>
      </c>
      <c r="K71" s="56">
        <f>I70+I71</f>
        <v>991</v>
      </c>
    </row>
    <row r="72" spans="2:11" ht="15" customHeight="1" thickBot="1">
      <c r="B72" s="56">
        <v>33</v>
      </c>
      <c r="C72" s="82"/>
      <c r="D72" s="87" t="s">
        <v>233</v>
      </c>
      <c r="E72" s="88" t="s">
        <v>32</v>
      </c>
      <c r="F72" s="60">
        <v>341</v>
      </c>
      <c r="G72" s="61">
        <v>126</v>
      </c>
      <c r="H72" s="62">
        <v>11</v>
      </c>
      <c r="I72" s="63">
        <f aca="true" t="shared" si="2" ref="I72:I87">F72+G72</f>
        <v>467</v>
      </c>
      <c r="J72" s="84">
        <f>SUM(G72:G73)</f>
        <v>301</v>
      </c>
      <c r="K72" s="76">
        <f>K73</f>
        <v>987</v>
      </c>
    </row>
    <row r="73" spans="2:11" ht="15" customHeight="1" thickBot="1">
      <c r="B73" s="67"/>
      <c r="C73" s="85"/>
      <c r="D73" s="89" t="s">
        <v>234</v>
      </c>
      <c r="E73" s="90" t="s">
        <v>32</v>
      </c>
      <c r="F73" s="70">
        <v>345</v>
      </c>
      <c r="G73" s="71">
        <v>175</v>
      </c>
      <c r="H73" s="72">
        <v>5</v>
      </c>
      <c r="I73" s="73">
        <f t="shared" si="2"/>
        <v>520</v>
      </c>
      <c r="J73" s="84">
        <f>SUM(G72:G73)</f>
        <v>301</v>
      </c>
      <c r="K73" s="56">
        <f>I72+I73</f>
        <v>987</v>
      </c>
    </row>
    <row r="74" spans="2:11" ht="15" customHeight="1" thickBot="1">
      <c r="B74" s="56">
        <v>34</v>
      </c>
      <c r="C74" s="82"/>
      <c r="D74" s="87" t="s">
        <v>255</v>
      </c>
      <c r="E74" s="88" t="s">
        <v>32</v>
      </c>
      <c r="F74" s="60">
        <v>326</v>
      </c>
      <c r="G74" s="61">
        <v>155</v>
      </c>
      <c r="H74" s="62">
        <v>12</v>
      </c>
      <c r="I74" s="63">
        <f t="shared" si="2"/>
        <v>481</v>
      </c>
      <c r="J74" s="84">
        <f>SUM(G74:G75)</f>
        <v>285</v>
      </c>
      <c r="K74" s="76">
        <f>K75</f>
        <v>986</v>
      </c>
    </row>
    <row r="75" spans="2:11" ht="15" customHeight="1" thickBot="1">
      <c r="B75" s="67"/>
      <c r="C75" s="85"/>
      <c r="D75" s="89" t="s">
        <v>206</v>
      </c>
      <c r="E75" s="90" t="s">
        <v>32</v>
      </c>
      <c r="F75" s="70">
        <v>375</v>
      </c>
      <c r="G75" s="71">
        <v>130</v>
      </c>
      <c r="H75" s="72">
        <v>15</v>
      </c>
      <c r="I75" s="73">
        <f t="shared" si="2"/>
        <v>505</v>
      </c>
      <c r="J75" s="84">
        <f>SUM(G74:G75)</f>
        <v>285</v>
      </c>
      <c r="K75" s="56">
        <f>I74+I75</f>
        <v>986</v>
      </c>
    </row>
    <row r="76" spans="2:11" ht="15" customHeight="1" thickBot="1">
      <c r="B76" s="56">
        <v>35</v>
      </c>
      <c r="C76" s="82"/>
      <c r="D76" s="87" t="s">
        <v>236</v>
      </c>
      <c r="E76" s="88" t="s">
        <v>32</v>
      </c>
      <c r="F76" s="60">
        <v>354</v>
      </c>
      <c r="G76" s="61">
        <v>105</v>
      </c>
      <c r="H76" s="62">
        <v>23</v>
      </c>
      <c r="I76" s="63">
        <f t="shared" si="2"/>
        <v>459</v>
      </c>
      <c r="J76" s="84">
        <f>SUM(G76:G77)</f>
        <v>265</v>
      </c>
      <c r="K76" s="76">
        <f>K77</f>
        <v>981</v>
      </c>
    </row>
    <row r="77" spans="2:11" ht="15" customHeight="1" thickBot="1">
      <c r="B77" s="67"/>
      <c r="C77" s="85"/>
      <c r="D77" s="89" t="s">
        <v>237</v>
      </c>
      <c r="E77" s="90" t="s">
        <v>32</v>
      </c>
      <c r="F77" s="70">
        <v>362</v>
      </c>
      <c r="G77" s="71">
        <v>160</v>
      </c>
      <c r="H77" s="72">
        <v>15</v>
      </c>
      <c r="I77" s="73">
        <f t="shared" si="2"/>
        <v>522</v>
      </c>
      <c r="J77" s="84">
        <f>SUM(G76:G77)</f>
        <v>265</v>
      </c>
      <c r="K77" s="56">
        <f>I76+I77</f>
        <v>981</v>
      </c>
    </row>
    <row r="78" spans="2:11" ht="15" customHeight="1" thickBot="1">
      <c r="B78" s="56">
        <v>36</v>
      </c>
      <c r="C78" s="91"/>
      <c r="D78" s="87" t="str">
        <f>'Zápis (středa 27.12.)'!I121</f>
        <v>Beneš Petr</v>
      </c>
      <c r="E78" s="88" t="str">
        <f>'Zápis (středa 27.12.)'!I122</f>
        <v>Neregistrovaní</v>
      </c>
      <c r="F78" s="60">
        <f>'Zápis (středa 27.12.)'!K124</f>
        <v>323</v>
      </c>
      <c r="G78" s="61">
        <f>'Zápis (středa 27.12.)'!L124</f>
        <v>148</v>
      </c>
      <c r="H78" s="62">
        <f>'Zápis (středa 27.12.)'!M124</f>
        <v>5</v>
      </c>
      <c r="I78" s="63">
        <f t="shared" si="2"/>
        <v>471</v>
      </c>
      <c r="J78" s="84">
        <f>SUM(G78:G79)</f>
        <v>301</v>
      </c>
      <c r="K78" s="133">
        <f>K79</f>
        <v>980</v>
      </c>
    </row>
    <row r="79" spans="2:11" ht="15" customHeight="1" thickBot="1">
      <c r="B79" s="67"/>
      <c r="C79" s="92"/>
      <c r="D79" s="89" t="str">
        <f>'Zápis (středa 27.12.)'!I126</f>
        <v>Jalový Petr</v>
      </c>
      <c r="E79" s="90" t="str">
        <f>'Zápis (středa 27.12.)'!I127</f>
        <v>Neregistrovaní</v>
      </c>
      <c r="F79" s="70">
        <f>'Zápis (středa 27.12.)'!K129</f>
        <v>356</v>
      </c>
      <c r="G79" s="71">
        <f>'Zápis (středa 27.12.)'!L129</f>
        <v>153</v>
      </c>
      <c r="H79" s="72">
        <f>'Zápis (středa 27.12.)'!M129</f>
        <v>15</v>
      </c>
      <c r="I79" s="73">
        <f t="shared" si="2"/>
        <v>509</v>
      </c>
      <c r="J79" s="84">
        <f>SUM(G78:G79)</f>
        <v>301</v>
      </c>
      <c r="K79" s="56">
        <f>I78+I79</f>
        <v>980</v>
      </c>
    </row>
    <row r="80" spans="2:11" ht="15" customHeight="1" thickBot="1">
      <c r="B80" s="56">
        <v>37</v>
      </c>
      <c r="C80" s="82"/>
      <c r="D80" s="87" t="s">
        <v>227</v>
      </c>
      <c r="E80" s="88" t="s">
        <v>32</v>
      </c>
      <c r="F80" s="60">
        <v>333</v>
      </c>
      <c r="G80" s="61">
        <v>164</v>
      </c>
      <c r="H80" s="62">
        <v>6</v>
      </c>
      <c r="I80" s="63">
        <f t="shared" si="2"/>
        <v>497</v>
      </c>
      <c r="J80" s="84">
        <f>SUM(G80:G81)</f>
        <v>304</v>
      </c>
      <c r="K80" s="133">
        <f>K81</f>
        <v>962</v>
      </c>
    </row>
    <row r="81" spans="2:11" ht="15" customHeight="1" thickBot="1">
      <c r="B81" s="67"/>
      <c r="C81" s="85"/>
      <c r="D81" s="89" t="s">
        <v>228</v>
      </c>
      <c r="E81" s="90" t="s">
        <v>32</v>
      </c>
      <c r="F81" s="70">
        <v>325</v>
      </c>
      <c r="G81" s="71">
        <v>140</v>
      </c>
      <c r="H81" s="72">
        <v>15</v>
      </c>
      <c r="I81" s="73">
        <f t="shared" si="2"/>
        <v>465</v>
      </c>
      <c r="J81" s="84">
        <f>SUM(G80:G81)</f>
        <v>304</v>
      </c>
      <c r="K81" s="56">
        <f>I80+I81</f>
        <v>962</v>
      </c>
    </row>
    <row r="82" spans="2:11" ht="15" customHeight="1" thickBot="1">
      <c r="B82" s="56">
        <v>38</v>
      </c>
      <c r="C82" s="91"/>
      <c r="D82" s="87" t="str">
        <f>'Zápis (středa 27.12.)'!B105</f>
        <v>Brázda Libor</v>
      </c>
      <c r="E82" s="88" t="str">
        <f>'Zápis (středa 27.12.)'!B106</f>
        <v>Neregistrovaní</v>
      </c>
      <c r="F82" s="60">
        <f>'Zápis (středa 27.12.)'!D108</f>
        <v>329</v>
      </c>
      <c r="G82" s="61">
        <f>'Zápis (středa 27.12.)'!E108</f>
        <v>153</v>
      </c>
      <c r="H82" s="62">
        <f>'Zápis (středa 27.12.)'!F108</f>
        <v>6</v>
      </c>
      <c r="I82" s="63">
        <f t="shared" si="2"/>
        <v>482</v>
      </c>
      <c r="J82" s="84">
        <f>SUM(G82:G83)</f>
        <v>284</v>
      </c>
      <c r="K82" s="76">
        <f>K83</f>
        <v>952</v>
      </c>
    </row>
    <row r="83" spans="2:11" ht="15" customHeight="1" thickBot="1">
      <c r="B83" s="67"/>
      <c r="C83" s="92"/>
      <c r="D83" s="89" t="str">
        <f>'Zápis (středa 27.12.)'!B110</f>
        <v>Sedlák Pavel</v>
      </c>
      <c r="E83" s="90" t="str">
        <f>'Zápis (středa 27.12.)'!B111</f>
        <v>Neregistrovaní</v>
      </c>
      <c r="F83" s="70">
        <f>'Zápis (středa 27.12.)'!D113</f>
        <v>339</v>
      </c>
      <c r="G83" s="71">
        <f>'Zápis (středa 27.12.)'!E113</f>
        <v>131</v>
      </c>
      <c r="H83" s="72">
        <f>'Zápis (středa 27.12.)'!F113</f>
        <v>18</v>
      </c>
      <c r="I83" s="73">
        <f t="shared" si="2"/>
        <v>470</v>
      </c>
      <c r="J83" s="84">
        <f>SUM(G82:G83)</f>
        <v>284</v>
      </c>
      <c r="K83" s="56">
        <f>I82+I83</f>
        <v>952</v>
      </c>
    </row>
    <row r="84" spans="2:11" ht="15" customHeight="1" thickBot="1">
      <c r="B84" s="56">
        <v>39</v>
      </c>
      <c r="C84" s="82"/>
      <c r="D84" s="87" t="s">
        <v>205</v>
      </c>
      <c r="E84" s="88" t="s">
        <v>32</v>
      </c>
      <c r="F84" s="60">
        <v>324</v>
      </c>
      <c r="G84" s="61">
        <v>136</v>
      </c>
      <c r="H84" s="62">
        <v>12</v>
      </c>
      <c r="I84" s="63">
        <f t="shared" si="2"/>
        <v>460</v>
      </c>
      <c r="J84" s="84">
        <f>SUM(G84:G85)</f>
        <v>281</v>
      </c>
      <c r="K84" s="76">
        <f>K85</f>
        <v>952</v>
      </c>
    </row>
    <row r="85" spans="2:11" ht="15" customHeight="1" thickBot="1">
      <c r="B85" s="67"/>
      <c r="C85" s="85"/>
      <c r="D85" s="89" t="s">
        <v>206</v>
      </c>
      <c r="E85" s="90" t="s">
        <v>32</v>
      </c>
      <c r="F85" s="70">
        <v>347</v>
      </c>
      <c r="G85" s="71">
        <v>145</v>
      </c>
      <c r="H85" s="72">
        <v>14</v>
      </c>
      <c r="I85" s="73">
        <f t="shared" si="2"/>
        <v>492</v>
      </c>
      <c r="J85" s="84">
        <f>SUM(G84:G85)</f>
        <v>281</v>
      </c>
      <c r="K85" s="56">
        <f>I84+I85</f>
        <v>952</v>
      </c>
    </row>
    <row r="86" spans="2:11" ht="15" customHeight="1" thickBot="1">
      <c r="B86" s="56">
        <v>40</v>
      </c>
      <c r="C86" s="91"/>
      <c r="D86" s="58" t="s">
        <v>135</v>
      </c>
      <c r="E86" s="59" t="s">
        <v>32</v>
      </c>
      <c r="F86" s="60">
        <v>377</v>
      </c>
      <c r="G86" s="61">
        <v>121</v>
      </c>
      <c r="H86" s="62">
        <v>16</v>
      </c>
      <c r="I86" s="63">
        <f t="shared" si="2"/>
        <v>498</v>
      </c>
      <c r="J86" s="84">
        <f>SUM(G86:G87)</f>
        <v>170</v>
      </c>
      <c r="K86" s="65">
        <f>K87</f>
        <v>735</v>
      </c>
    </row>
    <row r="87" spans="2:11" ht="15" customHeight="1" thickBot="1">
      <c r="B87" s="67"/>
      <c r="C87" s="92"/>
      <c r="D87" s="69" t="s">
        <v>136</v>
      </c>
      <c r="E87" s="78" t="s">
        <v>32</v>
      </c>
      <c r="F87" s="70">
        <v>188</v>
      </c>
      <c r="G87" s="71">
        <v>49</v>
      </c>
      <c r="H87" s="72">
        <v>7</v>
      </c>
      <c r="I87" s="73">
        <f t="shared" si="2"/>
        <v>237</v>
      </c>
      <c r="J87" s="84">
        <f>SUM(G86:G87)</f>
        <v>170</v>
      </c>
      <c r="K87" s="56">
        <f>I86+I87</f>
        <v>735</v>
      </c>
    </row>
  </sheetData>
  <sheetProtection selectLockedCells="1" selectUnlockedCells="1"/>
  <mergeCells count="2">
    <mergeCell ref="B2:F2"/>
    <mergeCell ref="B4:K4"/>
  </mergeCells>
  <printOptions/>
  <pageMargins left="0.39375" right="0.39375" top="0.39375" bottom="0.39375" header="0.5118055555555555" footer="0.5118055555555555"/>
  <pageSetup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S261"/>
  <sheetViews>
    <sheetView showGridLines="0" zoomScale="90" zoomScaleNormal="90" zoomScalePageLayoutView="0" workbookViewId="0" topLeftCell="A1">
      <selection activeCell="B2" sqref="B2:K2"/>
    </sheetView>
  </sheetViews>
  <sheetFormatPr defaultColWidth="8.50390625" defaultRowHeight="15" customHeight="1"/>
  <cols>
    <col min="1" max="1" width="0.6171875" style="35" customWidth="1"/>
    <col min="2" max="2" width="8.50390625" style="35" customWidth="1"/>
    <col min="3" max="3" width="0.6171875" style="35" customWidth="1"/>
    <col min="4" max="4" width="8.50390625" style="131" customWidth="1"/>
    <col min="5" max="5" width="0.6171875" style="35" customWidth="1"/>
    <col min="6" max="6" width="8.50390625" style="131" customWidth="1"/>
    <col min="7" max="7" width="0.6171875" style="35" customWidth="1"/>
    <col min="8" max="8" width="8.50390625" style="131" customWidth="1"/>
    <col min="9" max="9" width="0.6171875" style="35" customWidth="1"/>
    <col min="10" max="10" width="25.125" style="75" customWidth="1"/>
    <col min="11" max="11" width="28.00390625" style="35" customWidth="1"/>
    <col min="12" max="13" width="8.50390625" style="35" customWidth="1"/>
    <col min="14" max="14" width="5.625" style="35" customWidth="1"/>
    <col min="15" max="15" width="0.6171875" style="35" customWidth="1"/>
    <col min="16" max="16" width="8.50390625" style="35" customWidth="1"/>
    <col min="17" max="16384" width="8.50390625" style="35" customWidth="1"/>
  </cols>
  <sheetData>
    <row r="1" ht="15" customHeight="1" thickBot="1">
      <c r="J1" s="35"/>
    </row>
    <row r="2" spans="1:19" ht="37.5" customHeight="1" thickBot="1">
      <c r="A2" s="38"/>
      <c r="B2" s="187" t="s">
        <v>79</v>
      </c>
      <c r="C2" s="194"/>
      <c r="D2" s="194"/>
      <c r="E2" s="194"/>
      <c r="F2" s="194"/>
      <c r="G2" s="194"/>
      <c r="H2" s="194"/>
      <c r="I2" s="194"/>
      <c r="J2" s="194"/>
      <c r="K2" s="195"/>
      <c r="L2" s="170"/>
      <c r="M2" s="40"/>
      <c r="N2" s="40"/>
      <c r="O2" s="40"/>
      <c r="P2" s="40"/>
      <c r="Q2" s="41"/>
      <c r="R2" s="41"/>
      <c r="S2" s="41"/>
    </row>
    <row r="3" ht="15" customHeight="1">
      <c r="J3" s="35"/>
    </row>
    <row r="4" spans="2:17" ht="22.5" customHeight="1">
      <c r="B4" s="190" t="s">
        <v>63</v>
      </c>
      <c r="C4" s="190"/>
      <c r="D4" s="190"/>
      <c r="E4" s="190"/>
      <c r="F4" s="190"/>
      <c r="G4" s="190"/>
      <c r="H4" s="190"/>
      <c r="I4" s="190"/>
      <c r="J4" s="190"/>
      <c r="K4" s="190"/>
      <c r="L4" s="192"/>
      <c r="M4" s="192"/>
      <c r="N4" s="192"/>
      <c r="O4" s="192"/>
      <c r="P4" s="192"/>
      <c r="Q4" s="47"/>
    </row>
    <row r="5" spans="2:17" ht="3.75" customHeight="1" thickBot="1">
      <c r="B5" s="43"/>
      <c r="C5" s="43"/>
      <c r="D5" s="171"/>
      <c r="E5" s="43"/>
      <c r="F5" s="171"/>
      <c r="G5" s="43"/>
      <c r="H5" s="171"/>
      <c r="I5" s="44"/>
      <c r="J5" s="44"/>
      <c r="K5" s="44"/>
      <c r="L5" s="42"/>
      <c r="M5" s="44"/>
      <c r="N5" s="44"/>
      <c r="O5" s="44"/>
      <c r="P5" s="44"/>
      <c r="Q5" s="47"/>
    </row>
    <row r="6" spans="2:17" ht="15" customHeight="1" thickBot="1">
      <c r="B6" s="193" t="s">
        <v>64</v>
      </c>
      <c r="C6" s="193"/>
      <c r="D6" s="193"/>
      <c r="E6" s="193"/>
      <c r="F6" s="193"/>
      <c r="G6" s="193"/>
      <c r="H6" s="193"/>
      <c r="I6" s="44"/>
      <c r="J6" s="44"/>
      <c r="K6" s="44"/>
      <c r="L6" s="42"/>
      <c r="M6" s="44"/>
      <c r="N6" s="44"/>
      <c r="O6" s="44"/>
      <c r="P6" s="44"/>
      <c r="Q6" s="47"/>
    </row>
    <row r="7" spans="2:17" ht="15" customHeight="1" thickBot="1">
      <c r="B7" s="95" t="s">
        <v>62</v>
      </c>
      <c r="C7" s="96"/>
      <c r="D7" s="172" t="s">
        <v>65</v>
      </c>
      <c r="E7" s="96"/>
      <c r="F7" s="172" t="s">
        <v>66</v>
      </c>
      <c r="G7" s="96"/>
      <c r="H7" s="172" t="s">
        <v>67</v>
      </c>
      <c r="I7" s="96"/>
      <c r="J7" s="50" t="s">
        <v>60</v>
      </c>
      <c r="K7" s="97" t="s">
        <v>3</v>
      </c>
      <c r="L7" s="51" t="s">
        <v>4</v>
      </c>
      <c r="M7" s="52" t="s">
        <v>61</v>
      </c>
      <c r="N7" s="53" t="s">
        <v>6</v>
      </c>
      <c r="O7" s="98"/>
      <c r="P7" s="99" t="s">
        <v>62</v>
      </c>
      <c r="Q7" s="44"/>
    </row>
    <row r="8" spans="2:17" s="100" customFormat="1" ht="3.75" customHeight="1" thickBot="1">
      <c r="B8" s="101"/>
      <c r="C8" s="102"/>
      <c r="D8" s="173"/>
      <c r="E8" s="102"/>
      <c r="F8" s="173"/>
      <c r="G8" s="102"/>
      <c r="H8" s="173"/>
      <c r="I8" s="103"/>
      <c r="J8" s="104"/>
      <c r="K8" s="104"/>
      <c r="L8" s="104"/>
      <c r="M8" s="104"/>
      <c r="N8" s="104"/>
      <c r="O8" s="105"/>
      <c r="P8" s="104"/>
      <c r="Q8" s="104"/>
    </row>
    <row r="9" spans="2:17" ht="15" customHeight="1">
      <c r="B9" s="164">
        <v>1</v>
      </c>
      <c r="C9" s="106"/>
      <c r="D9" s="164">
        <v>1</v>
      </c>
      <c r="E9" s="107"/>
      <c r="F9" s="175"/>
      <c r="G9" s="107"/>
      <c r="H9" s="175"/>
      <c r="I9" s="108"/>
      <c r="J9" s="154" t="s">
        <v>186</v>
      </c>
      <c r="K9" s="151" t="s">
        <v>27</v>
      </c>
      <c r="L9" s="109">
        <v>404</v>
      </c>
      <c r="M9" s="110">
        <v>240</v>
      </c>
      <c r="N9" s="166">
        <v>1</v>
      </c>
      <c r="O9" s="36"/>
      <c r="P9" s="94">
        <f aca="true" t="shared" si="0" ref="P9:P72">SUM(L9:M9)</f>
        <v>644</v>
      </c>
      <c r="Q9" s="75"/>
    </row>
    <row r="10" spans="2:16" ht="15" customHeight="1">
      <c r="B10" s="165">
        <v>2</v>
      </c>
      <c r="C10" s="106"/>
      <c r="D10" s="165">
        <v>2</v>
      </c>
      <c r="E10" s="107"/>
      <c r="F10" s="162"/>
      <c r="G10" s="107"/>
      <c r="H10" s="162"/>
      <c r="I10" s="108"/>
      <c r="J10" s="155" t="s">
        <v>103</v>
      </c>
      <c r="K10" s="152" t="s">
        <v>90</v>
      </c>
      <c r="L10" s="111">
        <v>395</v>
      </c>
      <c r="M10" s="112">
        <v>229</v>
      </c>
      <c r="N10" s="167">
        <v>1</v>
      </c>
      <c r="O10" s="36"/>
      <c r="P10" s="115">
        <f t="shared" si="0"/>
        <v>624</v>
      </c>
    </row>
    <row r="11" spans="2:16" ht="15" customHeight="1">
      <c r="B11" s="165">
        <v>3</v>
      </c>
      <c r="C11" s="106"/>
      <c r="D11" s="165">
        <v>3</v>
      </c>
      <c r="E11" s="107"/>
      <c r="F11" s="162"/>
      <c r="G11" s="107"/>
      <c r="H11" s="162"/>
      <c r="I11" s="108"/>
      <c r="J11" s="156" t="s">
        <v>186</v>
      </c>
      <c r="K11" s="153" t="s">
        <v>27</v>
      </c>
      <c r="L11" s="113">
        <v>389</v>
      </c>
      <c r="M11" s="114">
        <v>223</v>
      </c>
      <c r="N11" s="168">
        <v>4</v>
      </c>
      <c r="O11" s="36"/>
      <c r="P11" s="115">
        <f t="shared" si="0"/>
        <v>612</v>
      </c>
    </row>
    <row r="12" spans="2:17" ht="15" customHeight="1">
      <c r="B12" s="162">
        <v>4</v>
      </c>
      <c r="C12" s="106"/>
      <c r="D12" s="162">
        <v>4</v>
      </c>
      <c r="E12" s="107"/>
      <c r="F12" s="162"/>
      <c r="G12" s="107"/>
      <c r="H12" s="162"/>
      <c r="I12" s="108"/>
      <c r="J12" s="156" t="s">
        <v>212</v>
      </c>
      <c r="K12" s="153" t="s">
        <v>211</v>
      </c>
      <c r="L12" s="116">
        <v>388</v>
      </c>
      <c r="M12" s="117">
        <v>219</v>
      </c>
      <c r="N12" s="168">
        <v>4</v>
      </c>
      <c r="O12" s="75"/>
      <c r="P12" s="115">
        <f t="shared" si="0"/>
        <v>607</v>
      </c>
      <c r="Q12" s="36"/>
    </row>
    <row r="13" spans="2:17" ht="15" customHeight="1">
      <c r="B13" s="162">
        <v>5</v>
      </c>
      <c r="C13" s="106"/>
      <c r="D13" s="162">
        <v>5</v>
      </c>
      <c r="E13" s="107"/>
      <c r="F13" s="162"/>
      <c r="G13" s="107"/>
      <c r="H13" s="162"/>
      <c r="I13" s="108"/>
      <c r="J13" s="155" t="s">
        <v>188</v>
      </c>
      <c r="K13" s="152" t="s">
        <v>189</v>
      </c>
      <c r="L13" s="111">
        <v>370</v>
      </c>
      <c r="M13" s="112">
        <v>227</v>
      </c>
      <c r="N13" s="167">
        <v>0</v>
      </c>
      <c r="O13" s="75"/>
      <c r="P13" s="115">
        <f t="shared" si="0"/>
        <v>597</v>
      </c>
      <c r="Q13" s="36"/>
    </row>
    <row r="14" spans="2:17" ht="15" customHeight="1">
      <c r="B14" s="162">
        <v>6</v>
      </c>
      <c r="C14" s="118"/>
      <c r="D14" s="162">
        <v>6</v>
      </c>
      <c r="E14" s="67"/>
      <c r="F14" s="162"/>
      <c r="G14" s="67"/>
      <c r="H14" s="162"/>
      <c r="I14" s="119"/>
      <c r="J14" s="155" t="s">
        <v>124</v>
      </c>
      <c r="K14" s="152" t="s">
        <v>123</v>
      </c>
      <c r="L14" s="111">
        <v>384</v>
      </c>
      <c r="M14" s="112">
        <v>211</v>
      </c>
      <c r="N14" s="167">
        <v>2</v>
      </c>
      <c r="O14" s="75"/>
      <c r="P14" s="115">
        <f t="shared" si="0"/>
        <v>595</v>
      </c>
      <c r="Q14" s="36"/>
    </row>
    <row r="15" spans="2:17" ht="15" customHeight="1">
      <c r="B15" s="162">
        <v>7</v>
      </c>
      <c r="C15" s="118"/>
      <c r="D15" s="162">
        <v>7</v>
      </c>
      <c r="E15" s="67"/>
      <c r="F15" s="162"/>
      <c r="G15" s="67"/>
      <c r="H15" s="162"/>
      <c r="I15" s="119"/>
      <c r="J15" s="156" t="s">
        <v>192</v>
      </c>
      <c r="K15" s="153" t="s">
        <v>20</v>
      </c>
      <c r="L15" s="116">
        <v>377</v>
      </c>
      <c r="M15" s="117">
        <v>217</v>
      </c>
      <c r="N15" s="168">
        <v>2</v>
      </c>
      <c r="O15" s="75"/>
      <c r="P15" s="115">
        <f t="shared" si="0"/>
        <v>594</v>
      </c>
      <c r="Q15" s="36"/>
    </row>
    <row r="16" spans="2:16" ht="15" customHeight="1">
      <c r="B16" s="162">
        <v>8</v>
      </c>
      <c r="C16" s="118"/>
      <c r="D16" s="162">
        <v>8</v>
      </c>
      <c r="E16" s="67"/>
      <c r="F16" s="162"/>
      <c r="G16" s="67"/>
      <c r="H16" s="162"/>
      <c r="I16" s="108"/>
      <c r="J16" s="155" t="s">
        <v>91</v>
      </c>
      <c r="K16" s="152" t="s">
        <v>90</v>
      </c>
      <c r="L16" s="111">
        <v>386</v>
      </c>
      <c r="M16" s="112">
        <v>208</v>
      </c>
      <c r="N16" s="167">
        <v>3</v>
      </c>
      <c r="O16" s="75"/>
      <c r="P16" s="115">
        <f t="shared" si="0"/>
        <v>594</v>
      </c>
    </row>
    <row r="17" spans="2:16" ht="15" customHeight="1">
      <c r="B17" s="162">
        <v>9</v>
      </c>
      <c r="C17" s="118"/>
      <c r="D17" s="162">
        <v>9</v>
      </c>
      <c r="E17" s="67"/>
      <c r="F17" s="162"/>
      <c r="G17" s="67"/>
      <c r="H17" s="162"/>
      <c r="I17" s="108"/>
      <c r="J17" s="156" t="s">
        <v>159</v>
      </c>
      <c r="K17" s="153" t="s">
        <v>157</v>
      </c>
      <c r="L17" s="113">
        <v>388</v>
      </c>
      <c r="M17" s="114">
        <v>206</v>
      </c>
      <c r="N17" s="168">
        <v>1</v>
      </c>
      <c r="O17" s="36"/>
      <c r="P17" s="115">
        <f t="shared" si="0"/>
        <v>594</v>
      </c>
    </row>
    <row r="18" spans="2:16" ht="15" customHeight="1">
      <c r="B18" s="162">
        <v>10</v>
      </c>
      <c r="C18" s="118"/>
      <c r="D18" s="174"/>
      <c r="E18" s="67"/>
      <c r="F18" s="176">
        <v>1</v>
      </c>
      <c r="G18" s="67"/>
      <c r="H18" s="174"/>
      <c r="I18" s="108"/>
      <c r="J18" s="156" t="s">
        <v>268</v>
      </c>
      <c r="K18" s="153" t="s">
        <v>102</v>
      </c>
      <c r="L18" s="116">
        <v>382</v>
      </c>
      <c r="M18" s="117">
        <v>211</v>
      </c>
      <c r="N18" s="168">
        <v>1</v>
      </c>
      <c r="O18" s="75"/>
      <c r="P18" s="115">
        <f t="shared" si="0"/>
        <v>593</v>
      </c>
    </row>
    <row r="19" spans="2:16" ht="15" customHeight="1">
      <c r="B19" s="162">
        <v>11</v>
      </c>
      <c r="C19" s="118"/>
      <c r="D19" s="162">
        <v>10</v>
      </c>
      <c r="E19" s="67"/>
      <c r="F19" s="165"/>
      <c r="G19" s="67"/>
      <c r="H19" s="162"/>
      <c r="I19" s="119"/>
      <c r="J19" s="155" t="s">
        <v>124</v>
      </c>
      <c r="K19" s="152" t="s">
        <v>123</v>
      </c>
      <c r="L19" s="111">
        <v>381</v>
      </c>
      <c r="M19" s="112">
        <v>211</v>
      </c>
      <c r="N19" s="167">
        <v>5</v>
      </c>
      <c r="O19" s="36"/>
      <c r="P19" s="115">
        <f t="shared" si="0"/>
        <v>592</v>
      </c>
    </row>
    <row r="20" spans="2:16" ht="15" customHeight="1">
      <c r="B20" s="162">
        <v>12</v>
      </c>
      <c r="C20" s="118"/>
      <c r="D20" s="162"/>
      <c r="E20" s="67"/>
      <c r="F20" s="165">
        <v>2</v>
      </c>
      <c r="G20" s="67"/>
      <c r="H20" s="162"/>
      <c r="I20" s="119"/>
      <c r="J20" s="155" t="s">
        <v>68</v>
      </c>
      <c r="K20" s="152" t="s">
        <v>70</v>
      </c>
      <c r="L20" s="111">
        <v>391</v>
      </c>
      <c r="M20" s="112">
        <v>201</v>
      </c>
      <c r="N20" s="167">
        <v>7</v>
      </c>
      <c r="O20" s="75"/>
      <c r="P20" s="115">
        <f t="shared" si="0"/>
        <v>592</v>
      </c>
    </row>
    <row r="21" spans="2:16" ht="15" customHeight="1">
      <c r="B21" s="162">
        <v>13</v>
      </c>
      <c r="C21" s="118"/>
      <c r="D21" s="162">
        <v>11</v>
      </c>
      <c r="E21" s="67"/>
      <c r="F21" s="162"/>
      <c r="G21" s="67"/>
      <c r="H21" s="162"/>
      <c r="I21" s="119"/>
      <c r="J21" s="156" t="s">
        <v>154</v>
      </c>
      <c r="K21" s="153" t="s">
        <v>155</v>
      </c>
      <c r="L21" s="113">
        <v>374</v>
      </c>
      <c r="M21" s="114">
        <v>215</v>
      </c>
      <c r="N21" s="168">
        <v>0</v>
      </c>
      <c r="O21" s="36"/>
      <c r="P21" s="115">
        <f t="shared" si="0"/>
        <v>589</v>
      </c>
    </row>
    <row r="22" spans="2:16" ht="15" customHeight="1">
      <c r="B22" s="162">
        <v>14</v>
      </c>
      <c r="C22" s="118"/>
      <c r="D22" s="162"/>
      <c r="E22" s="67"/>
      <c r="F22" s="162"/>
      <c r="G22" s="67"/>
      <c r="H22" s="165">
        <v>1</v>
      </c>
      <c r="I22" s="119"/>
      <c r="J22" s="156" t="s">
        <v>145</v>
      </c>
      <c r="K22" s="153" t="s">
        <v>32</v>
      </c>
      <c r="L22" s="116">
        <v>376</v>
      </c>
      <c r="M22" s="117">
        <v>211</v>
      </c>
      <c r="N22" s="168">
        <v>3</v>
      </c>
      <c r="O22" s="75"/>
      <c r="P22" s="115">
        <f t="shared" si="0"/>
        <v>587</v>
      </c>
    </row>
    <row r="23" spans="2:16" ht="15" customHeight="1">
      <c r="B23" s="162">
        <v>15</v>
      </c>
      <c r="C23" s="118"/>
      <c r="D23" s="162">
        <v>12</v>
      </c>
      <c r="E23" s="67"/>
      <c r="F23" s="162"/>
      <c r="G23" s="67"/>
      <c r="H23" s="165"/>
      <c r="I23" s="119"/>
      <c r="J23" s="155" t="s">
        <v>110</v>
      </c>
      <c r="K23" s="152" t="s">
        <v>108</v>
      </c>
      <c r="L23" s="111">
        <v>402</v>
      </c>
      <c r="M23" s="112">
        <v>185</v>
      </c>
      <c r="N23" s="167">
        <v>4</v>
      </c>
      <c r="O23" s="36"/>
      <c r="P23" s="115">
        <f t="shared" si="0"/>
        <v>587</v>
      </c>
    </row>
    <row r="24" spans="2:16" ht="15" customHeight="1">
      <c r="B24" s="162">
        <v>16</v>
      </c>
      <c r="C24" s="118"/>
      <c r="D24" s="162">
        <v>13</v>
      </c>
      <c r="E24" s="67"/>
      <c r="F24" s="162"/>
      <c r="G24" s="67"/>
      <c r="H24" s="162"/>
      <c r="I24" s="119"/>
      <c r="J24" s="155" t="s">
        <v>93</v>
      </c>
      <c r="K24" s="152" t="s">
        <v>22</v>
      </c>
      <c r="L24" s="111">
        <v>383</v>
      </c>
      <c r="M24" s="112">
        <v>203</v>
      </c>
      <c r="N24" s="167">
        <v>2</v>
      </c>
      <c r="O24" s="36"/>
      <c r="P24" s="115">
        <f t="shared" si="0"/>
        <v>586</v>
      </c>
    </row>
    <row r="25" spans="2:16" ht="15" customHeight="1">
      <c r="B25" s="162">
        <v>17</v>
      </c>
      <c r="C25" s="118"/>
      <c r="D25" s="162">
        <v>14</v>
      </c>
      <c r="E25" s="67"/>
      <c r="F25" s="162"/>
      <c r="G25" s="67"/>
      <c r="H25" s="162"/>
      <c r="I25" s="119"/>
      <c r="J25" s="156" t="s">
        <v>185</v>
      </c>
      <c r="K25" s="153" t="s">
        <v>34</v>
      </c>
      <c r="L25" s="116">
        <v>386</v>
      </c>
      <c r="M25" s="117">
        <v>200</v>
      </c>
      <c r="N25" s="168">
        <v>1</v>
      </c>
      <c r="O25" s="36"/>
      <c r="P25" s="115">
        <f t="shared" si="0"/>
        <v>586</v>
      </c>
    </row>
    <row r="26" spans="2:16" ht="15" customHeight="1">
      <c r="B26" s="162">
        <v>18</v>
      </c>
      <c r="C26" s="118"/>
      <c r="D26" s="162">
        <v>15</v>
      </c>
      <c r="E26" s="67"/>
      <c r="F26" s="162"/>
      <c r="G26" s="67"/>
      <c r="H26" s="162"/>
      <c r="I26" s="119"/>
      <c r="J26" s="155" t="s">
        <v>111</v>
      </c>
      <c r="K26" s="152" t="s">
        <v>108</v>
      </c>
      <c r="L26" s="111">
        <v>388</v>
      </c>
      <c r="M26" s="112">
        <v>198</v>
      </c>
      <c r="N26" s="167">
        <v>2</v>
      </c>
      <c r="O26" s="75"/>
      <c r="P26" s="115">
        <f t="shared" si="0"/>
        <v>586</v>
      </c>
    </row>
    <row r="27" spans="2:16" ht="15" customHeight="1">
      <c r="B27" s="162">
        <v>19</v>
      </c>
      <c r="C27" s="118"/>
      <c r="D27" s="162">
        <v>16</v>
      </c>
      <c r="E27" s="67"/>
      <c r="F27" s="162"/>
      <c r="G27" s="67"/>
      <c r="H27" s="162"/>
      <c r="I27" s="119"/>
      <c r="J27" s="156" t="s">
        <v>209</v>
      </c>
      <c r="K27" s="153" t="s">
        <v>48</v>
      </c>
      <c r="L27" s="113">
        <v>373</v>
      </c>
      <c r="M27" s="114">
        <v>211</v>
      </c>
      <c r="N27" s="168">
        <v>2</v>
      </c>
      <c r="O27" s="36"/>
      <c r="P27" s="115">
        <f t="shared" si="0"/>
        <v>584</v>
      </c>
    </row>
    <row r="28" spans="2:16" ht="15" customHeight="1">
      <c r="B28" s="162">
        <v>20</v>
      </c>
      <c r="C28" s="118"/>
      <c r="D28" s="174">
        <v>17</v>
      </c>
      <c r="E28" s="67"/>
      <c r="F28" s="174"/>
      <c r="G28" s="67"/>
      <c r="H28" s="174"/>
      <c r="I28" s="108"/>
      <c r="J28" s="156" t="s">
        <v>160</v>
      </c>
      <c r="K28" s="153" t="s">
        <v>157</v>
      </c>
      <c r="L28" s="116">
        <v>375</v>
      </c>
      <c r="M28" s="117">
        <v>207</v>
      </c>
      <c r="N28" s="168">
        <v>1</v>
      </c>
      <c r="O28" s="75"/>
      <c r="P28" s="115">
        <f t="shared" si="0"/>
        <v>582</v>
      </c>
    </row>
    <row r="29" spans="2:16" ht="15" customHeight="1">
      <c r="B29" s="162">
        <v>21</v>
      </c>
      <c r="C29" s="118"/>
      <c r="D29" s="162">
        <v>18</v>
      </c>
      <c r="E29" s="67"/>
      <c r="F29" s="162"/>
      <c r="G29" s="67"/>
      <c r="H29" s="162"/>
      <c r="I29" s="119"/>
      <c r="J29" s="155" t="s">
        <v>151</v>
      </c>
      <c r="K29" s="152" t="s">
        <v>149</v>
      </c>
      <c r="L29" s="111">
        <v>389</v>
      </c>
      <c r="M29" s="112">
        <v>193</v>
      </c>
      <c r="N29" s="167">
        <v>5</v>
      </c>
      <c r="O29" s="36"/>
      <c r="P29" s="115">
        <f t="shared" si="0"/>
        <v>582</v>
      </c>
    </row>
    <row r="30" spans="2:16" ht="15" customHeight="1">
      <c r="B30" s="162">
        <v>22</v>
      </c>
      <c r="C30" s="118"/>
      <c r="D30" s="162"/>
      <c r="E30" s="67"/>
      <c r="F30" s="162"/>
      <c r="G30" s="67"/>
      <c r="H30" s="165">
        <v>2</v>
      </c>
      <c r="I30" s="119"/>
      <c r="J30" s="155" t="s">
        <v>187</v>
      </c>
      <c r="K30" s="152" t="s">
        <v>32</v>
      </c>
      <c r="L30" s="111">
        <v>379</v>
      </c>
      <c r="M30" s="112">
        <v>202</v>
      </c>
      <c r="N30" s="167">
        <v>1</v>
      </c>
      <c r="O30" s="36"/>
      <c r="P30" s="115">
        <f t="shared" si="0"/>
        <v>581</v>
      </c>
    </row>
    <row r="31" spans="2:16" ht="15" customHeight="1">
      <c r="B31" s="162">
        <v>23</v>
      </c>
      <c r="C31" s="118"/>
      <c r="D31" s="162">
        <v>19</v>
      </c>
      <c r="E31" s="67"/>
      <c r="F31" s="162"/>
      <c r="G31" s="67"/>
      <c r="H31" s="162"/>
      <c r="I31" s="119"/>
      <c r="J31" s="156" t="s">
        <v>274</v>
      </c>
      <c r="K31" s="153" t="s">
        <v>275</v>
      </c>
      <c r="L31" s="116">
        <v>389</v>
      </c>
      <c r="M31" s="117">
        <v>192</v>
      </c>
      <c r="N31" s="168">
        <v>1</v>
      </c>
      <c r="O31" s="36"/>
      <c r="P31" s="115">
        <f t="shared" si="0"/>
        <v>581</v>
      </c>
    </row>
    <row r="32" spans="2:16" ht="15" customHeight="1">
      <c r="B32" s="162">
        <v>24</v>
      </c>
      <c r="C32" s="118"/>
      <c r="D32" s="162">
        <v>20</v>
      </c>
      <c r="E32" s="67"/>
      <c r="F32" s="162"/>
      <c r="G32" s="67"/>
      <c r="H32" s="162"/>
      <c r="I32" s="108"/>
      <c r="J32" s="155" t="s">
        <v>266</v>
      </c>
      <c r="K32" s="152" t="s">
        <v>267</v>
      </c>
      <c r="L32" s="111">
        <v>368</v>
      </c>
      <c r="M32" s="112">
        <v>211</v>
      </c>
      <c r="N32" s="167">
        <v>1</v>
      </c>
      <c r="O32" s="75"/>
      <c r="P32" s="115">
        <f t="shared" si="0"/>
        <v>579</v>
      </c>
    </row>
    <row r="33" spans="2:16" ht="15" customHeight="1">
      <c r="B33" s="162">
        <v>25</v>
      </c>
      <c r="C33" s="118"/>
      <c r="D33" s="174"/>
      <c r="E33" s="67"/>
      <c r="F33" s="174"/>
      <c r="G33" s="67"/>
      <c r="H33" s="176">
        <v>3</v>
      </c>
      <c r="I33" s="108"/>
      <c r="J33" s="156" t="s">
        <v>53</v>
      </c>
      <c r="K33" s="153" t="s">
        <v>32</v>
      </c>
      <c r="L33" s="113">
        <v>379</v>
      </c>
      <c r="M33" s="114">
        <v>200</v>
      </c>
      <c r="N33" s="168">
        <v>2</v>
      </c>
      <c r="O33" s="36"/>
      <c r="P33" s="115">
        <f t="shared" si="0"/>
        <v>579</v>
      </c>
    </row>
    <row r="34" spans="2:16" ht="15" customHeight="1">
      <c r="B34" s="162">
        <v>26</v>
      </c>
      <c r="C34" s="118"/>
      <c r="D34" s="162">
        <v>21</v>
      </c>
      <c r="E34" s="67"/>
      <c r="F34" s="162"/>
      <c r="G34" s="67"/>
      <c r="H34" s="165"/>
      <c r="I34" s="119"/>
      <c r="J34" s="156" t="s">
        <v>125</v>
      </c>
      <c r="K34" s="153" t="s">
        <v>102</v>
      </c>
      <c r="L34" s="116">
        <v>388</v>
      </c>
      <c r="M34" s="117">
        <v>191</v>
      </c>
      <c r="N34" s="168">
        <v>1</v>
      </c>
      <c r="O34" s="36"/>
      <c r="P34" s="115">
        <f t="shared" si="0"/>
        <v>579</v>
      </c>
    </row>
    <row r="35" spans="2:16" ht="15" customHeight="1">
      <c r="B35" s="162">
        <v>27</v>
      </c>
      <c r="C35" s="118"/>
      <c r="D35" s="162">
        <v>22</v>
      </c>
      <c r="E35" s="67"/>
      <c r="F35" s="162"/>
      <c r="G35" s="67"/>
      <c r="H35" s="162"/>
      <c r="I35" s="119"/>
      <c r="J35" s="155" t="s">
        <v>31</v>
      </c>
      <c r="K35" s="152" t="s">
        <v>34</v>
      </c>
      <c r="L35" s="111">
        <v>375</v>
      </c>
      <c r="M35" s="112">
        <v>202</v>
      </c>
      <c r="N35" s="167">
        <v>7</v>
      </c>
      <c r="O35" s="75"/>
      <c r="P35" s="115">
        <f t="shared" si="0"/>
        <v>577</v>
      </c>
    </row>
    <row r="36" spans="2:16" ht="15" customHeight="1">
      <c r="B36" s="162">
        <v>28</v>
      </c>
      <c r="C36" s="118"/>
      <c r="D36" s="162">
        <v>23</v>
      </c>
      <c r="E36" s="67"/>
      <c r="F36" s="162"/>
      <c r="G36" s="67"/>
      <c r="H36" s="162"/>
      <c r="I36" s="119"/>
      <c r="J36" s="155" t="s">
        <v>240</v>
      </c>
      <c r="K36" s="152" t="s">
        <v>166</v>
      </c>
      <c r="L36" s="111">
        <v>381</v>
      </c>
      <c r="M36" s="112">
        <v>196</v>
      </c>
      <c r="N36" s="167">
        <v>2</v>
      </c>
      <c r="O36" s="75"/>
      <c r="P36" s="115">
        <f t="shared" si="0"/>
        <v>577</v>
      </c>
    </row>
    <row r="37" spans="2:16" ht="15" customHeight="1">
      <c r="B37" s="162">
        <v>29</v>
      </c>
      <c r="C37" s="118"/>
      <c r="D37" s="162">
        <v>24</v>
      </c>
      <c r="E37" s="67"/>
      <c r="F37" s="162"/>
      <c r="G37" s="67"/>
      <c r="H37" s="162"/>
      <c r="I37" s="119"/>
      <c r="J37" s="156" t="s">
        <v>156</v>
      </c>
      <c r="K37" s="153" t="s">
        <v>157</v>
      </c>
      <c r="L37" s="113">
        <v>388</v>
      </c>
      <c r="M37" s="114">
        <v>189</v>
      </c>
      <c r="N37" s="168">
        <v>2</v>
      </c>
      <c r="O37" s="36"/>
      <c r="P37" s="115">
        <f t="shared" si="0"/>
        <v>577</v>
      </c>
    </row>
    <row r="38" spans="2:16" ht="15" customHeight="1">
      <c r="B38" s="162">
        <v>30</v>
      </c>
      <c r="C38" s="118"/>
      <c r="D38" s="162">
        <v>25</v>
      </c>
      <c r="E38" s="67"/>
      <c r="F38" s="162"/>
      <c r="G38" s="67"/>
      <c r="H38" s="162"/>
      <c r="I38" s="108"/>
      <c r="J38" s="156" t="s">
        <v>191</v>
      </c>
      <c r="K38" s="153" t="s">
        <v>20</v>
      </c>
      <c r="L38" s="116">
        <v>357</v>
      </c>
      <c r="M38" s="117">
        <v>218</v>
      </c>
      <c r="N38" s="168">
        <v>2</v>
      </c>
      <c r="O38" s="75"/>
      <c r="P38" s="115">
        <f t="shared" si="0"/>
        <v>575</v>
      </c>
    </row>
    <row r="39" spans="2:16" ht="15" customHeight="1">
      <c r="B39" s="162">
        <v>31</v>
      </c>
      <c r="C39" s="118"/>
      <c r="D39" s="162">
        <v>26</v>
      </c>
      <c r="E39" s="67"/>
      <c r="F39" s="162"/>
      <c r="G39" s="67"/>
      <c r="H39" s="162"/>
      <c r="I39" s="108"/>
      <c r="J39" s="155" t="s">
        <v>165</v>
      </c>
      <c r="K39" s="152" t="s">
        <v>166</v>
      </c>
      <c r="L39" s="111">
        <v>370</v>
      </c>
      <c r="M39" s="112">
        <v>204</v>
      </c>
      <c r="N39" s="167">
        <v>3</v>
      </c>
      <c r="O39" s="75"/>
      <c r="P39" s="115">
        <f t="shared" si="0"/>
        <v>574</v>
      </c>
    </row>
    <row r="40" spans="2:16" ht="15" customHeight="1">
      <c r="B40" s="162">
        <v>32</v>
      </c>
      <c r="C40" s="118"/>
      <c r="D40" s="174">
        <v>27</v>
      </c>
      <c r="E40" s="67"/>
      <c r="F40" s="174"/>
      <c r="G40" s="67"/>
      <c r="H40" s="174"/>
      <c r="I40" s="108"/>
      <c r="J40" s="155" t="s">
        <v>127</v>
      </c>
      <c r="K40" s="152" t="s">
        <v>22</v>
      </c>
      <c r="L40" s="111">
        <v>371</v>
      </c>
      <c r="M40" s="112">
        <v>202</v>
      </c>
      <c r="N40" s="167">
        <v>6</v>
      </c>
      <c r="O40" s="36"/>
      <c r="P40" s="115">
        <f t="shared" si="0"/>
        <v>573</v>
      </c>
    </row>
    <row r="41" spans="2:16" ht="15" customHeight="1">
      <c r="B41" s="162">
        <v>33</v>
      </c>
      <c r="C41" s="118"/>
      <c r="D41" s="162">
        <v>28</v>
      </c>
      <c r="E41" s="67"/>
      <c r="F41" s="162"/>
      <c r="G41" s="67"/>
      <c r="H41" s="162"/>
      <c r="I41" s="119"/>
      <c r="J41" s="156" t="s">
        <v>144</v>
      </c>
      <c r="K41" s="153" t="s">
        <v>123</v>
      </c>
      <c r="L41" s="116">
        <v>368</v>
      </c>
      <c r="M41" s="117">
        <v>203</v>
      </c>
      <c r="N41" s="168">
        <v>0</v>
      </c>
      <c r="O41" s="36"/>
      <c r="P41" s="115">
        <f t="shared" si="0"/>
        <v>571</v>
      </c>
    </row>
    <row r="42" spans="2:16" ht="15" customHeight="1">
      <c r="B42" s="162">
        <v>34</v>
      </c>
      <c r="C42" s="118"/>
      <c r="D42" s="162"/>
      <c r="E42" s="67"/>
      <c r="F42" s="162"/>
      <c r="G42" s="67"/>
      <c r="H42" s="162">
        <v>4</v>
      </c>
      <c r="I42" s="119"/>
      <c r="J42" s="155" t="s">
        <v>202</v>
      </c>
      <c r="K42" s="152" t="s">
        <v>32</v>
      </c>
      <c r="L42" s="111">
        <v>386</v>
      </c>
      <c r="M42" s="112">
        <v>184</v>
      </c>
      <c r="N42" s="167">
        <v>4</v>
      </c>
      <c r="O42" s="75"/>
      <c r="P42" s="115">
        <f t="shared" si="0"/>
        <v>570</v>
      </c>
    </row>
    <row r="43" spans="2:16" ht="15" customHeight="1">
      <c r="B43" s="162">
        <v>35</v>
      </c>
      <c r="C43" s="118"/>
      <c r="D43" s="162">
        <v>29</v>
      </c>
      <c r="E43" s="67"/>
      <c r="F43" s="162"/>
      <c r="G43" s="67"/>
      <c r="H43" s="162"/>
      <c r="I43" s="119"/>
      <c r="J43" s="156" t="s">
        <v>120</v>
      </c>
      <c r="K43" s="153" t="s">
        <v>102</v>
      </c>
      <c r="L43" s="113">
        <v>367</v>
      </c>
      <c r="M43" s="114">
        <v>202</v>
      </c>
      <c r="N43" s="168">
        <v>2</v>
      </c>
      <c r="O43" s="36"/>
      <c r="P43" s="115">
        <f t="shared" si="0"/>
        <v>569</v>
      </c>
    </row>
    <row r="44" spans="2:16" ht="15" customHeight="1">
      <c r="B44" s="162">
        <v>36</v>
      </c>
      <c r="C44" s="118"/>
      <c r="D44" s="162"/>
      <c r="E44" s="67"/>
      <c r="F44" s="162"/>
      <c r="G44" s="67"/>
      <c r="H44" s="162">
        <v>5</v>
      </c>
      <c r="I44" s="108"/>
      <c r="J44" s="156" t="s">
        <v>202</v>
      </c>
      <c r="K44" s="153" t="s">
        <v>32</v>
      </c>
      <c r="L44" s="116">
        <v>367</v>
      </c>
      <c r="M44" s="117">
        <v>202</v>
      </c>
      <c r="N44" s="168">
        <v>1</v>
      </c>
      <c r="O44" s="36"/>
      <c r="P44" s="115">
        <f t="shared" si="0"/>
        <v>569</v>
      </c>
    </row>
    <row r="45" spans="2:16" ht="15" customHeight="1">
      <c r="B45" s="162">
        <v>37</v>
      </c>
      <c r="C45" s="118"/>
      <c r="D45" s="174">
        <v>30</v>
      </c>
      <c r="E45" s="67"/>
      <c r="F45" s="174"/>
      <c r="G45" s="67"/>
      <c r="H45" s="174"/>
      <c r="I45" s="108"/>
      <c r="J45" s="155" t="s">
        <v>98</v>
      </c>
      <c r="K45" s="152" t="s">
        <v>95</v>
      </c>
      <c r="L45" s="111">
        <v>371</v>
      </c>
      <c r="M45" s="112">
        <v>198</v>
      </c>
      <c r="N45" s="167">
        <v>6</v>
      </c>
      <c r="O45" s="36"/>
      <c r="P45" s="115">
        <f t="shared" si="0"/>
        <v>569</v>
      </c>
    </row>
    <row r="46" spans="2:16" ht="15" customHeight="1">
      <c r="B46" s="162">
        <v>38</v>
      </c>
      <c r="C46" s="118"/>
      <c r="D46" s="162"/>
      <c r="E46" s="67"/>
      <c r="F46" s="162"/>
      <c r="G46" s="67"/>
      <c r="H46" s="162">
        <v>6</v>
      </c>
      <c r="I46" s="108"/>
      <c r="J46" s="155" t="s">
        <v>145</v>
      </c>
      <c r="K46" s="152" t="s">
        <v>32</v>
      </c>
      <c r="L46" s="111">
        <v>373</v>
      </c>
      <c r="M46" s="112">
        <v>196</v>
      </c>
      <c r="N46" s="167">
        <v>1</v>
      </c>
      <c r="O46" s="36"/>
      <c r="P46" s="115">
        <f t="shared" si="0"/>
        <v>569</v>
      </c>
    </row>
    <row r="47" spans="2:16" ht="15" customHeight="1">
      <c r="B47" s="162">
        <v>39</v>
      </c>
      <c r="C47" s="118"/>
      <c r="D47" s="162">
        <v>31</v>
      </c>
      <c r="E47" s="67"/>
      <c r="F47" s="162"/>
      <c r="G47" s="67"/>
      <c r="H47" s="162"/>
      <c r="I47" s="108"/>
      <c r="J47" s="156" t="s">
        <v>109</v>
      </c>
      <c r="K47" s="153" t="s">
        <v>108</v>
      </c>
      <c r="L47" s="116">
        <v>353</v>
      </c>
      <c r="M47" s="117">
        <v>215</v>
      </c>
      <c r="N47" s="168">
        <v>4</v>
      </c>
      <c r="O47" s="36"/>
      <c r="P47" s="115">
        <f t="shared" si="0"/>
        <v>568</v>
      </c>
    </row>
    <row r="48" spans="2:16" ht="15" customHeight="1">
      <c r="B48" s="162">
        <v>40</v>
      </c>
      <c r="C48" s="118"/>
      <c r="D48" s="174">
        <v>32</v>
      </c>
      <c r="E48" s="67"/>
      <c r="F48" s="174"/>
      <c r="G48" s="67"/>
      <c r="H48" s="174"/>
      <c r="I48" s="108"/>
      <c r="J48" s="155" t="s">
        <v>150</v>
      </c>
      <c r="K48" s="152" t="s">
        <v>149</v>
      </c>
      <c r="L48" s="111">
        <v>367</v>
      </c>
      <c r="M48" s="112">
        <v>201</v>
      </c>
      <c r="N48" s="167">
        <v>2</v>
      </c>
      <c r="O48" s="36"/>
      <c r="P48" s="115">
        <f t="shared" si="0"/>
        <v>568</v>
      </c>
    </row>
    <row r="49" spans="2:16" ht="15" customHeight="1">
      <c r="B49" s="162">
        <v>41</v>
      </c>
      <c r="C49" s="118"/>
      <c r="D49" s="174">
        <v>33</v>
      </c>
      <c r="E49" s="67"/>
      <c r="F49" s="174"/>
      <c r="G49" s="67"/>
      <c r="H49" s="174"/>
      <c r="I49" s="108"/>
      <c r="J49" s="156" t="s">
        <v>29</v>
      </c>
      <c r="K49" s="153" t="s">
        <v>26</v>
      </c>
      <c r="L49" s="113">
        <v>373</v>
      </c>
      <c r="M49" s="114">
        <v>195</v>
      </c>
      <c r="N49" s="168">
        <v>6</v>
      </c>
      <c r="O49" s="36"/>
      <c r="P49" s="115">
        <f t="shared" si="0"/>
        <v>568</v>
      </c>
    </row>
    <row r="50" spans="2:16" ht="15" customHeight="1">
      <c r="B50" s="162">
        <v>42</v>
      </c>
      <c r="C50" s="118"/>
      <c r="D50" s="162">
        <v>34</v>
      </c>
      <c r="E50" s="67"/>
      <c r="F50" s="162"/>
      <c r="G50" s="67"/>
      <c r="H50" s="162"/>
      <c r="I50" s="108"/>
      <c r="J50" s="156" t="s">
        <v>208</v>
      </c>
      <c r="K50" s="153" t="s">
        <v>48</v>
      </c>
      <c r="L50" s="116">
        <v>362</v>
      </c>
      <c r="M50" s="117">
        <v>205</v>
      </c>
      <c r="N50" s="168">
        <v>4</v>
      </c>
      <c r="O50" s="36"/>
      <c r="P50" s="115">
        <f t="shared" si="0"/>
        <v>567</v>
      </c>
    </row>
    <row r="51" spans="2:16" ht="15" customHeight="1">
      <c r="B51" s="162">
        <v>43</v>
      </c>
      <c r="C51" s="118"/>
      <c r="D51" s="162"/>
      <c r="E51" s="67"/>
      <c r="F51" s="162"/>
      <c r="G51" s="67"/>
      <c r="H51" s="162">
        <v>7</v>
      </c>
      <c r="I51" s="108"/>
      <c r="J51" s="155" t="s">
        <v>187</v>
      </c>
      <c r="K51" s="152" t="s">
        <v>32</v>
      </c>
      <c r="L51" s="111">
        <v>365</v>
      </c>
      <c r="M51" s="112">
        <v>202</v>
      </c>
      <c r="N51" s="167">
        <v>3</v>
      </c>
      <c r="O51" s="75"/>
      <c r="P51" s="115">
        <f t="shared" si="0"/>
        <v>567</v>
      </c>
    </row>
    <row r="52" spans="2:16" ht="15" customHeight="1">
      <c r="B52" s="162">
        <v>44</v>
      </c>
      <c r="C52" s="118"/>
      <c r="D52" s="174">
        <v>35</v>
      </c>
      <c r="E52" s="67"/>
      <c r="F52" s="174"/>
      <c r="G52" s="67"/>
      <c r="H52" s="174"/>
      <c r="I52" s="108"/>
      <c r="J52" s="155" t="s">
        <v>119</v>
      </c>
      <c r="K52" s="152" t="s">
        <v>48</v>
      </c>
      <c r="L52" s="111">
        <v>375</v>
      </c>
      <c r="M52" s="112">
        <v>192</v>
      </c>
      <c r="N52" s="167">
        <v>2</v>
      </c>
      <c r="O52" s="36"/>
      <c r="P52" s="115">
        <f t="shared" si="0"/>
        <v>567</v>
      </c>
    </row>
    <row r="53" spans="2:16" ht="15" customHeight="1">
      <c r="B53" s="162">
        <v>45</v>
      </c>
      <c r="C53" s="118"/>
      <c r="D53" s="162"/>
      <c r="E53" s="67"/>
      <c r="F53" s="162"/>
      <c r="G53" s="67"/>
      <c r="H53" s="162">
        <v>8</v>
      </c>
      <c r="I53" s="108"/>
      <c r="J53" s="156" t="s">
        <v>202</v>
      </c>
      <c r="K53" s="153" t="s">
        <v>32</v>
      </c>
      <c r="L53" s="113">
        <v>377</v>
      </c>
      <c r="M53" s="114">
        <v>190</v>
      </c>
      <c r="N53" s="168">
        <v>1</v>
      </c>
      <c r="O53" s="36"/>
      <c r="P53" s="115">
        <f t="shared" si="0"/>
        <v>567</v>
      </c>
    </row>
    <row r="54" spans="2:16" ht="15" customHeight="1">
      <c r="B54" s="162">
        <v>46</v>
      </c>
      <c r="C54" s="118"/>
      <c r="D54" s="174">
        <v>36</v>
      </c>
      <c r="E54" s="67"/>
      <c r="F54" s="174"/>
      <c r="G54" s="67"/>
      <c r="H54" s="174"/>
      <c r="I54" s="108"/>
      <c r="J54" s="156" t="s">
        <v>104</v>
      </c>
      <c r="K54" s="153" t="s">
        <v>90</v>
      </c>
      <c r="L54" s="116">
        <v>382</v>
      </c>
      <c r="M54" s="117">
        <v>185</v>
      </c>
      <c r="N54" s="168">
        <v>3</v>
      </c>
      <c r="O54" s="36"/>
      <c r="P54" s="115">
        <f t="shared" si="0"/>
        <v>567</v>
      </c>
    </row>
    <row r="55" spans="2:16" ht="15" customHeight="1">
      <c r="B55" s="162">
        <v>47</v>
      </c>
      <c r="C55" s="118"/>
      <c r="D55" s="174"/>
      <c r="E55" s="67"/>
      <c r="F55" s="174"/>
      <c r="G55" s="67"/>
      <c r="H55" s="174">
        <v>9</v>
      </c>
      <c r="I55" s="108"/>
      <c r="J55" s="155" t="s">
        <v>53</v>
      </c>
      <c r="K55" s="152" t="s">
        <v>32</v>
      </c>
      <c r="L55" s="111">
        <v>379</v>
      </c>
      <c r="M55" s="112">
        <v>186</v>
      </c>
      <c r="N55" s="167">
        <v>4</v>
      </c>
      <c r="O55" s="75"/>
      <c r="P55" s="115">
        <f t="shared" si="0"/>
        <v>565</v>
      </c>
    </row>
    <row r="56" spans="2:16" ht="15" customHeight="1">
      <c r="B56" s="162">
        <v>48</v>
      </c>
      <c r="C56" s="118"/>
      <c r="D56" s="174">
        <v>37</v>
      </c>
      <c r="E56" s="67"/>
      <c r="F56" s="174"/>
      <c r="G56" s="67"/>
      <c r="H56" s="174"/>
      <c r="I56" s="108"/>
      <c r="J56" s="155" t="s">
        <v>190</v>
      </c>
      <c r="K56" s="152" t="s">
        <v>189</v>
      </c>
      <c r="L56" s="111">
        <v>359</v>
      </c>
      <c r="M56" s="112">
        <v>205</v>
      </c>
      <c r="N56" s="167">
        <v>0</v>
      </c>
      <c r="O56" s="36"/>
      <c r="P56" s="115">
        <f t="shared" si="0"/>
        <v>564</v>
      </c>
    </row>
    <row r="57" spans="2:16" ht="15" customHeight="1">
      <c r="B57" s="162">
        <v>49</v>
      </c>
      <c r="C57" s="106"/>
      <c r="D57" s="162"/>
      <c r="E57" s="107"/>
      <c r="F57" s="162"/>
      <c r="G57" s="107"/>
      <c r="H57" s="162">
        <v>10</v>
      </c>
      <c r="I57" s="108"/>
      <c r="J57" s="155" t="s">
        <v>145</v>
      </c>
      <c r="K57" s="152" t="s">
        <v>32</v>
      </c>
      <c r="L57" s="111">
        <v>362</v>
      </c>
      <c r="M57" s="112">
        <v>202</v>
      </c>
      <c r="N57" s="167">
        <v>8</v>
      </c>
      <c r="O57" s="36"/>
      <c r="P57" s="115">
        <f t="shared" si="0"/>
        <v>564</v>
      </c>
    </row>
    <row r="58" spans="2:16" ht="15" customHeight="1">
      <c r="B58" s="162">
        <v>50</v>
      </c>
      <c r="C58" s="106"/>
      <c r="D58" s="162">
        <v>38</v>
      </c>
      <c r="E58" s="107"/>
      <c r="F58" s="162"/>
      <c r="G58" s="107"/>
      <c r="H58" s="162"/>
      <c r="I58" s="108"/>
      <c r="J58" s="156" t="s">
        <v>96</v>
      </c>
      <c r="K58" s="153" t="s">
        <v>95</v>
      </c>
      <c r="L58" s="113">
        <v>364</v>
      </c>
      <c r="M58" s="114">
        <v>200</v>
      </c>
      <c r="N58" s="168">
        <v>1</v>
      </c>
      <c r="O58" s="36"/>
      <c r="P58" s="115">
        <f t="shared" si="0"/>
        <v>564</v>
      </c>
    </row>
    <row r="59" spans="2:16" ht="15" customHeight="1">
      <c r="B59" s="162">
        <v>51</v>
      </c>
      <c r="C59" s="106"/>
      <c r="D59" s="162"/>
      <c r="E59" s="107"/>
      <c r="F59" s="165">
        <v>3</v>
      </c>
      <c r="G59" s="107"/>
      <c r="H59" s="162"/>
      <c r="I59" s="108"/>
      <c r="J59" s="156" t="s">
        <v>37</v>
      </c>
      <c r="K59" s="153" t="s">
        <v>13</v>
      </c>
      <c r="L59" s="116">
        <v>378</v>
      </c>
      <c r="M59" s="117">
        <v>185</v>
      </c>
      <c r="N59" s="168">
        <v>0</v>
      </c>
      <c r="O59" s="36"/>
      <c r="P59" s="115">
        <f t="shared" si="0"/>
        <v>563</v>
      </c>
    </row>
    <row r="60" spans="2:16" ht="15" customHeight="1">
      <c r="B60" s="162">
        <v>52</v>
      </c>
      <c r="C60" s="106"/>
      <c r="D60" s="162"/>
      <c r="E60" s="107"/>
      <c r="F60" s="162"/>
      <c r="G60" s="107"/>
      <c r="H60" s="162">
        <v>11</v>
      </c>
      <c r="I60" s="108"/>
      <c r="J60" s="155" t="s">
        <v>235</v>
      </c>
      <c r="K60" s="152" t="s">
        <v>32</v>
      </c>
      <c r="L60" s="111">
        <v>388</v>
      </c>
      <c r="M60" s="112">
        <v>175</v>
      </c>
      <c r="N60" s="167">
        <v>7</v>
      </c>
      <c r="O60" s="36"/>
      <c r="P60" s="115">
        <f t="shared" si="0"/>
        <v>563</v>
      </c>
    </row>
    <row r="61" spans="2:16" ht="15" customHeight="1">
      <c r="B61" s="162">
        <v>53</v>
      </c>
      <c r="C61" s="118"/>
      <c r="D61" s="162">
        <v>39</v>
      </c>
      <c r="E61" s="67"/>
      <c r="F61" s="162"/>
      <c r="G61" s="67"/>
      <c r="H61" s="162"/>
      <c r="I61" s="119"/>
      <c r="J61" s="155" t="s">
        <v>153</v>
      </c>
      <c r="K61" s="152" t="s">
        <v>149</v>
      </c>
      <c r="L61" s="111">
        <v>352</v>
      </c>
      <c r="M61" s="112">
        <v>210</v>
      </c>
      <c r="N61" s="167">
        <v>3</v>
      </c>
      <c r="O61" s="75"/>
      <c r="P61" s="115">
        <f t="shared" si="0"/>
        <v>562</v>
      </c>
    </row>
    <row r="62" spans="2:16" ht="15" customHeight="1">
      <c r="B62" s="162">
        <v>54</v>
      </c>
      <c r="C62" s="118"/>
      <c r="D62" s="162">
        <v>40</v>
      </c>
      <c r="E62" s="67"/>
      <c r="F62" s="162"/>
      <c r="G62" s="67"/>
      <c r="H62" s="162"/>
      <c r="I62" s="119"/>
      <c r="J62" s="156" t="s">
        <v>133</v>
      </c>
      <c r="K62" s="153" t="s">
        <v>20</v>
      </c>
      <c r="L62" s="116">
        <v>362</v>
      </c>
      <c r="M62" s="117">
        <v>200</v>
      </c>
      <c r="N62" s="168">
        <v>2</v>
      </c>
      <c r="O62" s="75"/>
      <c r="P62" s="115">
        <f t="shared" si="0"/>
        <v>562</v>
      </c>
    </row>
    <row r="63" spans="2:16" ht="15" customHeight="1">
      <c r="B63" s="162">
        <v>55</v>
      </c>
      <c r="C63" s="118"/>
      <c r="D63" s="162">
        <v>41</v>
      </c>
      <c r="E63" s="67"/>
      <c r="F63" s="162"/>
      <c r="G63" s="67"/>
      <c r="H63" s="162"/>
      <c r="I63" s="108"/>
      <c r="J63" s="155" t="s">
        <v>172</v>
      </c>
      <c r="K63" s="152" t="s">
        <v>166</v>
      </c>
      <c r="L63" s="111">
        <v>394</v>
      </c>
      <c r="M63" s="112">
        <v>168</v>
      </c>
      <c r="N63" s="167">
        <v>4</v>
      </c>
      <c r="O63" s="75"/>
      <c r="P63" s="115">
        <f t="shared" si="0"/>
        <v>562</v>
      </c>
    </row>
    <row r="64" spans="2:16" ht="15" customHeight="1">
      <c r="B64" s="162">
        <v>56</v>
      </c>
      <c r="C64" s="118"/>
      <c r="D64" s="162">
        <v>42</v>
      </c>
      <c r="E64" s="67"/>
      <c r="F64" s="162"/>
      <c r="G64" s="67"/>
      <c r="H64" s="162"/>
      <c r="I64" s="108"/>
      <c r="J64" s="156" t="s">
        <v>148</v>
      </c>
      <c r="K64" s="153" t="s">
        <v>149</v>
      </c>
      <c r="L64" s="113">
        <v>365</v>
      </c>
      <c r="M64" s="114">
        <v>196</v>
      </c>
      <c r="N64" s="168">
        <v>6</v>
      </c>
      <c r="O64" s="75"/>
      <c r="P64" s="115">
        <f t="shared" si="0"/>
        <v>561</v>
      </c>
    </row>
    <row r="65" spans="2:16" ht="15" customHeight="1">
      <c r="B65" s="162">
        <v>57</v>
      </c>
      <c r="C65" s="118"/>
      <c r="D65" s="174">
        <v>43</v>
      </c>
      <c r="E65" s="67"/>
      <c r="F65" s="174"/>
      <c r="G65" s="67"/>
      <c r="H65" s="174"/>
      <c r="I65" s="108"/>
      <c r="J65" s="156" t="s">
        <v>126</v>
      </c>
      <c r="K65" s="153" t="s">
        <v>102</v>
      </c>
      <c r="L65" s="116">
        <v>359</v>
      </c>
      <c r="M65" s="117">
        <v>201</v>
      </c>
      <c r="N65" s="168">
        <v>2</v>
      </c>
      <c r="O65" s="75"/>
      <c r="P65" s="115">
        <f t="shared" si="0"/>
        <v>560</v>
      </c>
    </row>
    <row r="66" spans="2:16" ht="15" customHeight="1">
      <c r="B66" s="162">
        <v>58</v>
      </c>
      <c r="C66" s="118"/>
      <c r="D66" s="162"/>
      <c r="E66" s="67"/>
      <c r="F66" s="162"/>
      <c r="G66" s="67"/>
      <c r="H66" s="162">
        <v>12</v>
      </c>
      <c r="I66" s="119"/>
      <c r="J66" s="155" t="s">
        <v>207</v>
      </c>
      <c r="K66" s="152" t="s">
        <v>32</v>
      </c>
      <c r="L66" s="111">
        <v>363</v>
      </c>
      <c r="M66" s="112">
        <v>196</v>
      </c>
      <c r="N66" s="167">
        <v>6</v>
      </c>
      <c r="O66" s="36"/>
      <c r="P66" s="115">
        <f t="shared" si="0"/>
        <v>559</v>
      </c>
    </row>
    <row r="67" spans="2:16" ht="15" customHeight="1">
      <c r="B67" s="162">
        <v>59</v>
      </c>
      <c r="C67" s="118"/>
      <c r="D67" s="162"/>
      <c r="E67" s="67"/>
      <c r="F67" s="162"/>
      <c r="G67" s="67"/>
      <c r="H67" s="162">
        <v>13</v>
      </c>
      <c r="I67" s="119"/>
      <c r="J67" s="155" t="s">
        <v>177</v>
      </c>
      <c r="K67" s="152" t="s">
        <v>32</v>
      </c>
      <c r="L67" s="111">
        <v>373</v>
      </c>
      <c r="M67" s="112">
        <v>186</v>
      </c>
      <c r="N67" s="167">
        <v>6</v>
      </c>
      <c r="O67" s="75"/>
      <c r="P67" s="115">
        <f t="shared" si="0"/>
        <v>559</v>
      </c>
    </row>
    <row r="68" spans="2:16" ht="15" customHeight="1">
      <c r="B68" s="162">
        <v>60</v>
      </c>
      <c r="C68" s="118"/>
      <c r="D68" s="162">
        <v>44</v>
      </c>
      <c r="E68" s="67"/>
      <c r="F68" s="162"/>
      <c r="G68" s="67"/>
      <c r="H68" s="162"/>
      <c r="I68" s="119"/>
      <c r="J68" s="156" t="s">
        <v>242</v>
      </c>
      <c r="K68" s="153" t="s">
        <v>162</v>
      </c>
      <c r="L68" s="113">
        <v>358</v>
      </c>
      <c r="M68" s="114">
        <v>200</v>
      </c>
      <c r="N68" s="168">
        <v>6</v>
      </c>
      <c r="O68" s="36"/>
      <c r="P68" s="115">
        <f t="shared" si="0"/>
        <v>558</v>
      </c>
    </row>
    <row r="69" spans="2:16" ht="15" customHeight="1">
      <c r="B69" s="162">
        <v>61</v>
      </c>
      <c r="C69" s="118"/>
      <c r="D69" s="162">
        <v>45</v>
      </c>
      <c r="E69" s="67"/>
      <c r="F69" s="162"/>
      <c r="G69" s="67"/>
      <c r="H69" s="162"/>
      <c r="I69" s="119"/>
      <c r="J69" s="156" t="s">
        <v>216</v>
      </c>
      <c r="K69" s="153" t="s">
        <v>215</v>
      </c>
      <c r="L69" s="116">
        <v>369</v>
      </c>
      <c r="M69" s="117">
        <v>189</v>
      </c>
      <c r="N69" s="168">
        <v>3</v>
      </c>
      <c r="O69" s="36"/>
      <c r="P69" s="115">
        <f t="shared" si="0"/>
        <v>558</v>
      </c>
    </row>
    <row r="70" spans="2:16" ht="15" customHeight="1">
      <c r="B70" s="162">
        <v>62</v>
      </c>
      <c r="C70" s="118"/>
      <c r="D70" s="162"/>
      <c r="E70" s="67"/>
      <c r="F70" s="162"/>
      <c r="G70" s="67"/>
      <c r="H70" s="162">
        <v>14</v>
      </c>
      <c r="I70" s="119"/>
      <c r="J70" s="155" t="s">
        <v>202</v>
      </c>
      <c r="K70" s="152" t="s">
        <v>32</v>
      </c>
      <c r="L70" s="111">
        <v>374</v>
      </c>
      <c r="M70" s="112">
        <v>184</v>
      </c>
      <c r="N70" s="167">
        <v>4</v>
      </c>
      <c r="O70" s="36"/>
      <c r="P70" s="115">
        <f t="shared" si="0"/>
        <v>558</v>
      </c>
    </row>
    <row r="71" spans="2:16" ht="15" customHeight="1">
      <c r="B71" s="162">
        <v>63</v>
      </c>
      <c r="C71" s="118"/>
      <c r="D71" s="162">
        <v>46</v>
      </c>
      <c r="E71" s="67"/>
      <c r="F71" s="162"/>
      <c r="G71" s="67"/>
      <c r="H71" s="162"/>
      <c r="I71" s="119"/>
      <c r="J71" s="155" t="s">
        <v>159</v>
      </c>
      <c r="K71" s="152" t="s">
        <v>157</v>
      </c>
      <c r="L71" s="111">
        <v>375</v>
      </c>
      <c r="M71" s="112">
        <v>183</v>
      </c>
      <c r="N71" s="167">
        <v>5</v>
      </c>
      <c r="O71" s="36"/>
      <c r="P71" s="115">
        <f t="shared" si="0"/>
        <v>558</v>
      </c>
    </row>
    <row r="72" spans="2:16" ht="15" customHeight="1">
      <c r="B72" s="162">
        <v>64</v>
      </c>
      <c r="C72" s="118"/>
      <c r="D72" s="162">
        <v>47</v>
      </c>
      <c r="E72" s="67"/>
      <c r="F72" s="162"/>
      <c r="G72" s="67"/>
      <c r="H72" s="162"/>
      <c r="I72" s="119"/>
      <c r="J72" s="156" t="s">
        <v>218</v>
      </c>
      <c r="K72" s="153" t="s">
        <v>211</v>
      </c>
      <c r="L72" s="116">
        <v>380</v>
      </c>
      <c r="M72" s="117">
        <v>178</v>
      </c>
      <c r="N72" s="168">
        <v>5</v>
      </c>
      <c r="O72" s="36"/>
      <c r="P72" s="115">
        <f t="shared" si="0"/>
        <v>558</v>
      </c>
    </row>
    <row r="73" spans="2:16" ht="15" customHeight="1">
      <c r="B73" s="162">
        <v>65</v>
      </c>
      <c r="C73" s="118"/>
      <c r="D73" s="162">
        <v>48</v>
      </c>
      <c r="E73" s="67"/>
      <c r="F73" s="162"/>
      <c r="G73" s="67"/>
      <c r="H73" s="162"/>
      <c r="I73" s="119"/>
      <c r="J73" s="155" t="s">
        <v>161</v>
      </c>
      <c r="K73" s="152" t="s">
        <v>162</v>
      </c>
      <c r="L73" s="111">
        <v>378</v>
      </c>
      <c r="M73" s="112">
        <v>179</v>
      </c>
      <c r="N73" s="167">
        <v>7</v>
      </c>
      <c r="O73" s="36"/>
      <c r="P73" s="115">
        <f aca="true" t="shared" si="1" ref="P73:P136">SUM(L73:M73)</f>
        <v>557</v>
      </c>
    </row>
    <row r="74" spans="2:16" ht="15" customHeight="1">
      <c r="B74" s="162">
        <v>66</v>
      </c>
      <c r="C74" s="118"/>
      <c r="D74" s="162"/>
      <c r="E74" s="67"/>
      <c r="F74" s="162">
        <v>4</v>
      </c>
      <c r="G74" s="67"/>
      <c r="H74" s="162"/>
      <c r="I74" s="119"/>
      <c r="J74" s="156" t="s">
        <v>141</v>
      </c>
      <c r="K74" s="153" t="s">
        <v>20</v>
      </c>
      <c r="L74" s="113">
        <v>351</v>
      </c>
      <c r="M74" s="114">
        <v>204</v>
      </c>
      <c r="N74" s="168">
        <v>7</v>
      </c>
      <c r="O74" s="36"/>
      <c r="P74" s="115">
        <f t="shared" si="1"/>
        <v>555</v>
      </c>
    </row>
    <row r="75" spans="2:16" ht="15" customHeight="1">
      <c r="B75" s="162">
        <v>67</v>
      </c>
      <c r="C75" s="118"/>
      <c r="D75" s="174">
        <v>49</v>
      </c>
      <c r="E75" s="67"/>
      <c r="F75" s="174"/>
      <c r="G75" s="67"/>
      <c r="H75" s="174"/>
      <c r="I75" s="108"/>
      <c r="J75" s="156" t="s">
        <v>262</v>
      </c>
      <c r="K75" s="153" t="s">
        <v>258</v>
      </c>
      <c r="L75" s="116">
        <v>357</v>
      </c>
      <c r="M75" s="117">
        <v>198</v>
      </c>
      <c r="N75" s="168">
        <v>4</v>
      </c>
      <c r="O75" s="75"/>
      <c r="P75" s="115">
        <f t="shared" si="1"/>
        <v>555</v>
      </c>
    </row>
    <row r="76" spans="2:16" ht="15" customHeight="1">
      <c r="B76" s="162">
        <v>68</v>
      </c>
      <c r="C76" s="118"/>
      <c r="D76" s="162">
        <v>50</v>
      </c>
      <c r="E76" s="67"/>
      <c r="F76" s="162"/>
      <c r="G76" s="67"/>
      <c r="H76" s="162"/>
      <c r="I76" s="119"/>
      <c r="J76" s="155" t="s">
        <v>257</v>
      </c>
      <c r="K76" s="152" t="s">
        <v>258</v>
      </c>
      <c r="L76" s="111">
        <v>370</v>
      </c>
      <c r="M76" s="112">
        <v>185</v>
      </c>
      <c r="N76" s="167">
        <v>5</v>
      </c>
      <c r="O76" s="75"/>
      <c r="P76" s="115">
        <f t="shared" si="1"/>
        <v>555</v>
      </c>
    </row>
    <row r="77" spans="2:16" ht="15" customHeight="1">
      <c r="B77" s="162">
        <v>69</v>
      </c>
      <c r="C77" s="118"/>
      <c r="D77" s="162"/>
      <c r="E77" s="67"/>
      <c r="F77" s="162">
        <v>5</v>
      </c>
      <c r="G77" s="67"/>
      <c r="H77" s="162"/>
      <c r="I77" s="119"/>
      <c r="J77" s="155" t="s">
        <v>142</v>
      </c>
      <c r="K77" s="152" t="s">
        <v>143</v>
      </c>
      <c r="L77" s="111">
        <v>373</v>
      </c>
      <c r="M77" s="112">
        <v>182</v>
      </c>
      <c r="N77" s="167">
        <v>2</v>
      </c>
      <c r="O77" s="75"/>
      <c r="P77" s="115">
        <f t="shared" si="1"/>
        <v>555</v>
      </c>
    </row>
    <row r="78" spans="2:16" ht="15" customHeight="1">
      <c r="B78" s="162">
        <v>70</v>
      </c>
      <c r="C78" s="118"/>
      <c r="D78" s="162">
        <v>51</v>
      </c>
      <c r="E78" s="67"/>
      <c r="F78" s="162"/>
      <c r="G78" s="67"/>
      <c r="H78" s="162"/>
      <c r="I78" s="119"/>
      <c r="J78" s="156" t="s">
        <v>115</v>
      </c>
      <c r="K78" s="153" t="s">
        <v>32</v>
      </c>
      <c r="L78" s="116">
        <v>378</v>
      </c>
      <c r="M78" s="117">
        <v>177</v>
      </c>
      <c r="N78" s="168">
        <v>4</v>
      </c>
      <c r="O78" s="36"/>
      <c r="P78" s="115">
        <f t="shared" si="1"/>
        <v>555</v>
      </c>
    </row>
    <row r="79" spans="2:16" ht="15" customHeight="1">
      <c r="B79" s="162">
        <v>71</v>
      </c>
      <c r="C79" s="118"/>
      <c r="D79" s="162"/>
      <c r="E79" s="67"/>
      <c r="F79" s="162">
        <v>6</v>
      </c>
      <c r="G79" s="67"/>
      <c r="H79" s="162"/>
      <c r="I79" s="108"/>
      <c r="J79" s="155" t="s">
        <v>146</v>
      </c>
      <c r="K79" s="152" t="s">
        <v>20</v>
      </c>
      <c r="L79" s="111">
        <v>356</v>
      </c>
      <c r="M79" s="112">
        <v>198</v>
      </c>
      <c r="N79" s="167">
        <v>7</v>
      </c>
      <c r="O79" s="36"/>
      <c r="P79" s="115">
        <f t="shared" si="1"/>
        <v>554</v>
      </c>
    </row>
    <row r="80" spans="2:16" ht="15" customHeight="1">
      <c r="B80" s="162">
        <v>72</v>
      </c>
      <c r="C80" s="118"/>
      <c r="D80" s="174"/>
      <c r="E80" s="67"/>
      <c r="F80" s="174"/>
      <c r="G80" s="67"/>
      <c r="H80" s="174">
        <v>15</v>
      </c>
      <c r="I80" s="108"/>
      <c r="J80" s="156" t="s">
        <v>202</v>
      </c>
      <c r="K80" s="153" t="s">
        <v>32</v>
      </c>
      <c r="L80" s="113">
        <v>381</v>
      </c>
      <c r="M80" s="114">
        <v>173</v>
      </c>
      <c r="N80" s="168">
        <v>3</v>
      </c>
      <c r="O80" s="75"/>
      <c r="P80" s="115">
        <f t="shared" si="1"/>
        <v>554</v>
      </c>
    </row>
    <row r="81" spans="2:16" ht="15" customHeight="1">
      <c r="B81" s="162">
        <v>73</v>
      </c>
      <c r="C81" s="118"/>
      <c r="D81" s="162">
        <v>52</v>
      </c>
      <c r="E81" s="67"/>
      <c r="F81" s="162"/>
      <c r="G81" s="67"/>
      <c r="H81" s="162"/>
      <c r="I81" s="119"/>
      <c r="J81" s="156" t="s">
        <v>121</v>
      </c>
      <c r="K81" s="153" t="s">
        <v>102</v>
      </c>
      <c r="L81" s="116">
        <v>386</v>
      </c>
      <c r="M81" s="117">
        <v>168</v>
      </c>
      <c r="N81" s="168">
        <v>2</v>
      </c>
      <c r="O81" s="75"/>
      <c r="P81" s="115">
        <f t="shared" si="1"/>
        <v>554</v>
      </c>
    </row>
    <row r="82" spans="2:16" ht="15" customHeight="1">
      <c r="B82" s="162">
        <v>74</v>
      </c>
      <c r="C82" s="118"/>
      <c r="D82" s="162">
        <v>53</v>
      </c>
      <c r="E82" s="67"/>
      <c r="F82" s="162"/>
      <c r="G82" s="67"/>
      <c r="H82" s="162"/>
      <c r="I82" s="119"/>
      <c r="J82" s="155" t="s">
        <v>183</v>
      </c>
      <c r="K82" s="152" t="s">
        <v>34</v>
      </c>
      <c r="L82" s="111">
        <v>369</v>
      </c>
      <c r="M82" s="112">
        <v>184</v>
      </c>
      <c r="N82" s="167">
        <v>4</v>
      </c>
      <c r="O82" s="75"/>
      <c r="P82" s="115">
        <f t="shared" si="1"/>
        <v>553</v>
      </c>
    </row>
    <row r="83" spans="2:16" ht="15" customHeight="1">
      <c r="B83" s="162">
        <v>75</v>
      </c>
      <c r="C83" s="118"/>
      <c r="D83" s="162">
        <v>54</v>
      </c>
      <c r="E83" s="67"/>
      <c r="F83" s="162"/>
      <c r="G83" s="67"/>
      <c r="H83" s="162"/>
      <c r="I83" s="119"/>
      <c r="J83" s="155" t="s">
        <v>208</v>
      </c>
      <c r="K83" s="152" t="s">
        <v>48</v>
      </c>
      <c r="L83" s="111">
        <v>370</v>
      </c>
      <c r="M83" s="112">
        <v>183</v>
      </c>
      <c r="N83" s="167">
        <v>5</v>
      </c>
      <c r="O83" s="36"/>
      <c r="P83" s="115">
        <f t="shared" si="1"/>
        <v>553</v>
      </c>
    </row>
    <row r="84" spans="2:16" ht="15" customHeight="1">
      <c r="B84" s="162">
        <v>76</v>
      </c>
      <c r="C84" s="118"/>
      <c r="D84" s="162">
        <v>55</v>
      </c>
      <c r="E84" s="67"/>
      <c r="F84" s="162"/>
      <c r="G84" s="67"/>
      <c r="H84" s="162"/>
      <c r="I84" s="119"/>
      <c r="J84" s="156" t="s">
        <v>43</v>
      </c>
      <c r="K84" s="153" t="s">
        <v>21</v>
      </c>
      <c r="L84" s="113">
        <v>382</v>
      </c>
      <c r="M84" s="114">
        <v>170</v>
      </c>
      <c r="N84" s="168">
        <v>5</v>
      </c>
      <c r="O84" s="75"/>
      <c r="P84" s="115">
        <f t="shared" si="1"/>
        <v>552</v>
      </c>
    </row>
    <row r="85" spans="2:16" ht="15" customHeight="1">
      <c r="B85" s="162">
        <v>77</v>
      </c>
      <c r="C85" s="118"/>
      <c r="D85" s="162"/>
      <c r="E85" s="67"/>
      <c r="F85" s="162"/>
      <c r="G85" s="67"/>
      <c r="H85" s="162">
        <v>16</v>
      </c>
      <c r="I85" s="108"/>
      <c r="J85" s="156" t="s">
        <v>224</v>
      </c>
      <c r="K85" s="153" t="s">
        <v>32</v>
      </c>
      <c r="L85" s="116">
        <v>340</v>
      </c>
      <c r="M85" s="117">
        <v>211</v>
      </c>
      <c r="N85" s="168">
        <v>4</v>
      </c>
      <c r="O85" s="36"/>
      <c r="P85" s="115">
        <f t="shared" si="1"/>
        <v>551</v>
      </c>
    </row>
    <row r="86" spans="2:16" ht="15" customHeight="1">
      <c r="B86" s="162">
        <v>78</v>
      </c>
      <c r="C86" s="118"/>
      <c r="D86" s="162">
        <v>56</v>
      </c>
      <c r="E86" s="67"/>
      <c r="F86" s="162"/>
      <c r="G86" s="67"/>
      <c r="H86" s="162"/>
      <c r="I86" s="108"/>
      <c r="J86" s="155" t="s">
        <v>9</v>
      </c>
      <c r="K86" s="152" t="s">
        <v>12</v>
      </c>
      <c r="L86" s="111">
        <v>353</v>
      </c>
      <c r="M86" s="112">
        <v>198</v>
      </c>
      <c r="N86" s="167">
        <v>4</v>
      </c>
      <c r="O86" s="36"/>
      <c r="P86" s="115">
        <f t="shared" si="1"/>
        <v>551</v>
      </c>
    </row>
    <row r="87" spans="2:16" ht="15" customHeight="1">
      <c r="B87" s="162">
        <v>79</v>
      </c>
      <c r="C87" s="118"/>
      <c r="D87" s="174"/>
      <c r="E87" s="67"/>
      <c r="F87" s="174"/>
      <c r="G87" s="67"/>
      <c r="H87" s="174">
        <v>17</v>
      </c>
      <c r="I87" s="108"/>
      <c r="J87" s="155" t="s">
        <v>50</v>
      </c>
      <c r="K87" s="152" t="s">
        <v>32</v>
      </c>
      <c r="L87" s="111">
        <v>365</v>
      </c>
      <c r="M87" s="112">
        <v>186</v>
      </c>
      <c r="N87" s="167">
        <v>6</v>
      </c>
      <c r="O87" s="75"/>
      <c r="P87" s="115">
        <f t="shared" si="1"/>
        <v>551</v>
      </c>
    </row>
    <row r="88" spans="2:16" ht="15" customHeight="1">
      <c r="B88" s="162">
        <v>80</v>
      </c>
      <c r="C88" s="118"/>
      <c r="D88" s="162"/>
      <c r="E88" s="67"/>
      <c r="F88" s="162"/>
      <c r="G88" s="67"/>
      <c r="H88" s="162">
        <v>18</v>
      </c>
      <c r="I88" s="119"/>
      <c r="J88" s="156" t="s">
        <v>122</v>
      </c>
      <c r="K88" s="153" t="s">
        <v>32</v>
      </c>
      <c r="L88" s="116">
        <v>370</v>
      </c>
      <c r="M88" s="117">
        <v>181</v>
      </c>
      <c r="N88" s="168">
        <v>8</v>
      </c>
      <c r="O88" s="75"/>
      <c r="P88" s="115">
        <f t="shared" si="1"/>
        <v>551</v>
      </c>
    </row>
    <row r="89" spans="2:16" ht="15" customHeight="1">
      <c r="B89" s="162">
        <v>81</v>
      </c>
      <c r="C89" s="118"/>
      <c r="D89" s="162">
        <v>57</v>
      </c>
      <c r="E89" s="67"/>
      <c r="F89" s="162"/>
      <c r="G89" s="67"/>
      <c r="H89" s="162"/>
      <c r="I89" s="119"/>
      <c r="J89" s="155" t="s">
        <v>119</v>
      </c>
      <c r="K89" s="152" t="s">
        <v>48</v>
      </c>
      <c r="L89" s="111">
        <v>375</v>
      </c>
      <c r="M89" s="112">
        <v>176</v>
      </c>
      <c r="N89" s="167">
        <v>4</v>
      </c>
      <c r="O89" s="75"/>
      <c r="P89" s="115">
        <f t="shared" si="1"/>
        <v>551</v>
      </c>
    </row>
    <row r="90" spans="2:16" ht="15" customHeight="1">
      <c r="B90" s="162">
        <v>82</v>
      </c>
      <c r="C90" s="118"/>
      <c r="D90" s="162"/>
      <c r="E90" s="67"/>
      <c r="F90" s="162">
        <v>7</v>
      </c>
      <c r="G90" s="67"/>
      <c r="H90" s="162"/>
      <c r="I90" s="119"/>
      <c r="J90" s="156" t="s">
        <v>238</v>
      </c>
      <c r="K90" s="153" t="s">
        <v>22</v>
      </c>
      <c r="L90" s="113">
        <v>384</v>
      </c>
      <c r="M90" s="114">
        <v>167</v>
      </c>
      <c r="N90" s="168">
        <v>5</v>
      </c>
      <c r="O90" s="75"/>
      <c r="P90" s="115">
        <f t="shared" si="1"/>
        <v>551</v>
      </c>
    </row>
    <row r="91" spans="2:16" ht="15" customHeight="1">
      <c r="B91" s="162">
        <v>83</v>
      </c>
      <c r="C91" s="118"/>
      <c r="D91" s="162"/>
      <c r="E91" s="67"/>
      <c r="F91" s="162">
        <v>8</v>
      </c>
      <c r="G91" s="67"/>
      <c r="H91" s="162"/>
      <c r="I91" s="108"/>
      <c r="J91" s="156" t="s">
        <v>196</v>
      </c>
      <c r="K91" s="153" t="s">
        <v>48</v>
      </c>
      <c r="L91" s="116">
        <v>369</v>
      </c>
      <c r="M91" s="117">
        <v>181</v>
      </c>
      <c r="N91" s="168">
        <v>6</v>
      </c>
      <c r="O91" s="36"/>
      <c r="P91" s="115">
        <f t="shared" si="1"/>
        <v>550</v>
      </c>
    </row>
    <row r="92" spans="2:16" ht="15" customHeight="1">
      <c r="B92" s="162">
        <v>84</v>
      </c>
      <c r="C92" s="118"/>
      <c r="D92" s="174"/>
      <c r="E92" s="67"/>
      <c r="F92" s="174"/>
      <c r="G92" s="67"/>
      <c r="H92" s="174">
        <v>19</v>
      </c>
      <c r="I92" s="108"/>
      <c r="J92" s="155" t="s">
        <v>131</v>
      </c>
      <c r="K92" s="152" t="s">
        <v>32</v>
      </c>
      <c r="L92" s="111">
        <v>382</v>
      </c>
      <c r="M92" s="112">
        <v>168</v>
      </c>
      <c r="N92" s="167">
        <v>9</v>
      </c>
      <c r="O92" s="75"/>
      <c r="P92" s="115">
        <f t="shared" si="1"/>
        <v>550</v>
      </c>
    </row>
    <row r="93" spans="2:16" ht="15" customHeight="1">
      <c r="B93" s="162">
        <v>85</v>
      </c>
      <c r="C93" s="118"/>
      <c r="D93" s="162"/>
      <c r="E93" s="67"/>
      <c r="F93" s="162"/>
      <c r="G93" s="67"/>
      <c r="H93" s="162">
        <v>20</v>
      </c>
      <c r="I93" s="108"/>
      <c r="J93" s="155" t="s">
        <v>225</v>
      </c>
      <c r="K93" s="152" t="s">
        <v>32</v>
      </c>
      <c r="L93" s="111">
        <v>373</v>
      </c>
      <c r="M93" s="112">
        <v>176</v>
      </c>
      <c r="N93" s="167">
        <v>10</v>
      </c>
      <c r="O93" s="75"/>
      <c r="P93" s="115">
        <f t="shared" si="1"/>
        <v>549</v>
      </c>
    </row>
    <row r="94" spans="2:16" ht="15" customHeight="1">
      <c r="B94" s="162">
        <v>86</v>
      </c>
      <c r="C94" s="118"/>
      <c r="D94" s="162"/>
      <c r="E94" s="67"/>
      <c r="F94" s="162"/>
      <c r="G94" s="67"/>
      <c r="H94" s="162">
        <v>21</v>
      </c>
      <c r="I94" s="108"/>
      <c r="J94" s="156" t="s">
        <v>202</v>
      </c>
      <c r="K94" s="153" t="s">
        <v>32</v>
      </c>
      <c r="L94" s="116">
        <v>382</v>
      </c>
      <c r="M94" s="117">
        <v>167</v>
      </c>
      <c r="N94" s="168">
        <v>3</v>
      </c>
      <c r="O94" s="75"/>
      <c r="P94" s="115">
        <f t="shared" si="1"/>
        <v>549</v>
      </c>
    </row>
    <row r="95" spans="2:16" ht="15" customHeight="1">
      <c r="B95" s="162">
        <v>87</v>
      </c>
      <c r="C95" s="118"/>
      <c r="D95" s="174"/>
      <c r="E95" s="67"/>
      <c r="F95" s="174"/>
      <c r="G95" s="67"/>
      <c r="H95" s="174">
        <v>22</v>
      </c>
      <c r="I95" s="108"/>
      <c r="J95" s="155" t="s">
        <v>200</v>
      </c>
      <c r="K95" s="152" t="s">
        <v>32</v>
      </c>
      <c r="L95" s="111">
        <v>355</v>
      </c>
      <c r="M95" s="112">
        <v>193</v>
      </c>
      <c r="N95" s="167">
        <v>9</v>
      </c>
      <c r="O95" s="75"/>
      <c r="P95" s="115">
        <f t="shared" si="1"/>
        <v>548</v>
      </c>
    </row>
    <row r="96" spans="2:16" ht="15" customHeight="1">
      <c r="B96" s="162">
        <v>88</v>
      </c>
      <c r="C96" s="118"/>
      <c r="D96" s="174">
        <v>58</v>
      </c>
      <c r="E96" s="67"/>
      <c r="F96" s="174"/>
      <c r="G96" s="67"/>
      <c r="H96" s="174"/>
      <c r="I96" s="108"/>
      <c r="J96" s="156" t="s">
        <v>15</v>
      </c>
      <c r="K96" s="153" t="s">
        <v>76</v>
      </c>
      <c r="L96" s="113">
        <v>365</v>
      </c>
      <c r="M96" s="114">
        <v>183</v>
      </c>
      <c r="N96" s="168">
        <v>6</v>
      </c>
      <c r="O96" s="36"/>
      <c r="P96" s="115">
        <f t="shared" si="1"/>
        <v>548</v>
      </c>
    </row>
    <row r="97" spans="2:16" ht="15" customHeight="1">
      <c r="B97" s="162">
        <v>89</v>
      </c>
      <c r="C97" s="118"/>
      <c r="D97" s="162"/>
      <c r="E97" s="67"/>
      <c r="F97" s="162"/>
      <c r="G97" s="67"/>
      <c r="H97" s="162">
        <v>23</v>
      </c>
      <c r="I97" s="108"/>
      <c r="J97" s="156" t="s">
        <v>35</v>
      </c>
      <c r="K97" s="153" t="s">
        <v>32</v>
      </c>
      <c r="L97" s="116">
        <v>367</v>
      </c>
      <c r="M97" s="117">
        <v>181</v>
      </c>
      <c r="N97" s="168">
        <v>5</v>
      </c>
      <c r="O97" s="75"/>
      <c r="P97" s="115">
        <f t="shared" si="1"/>
        <v>548</v>
      </c>
    </row>
    <row r="98" spans="2:16" ht="15" customHeight="1">
      <c r="B98" s="162">
        <v>90</v>
      </c>
      <c r="C98" s="118"/>
      <c r="D98" s="162">
        <v>59</v>
      </c>
      <c r="E98" s="67"/>
      <c r="F98" s="162"/>
      <c r="G98" s="67"/>
      <c r="H98" s="162"/>
      <c r="I98" s="108"/>
      <c r="J98" s="155" t="s">
        <v>245</v>
      </c>
      <c r="K98" s="152" t="s">
        <v>246</v>
      </c>
      <c r="L98" s="111">
        <v>382</v>
      </c>
      <c r="M98" s="112">
        <v>166</v>
      </c>
      <c r="N98" s="167">
        <v>8</v>
      </c>
      <c r="O98" s="36"/>
      <c r="P98" s="115">
        <f t="shared" si="1"/>
        <v>548</v>
      </c>
    </row>
    <row r="99" spans="2:16" ht="15" customHeight="1">
      <c r="B99" s="162">
        <v>91</v>
      </c>
      <c r="C99" s="118"/>
      <c r="D99" s="174">
        <v>60</v>
      </c>
      <c r="E99" s="67"/>
      <c r="F99" s="174"/>
      <c r="G99" s="67"/>
      <c r="H99" s="174"/>
      <c r="I99" s="108"/>
      <c r="J99" s="155" t="s">
        <v>121</v>
      </c>
      <c r="K99" s="152" t="s">
        <v>102</v>
      </c>
      <c r="L99" s="111">
        <v>364</v>
      </c>
      <c r="M99" s="112">
        <v>183</v>
      </c>
      <c r="N99" s="167">
        <v>0</v>
      </c>
      <c r="O99" s="75"/>
      <c r="P99" s="115">
        <f t="shared" si="1"/>
        <v>547</v>
      </c>
    </row>
    <row r="100" spans="2:16" ht="15" customHeight="1">
      <c r="B100" s="162">
        <v>92</v>
      </c>
      <c r="C100" s="118"/>
      <c r="D100" s="162"/>
      <c r="E100" s="67"/>
      <c r="F100" s="162"/>
      <c r="G100" s="67"/>
      <c r="H100" s="162">
        <v>24</v>
      </c>
      <c r="I100" s="108"/>
      <c r="J100" s="156" t="s">
        <v>46</v>
      </c>
      <c r="K100" s="153" t="s">
        <v>32</v>
      </c>
      <c r="L100" s="113">
        <v>355</v>
      </c>
      <c r="M100" s="114">
        <v>190</v>
      </c>
      <c r="N100" s="168">
        <v>3</v>
      </c>
      <c r="O100" s="36"/>
      <c r="P100" s="115">
        <f t="shared" si="1"/>
        <v>545</v>
      </c>
    </row>
    <row r="101" spans="2:16" ht="15" customHeight="1">
      <c r="B101" s="162">
        <v>93</v>
      </c>
      <c r="C101" s="118"/>
      <c r="D101" s="174"/>
      <c r="E101" s="67"/>
      <c r="F101" s="174">
        <v>9</v>
      </c>
      <c r="G101" s="67"/>
      <c r="H101" s="174"/>
      <c r="I101" s="108"/>
      <c r="J101" s="156" t="s">
        <v>250</v>
      </c>
      <c r="K101" s="153" t="s">
        <v>48</v>
      </c>
      <c r="L101" s="116">
        <v>373</v>
      </c>
      <c r="M101" s="117">
        <v>172</v>
      </c>
      <c r="N101" s="168">
        <v>0</v>
      </c>
      <c r="O101" s="75"/>
      <c r="P101" s="115">
        <f t="shared" si="1"/>
        <v>545</v>
      </c>
    </row>
    <row r="102" spans="2:16" ht="15" customHeight="1">
      <c r="B102" s="162">
        <v>94</v>
      </c>
      <c r="C102" s="118"/>
      <c r="D102" s="174">
        <v>61</v>
      </c>
      <c r="E102" s="67"/>
      <c r="F102" s="174"/>
      <c r="G102" s="67"/>
      <c r="H102" s="174"/>
      <c r="I102" s="108"/>
      <c r="J102" s="155" t="s">
        <v>82</v>
      </c>
      <c r="K102" s="152" t="s">
        <v>81</v>
      </c>
      <c r="L102" s="111">
        <v>375</v>
      </c>
      <c r="M102" s="112">
        <v>170</v>
      </c>
      <c r="N102" s="167">
        <v>3</v>
      </c>
      <c r="O102" s="36"/>
      <c r="P102" s="115">
        <f t="shared" si="1"/>
        <v>545</v>
      </c>
    </row>
    <row r="103" spans="2:16" ht="15" customHeight="1">
      <c r="B103" s="162">
        <v>95</v>
      </c>
      <c r="C103" s="118"/>
      <c r="D103" s="174"/>
      <c r="E103" s="67"/>
      <c r="F103" s="174"/>
      <c r="G103" s="67"/>
      <c r="H103" s="174">
        <v>25</v>
      </c>
      <c r="I103" s="108"/>
      <c r="J103" s="155" t="s">
        <v>53</v>
      </c>
      <c r="K103" s="152" t="s">
        <v>32</v>
      </c>
      <c r="L103" s="111">
        <v>385</v>
      </c>
      <c r="M103" s="112">
        <v>160</v>
      </c>
      <c r="N103" s="167">
        <v>8</v>
      </c>
      <c r="O103" s="75"/>
      <c r="P103" s="115">
        <f t="shared" si="1"/>
        <v>545</v>
      </c>
    </row>
    <row r="104" spans="2:16" ht="15" customHeight="1">
      <c r="B104" s="162">
        <v>96</v>
      </c>
      <c r="C104" s="106"/>
      <c r="D104" s="162"/>
      <c r="E104" s="107"/>
      <c r="F104" s="162">
        <v>10</v>
      </c>
      <c r="G104" s="107"/>
      <c r="H104" s="162"/>
      <c r="I104" s="108"/>
      <c r="J104" s="155" t="s">
        <v>243</v>
      </c>
      <c r="K104" s="152" t="s">
        <v>178</v>
      </c>
      <c r="L104" s="111">
        <v>357</v>
      </c>
      <c r="M104" s="112">
        <v>187</v>
      </c>
      <c r="N104" s="167">
        <v>3</v>
      </c>
      <c r="O104" s="75"/>
      <c r="P104" s="115">
        <f t="shared" si="1"/>
        <v>544</v>
      </c>
    </row>
    <row r="105" spans="2:16" ht="15" customHeight="1">
      <c r="B105" s="162">
        <v>97</v>
      </c>
      <c r="C105" s="106"/>
      <c r="D105" s="162"/>
      <c r="E105" s="107"/>
      <c r="F105" s="162">
        <v>11</v>
      </c>
      <c r="G105" s="107"/>
      <c r="H105" s="162"/>
      <c r="I105" s="108"/>
      <c r="J105" s="156" t="s">
        <v>260</v>
      </c>
      <c r="K105" s="153" t="s">
        <v>261</v>
      </c>
      <c r="L105" s="113">
        <v>371</v>
      </c>
      <c r="M105" s="114">
        <v>173</v>
      </c>
      <c r="N105" s="168">
        <v>3</v>
      </c>
      <c r="O105" s="36"/>
      <c r="P105" s="115">
        <f t="shared" si="1"/>
        <v>544</v>
      </c>
    </row>
    <row r="106" spans="2:16" ht="15" customHeight="1">
      <c r="B106" s="162">
        <v>98</v>
      </c>
      <c r="C106" s="106"/>
      <c r="D106" s="162"/>
      <c r="E106" s="107"/>
      <c r="F106" s="162"/>
      <c r="G106" s="107"/>
      <c r="H106" s="162">
        <v>26</v>
      </c>
      <c r="I106" s="108"/>
      <c r="J106" s="156" t="s">
        <v>203</v>
      </c>
      <c r="K106" s="153" t="s">
        <v>32</v>
      </c>
      <c r="L106" s="116">
        <v>373</v>
      </c>
      <c r="M106" s="117">
        <v>171</v>
      </c>
      <c r="N106" s="168">
        <v>8</v>
      </c>
      <c r="O106" s="36"/>
      <c r="P106" s="115">
        <f t="shared" si="1"/>
        <v>544</v>
      </c>
    </row>
    <row r="107" spans="2:16" ht="15" customHeight="1">
      <c r="B107" s="162">
        <v>99</v>
      </c>
      <c r="C107" s="106"/>
      <c r="D107" s="162">
        <v>62</v>
      </c>
      <c r="E107" s="107"/>
      <c r="F107" s="162"/>
      <c r="G107" s="107"/>
      <c r="H107" s="162"/>
      <c r="I107" s="108"/>
      <c r="J107" s="155" t="s">
        <v>241</v>
      </c>
      <c r="K107" s="152" t="s">
        <v>166</v>
      </c>
      <c r="L107" s="111">
        <v>377</v>
      </c>
      <c r="M107" s="112">
        <v>167</v>
      </c>
      <c r="N107" s="167">
        <v>5</v>
      </c>
      <c r="O107" s="75"/>
      <c r="P107" s="115">
        <f t="shared" si="1"/>
        <v>544</v>
      </c>
    </row>
    <row r="108" spans="2:16" ht="15" customHeight="1">
      <c r="B108" s="162">
        <v>100</v>
      </c>
      <c r="C108" s="118"/>
      <c r="D108" s="162">
        <v>63</v>
      </c>
      <c r="E108" s="67"/>
      <c r="F108" s="162"/>
      <c r="G108" s="67"/>
      <c r="H108" s="162"/>
      <c r="I108" s="119"/>
      <c r="J108" s="155" t="s">
        <v>219</v>
      </c>
      <c r="K108" s="152" t="s">
        <v>81</v>
      </c>
      <c r="L108" s="111">
        <v>354</v>
      </c>
      <c r="M108" s="112">
        <v>189</v>
      </c>
      <c r="N108" s="167">
        <v>4</v>
      </c>
      <c r="O108" s="75"/>
      <c r="P108" s="115">
        <f t="shared" si="1"/>
        <v>543</v>
      </c>
    </row>
    <row r="109" spans="2:16" ht="15" customHeight="1">
      <c r="B109" s="162">
        <v>101</v>
      </c>
      <c r="C109" s="118"/>
      <c r="D109" s="162"/>
      <c r="E109" s="67"/>
      <c r="F109" s="162"/>
      <c r="G109" s="67"/>
      <c r="H109" s="162">
        <v>27</v>
      </c>
      <c r="I109" s="119"/>
      <c r="J109" s="156" t="s">
        <v>235</v>
      </c>
      <c r="K109" s="153" t="s">
        <v>32</v>
      </c>
      <c r="L109" s="116">
        <v>357</v>
      </c>
      <c r="M109" s="117">
        <v>186</v>
      </c>
      <c r="N109" s="168">
        <v>2</v>
      </c>
      <c r="O109" s="75"/>
      <c r="P109" s="115">
        <f t="shared" si="1"/>
        <v>543</v>
      </c>
    </row>
    <row r="110" spans="2:16" ht="15" customHeight="1">
      <c r="B110" s="162">
        <v>102</v>
      </c>
      <c r="C110" s="118"/>
      <c r="D110" s="162">
        <v>64</v>
      </c>
      <c r="E110" s="67"/>
      <c r="F110" s="162"/>
      <c r="G110" s="67"/>
      <c r="H110" s="162"/>
      <c r="I110" s="108"/>
      <c r="J110" s="155" t="s">
        <v>134</v>
      </c>
      <c r="K110" s="152" t="s">
        <v>20</v>
      </c>
      <c r="L110" s="111">
        <v>365</v>
      </c>
      <c r="M110" s="112">
        <v>178</v>
      </c>
      <c r="N110" s="167">
        <v>2</v>
      </c>
      <c r="O110" s="75"/>
      <c r="P110" s="115">
        <f t="shared" si="1"/>
        <v>543</v>
      </c>
    </row>
    <row r="111" spans="2:16" ht="15" customHeight="1">
      <c r="B111" s="162">
        <v>103</v>
      </c>
      <c r="C111" s="118"/>
      <c r="D111" s="162">
        <v>65</v>
      </c>
      <c r="E111" s="67"/>
      <c r="F111" s="162"/>
      <c r="G111" s="67"/>
      <c r="H111" s="162"/>
      <c r="I111" s="108"/>
      <c r="J111" s="156" t="s">
        <v>197</v>
      </c>
      <c r="K111" s="153" t="s">
        <v>198</v>
      </c>
      <c r="L111" s="113">
        <v>375</v>
      </c>
      <c r="M111" s="114">
        <v>168</v>
      </c>
      <c r="N111" s="168">
        <v>4</v>
      </c>
      <c r="O111" s="75"/>
      <c r="P111" s="115">
        <f t="shared" si="1"/>
        <v>543</v>
      </c>
    </row>
    <row r="112" spans="2:16" ht="15" customHeight="1">
      <c r="B112" s="162">
        <v>104</v>
      </c>
      <c r="C112" s="118"/>
      <c r="D112" s="174"/>
      <c r="E112" s="67"/>
      <c r="F112" s="174"/>
      <c r="G112" s="67"/>
      <c r="H112" s="174">
        <v>28</v>
      </c>
      <c r="I112" s="108"/>
      <c r="J112" s="156" t="s">
        <v>177</v>
      </c>
      <c r="K112" s="153" t="s">
        <v>32</v>
      </c>
      <c r="L112" s="116">
        <v>339</v>
      </c>
      <c r="M112" s="117">
        <v>203</v>
      </c>
      <c r="N112" s="168">
        <v>5</v>
      </c>
      <c r="O112" s="36"/>
      <c r="P112" s="115">
        <f t="shared" si="1"/>
        <v>542</v>
      </c>
    </row>
    <row r="113" spans="2:16" ht="15" customHeight="1">
      <c r="B113" s="162">
        <v>105</v>
      </c>
      <c r="C113" s="118"/>
      <c r="D113" s="162">
        <v>66</v>
      </c>
      <c r="E113" s="67"/>
      <c r="F113" s="162"/>
      <c r="G113" s="67"/>
      <c r="H113" s="162"/>
      <c r="I113" s="119"/>
      <c r="J113" s="155" t="s">
        <v>107</v>
      </c>
      <c r="K113" s="152" t="s">
        <v>108</v>
      </c>
      <c r="L113" s="111">
        <v>368</v>
      </c>
      <c r="M113" s="112">
        <v>173</v>
      </c>
      <c r="N113" s="167">
        <v>7</v>
      </c>
      <c r="O113" s="75"/>
      <c r="P113" s="115">
        <f t="shared" si="1"/>
        <v>541</v>
      </c>
    </row>
    <row r="114" spans="2:16" ht="15" customHeight="1">
      <c r="B114" s="162">
        <v>106</v>
      </c>
      <c r="C114" s="118"/>
      <c r="D114" s="162">
        <v>67</v>
      </c>
      <c r="E114" s="67"/>
      <c r="F114" s="162"/>
      <c r="G114" s="67"/>
      <c r="H114" s="162"/>
      <c r="I114" s="119"/>
      <c r="J114" s="155" t="s">
        <v>152</v>
      </c>
      <c r="K114" s="152" t="s">
        <v>149</v>
      </c>
      <c r="L114" s="111">
        <v>386</v>
      </c>
      <c r="M114" s="112">
        <v>155</v>
      </c>
      <c r="N114" s="167">
        <v>4</v>
      </c>
      <c r="O114" s="75"/>
      <c r="P114" s="115">
        <f t="shared" si="1"/>
        <v>541</v>
      </c>
    </row>
    <row r="115" spans="2:16" ht="15" customHeight="1">
      <c r="B115" s="162">
        <v>107</v>
      </c>
      <c r="C115" s="118"/>
      <c r="D115" s="162">
        <v>68</v>
      </c>
      <c r="E115" s="67"/>
      <c r="F115" s="162"/>
      <c r="G115" s="67"/>
      <c r="H115" s="162"/>
      <c r="I115" s="119"/>
      <c r="J115" s="156" t="s">
        <v>128</v>
      </c>
      <c r="K115" s="153" t="s">
        <v>22</v>
      </c>
      <c r="L115" s="113">
        <v>363</v>
      </c>
      <c r="M115" s="114">
        <v>177</v>
      </c>
      <c r="N115" s="168">
        <v>5</v>
      </c>
      <c r="O115" s="75"/>
      <c r="P115" s="115">
        <f t="shared" si="1"/>
        <v>540</v>
      </c>
    </row>
    <row r="116" spans="2:16" ht="15" customHeight="1">
      <c r="B116" s="162">
        <v>108</v>
      </c>
      <c r="C116" s="118"/>
      <c r="D116" s="162">
        <v>69</v>
      </c>
      <c r="E116" s="67"/>
      <c r="F116" s="162"/>
      <c r="G116" s="67"/>
      <c r="H116" s="162"/>
      <c r="I116" s="119"/>
      <c r="J116" s="156" t="s">
        <v>231</v>
      </c>
      <c r="K116" s="153" t="s">
        <v>32</v>
      </c>
      <c r="L116" s="116">
        <v>364</v>
      </c>
      <c r="M116" s="117">
        <v>176</v>
      </c>
      <c r="N116" s="168">
        <v>6</v>
      </c>
      <c r="O116" s="75"/>
      <c r="P116" s="115">
        <f t="shared" si="1"/>
        <v>540</v>
      </c>
    </row>
    <row r="117" spans="2:16" ht="15" customHeight="1">
      <c r="B117" s="162">
        <v>109</v>
      </c>
      <c r="C117" s="118"/>
      <c r="D117" s="162">
        <v>70</v>
      </c>
      <c r="E117" s="67"/>
      <c r="F117" s="162"/>
      <c r="G117" s="67"/>
      <c r="H117" s="162"/>
      <c r="I117" s="119"/>
      <c r="J117" s="155" t="s">
        <v>160</v>
      </c>
      <c r="K117" s="152" t="s">
        <v>157</v>
      </c>
      <c r="L117" s="111">
        <v>371</v>
      </c>
      <c r="M117" s="112">
        <v>169</v>
      </c>
      <c r="N117" s="167">
        <v>7</v>
      </c>
      <c r="O117" s="75"/>
      <c r="P117" s="115">
        <f t="shared" si="1"/>
        <v>540</v>
      </c>
    </row>
    <row r="118" spans="2:16" ht="15" customHeight="1">
      <c r="B118" s="162">
        <v>110</v>
      </c>
      <c r="C118" s="118"/>
      <c r="D118" s="162">
        <v>71</v>
      </c>
      <c r="E118" s="67"/>
      <c r="F118" s="162"/>
      <c r="G118" s="67"/>
      <c r="H118" s="162"/>
      <c r="I118" s="119"/>
      <c r="J118" s="155" t="s">
        <v>193</v>
      </c>
      <c r="K118" s="152" t="s">
        <v>102</v>
      </c>
      <c r="L118" s="111">
        <v>372</v>
      </c>
      <c r="M118" s="112">
        <v>168</v>
      </c>
      <c r="N118" s="167">
        <v>5</v>
      </c>
      <c r="O118" s="36"/>
      <c r="P118" s="115">
        <f t="shared" si="1"/>
        <v>540</v>
      </c>
    </row>
    <row r="119" spans="2:16" ht="15" customHeight="1">
      <c r="B119" s="162">
        <v>111</v>
      </c>
      <c r="C119" s="118"/>
      <c r="D119" s="162"/>
      <c r="E119" s="67"/>
      <c r="F119" s="162"/>
      <c r="G119" s="67"/>
      <c r="H119" s="162">
        <v>29</v>
      </c>
      <c r="I119" s="119"/>
      <c r="J119" s="156" t="s">
        <v>116</v>
      </c>
      <c r="K119" s="153" t="s">
        <v>32</v>
      </c>
      <c r="L119" s="116">
        <v>366</v>
      </c>
      <c r="M119" s="117">
        <v>173</v>
      </c>
      <c r="N119" s="168">
        <v>8</v>
      </c>
      <c r="O119" s="36"/>
      <c r="P119" s="115">
        <f t="shared" si="1"/>
        <v>539</v>
      </c>
    </row>
    <row r="120" spans="2:16" ht="15" customHeight="1">
      <c r="B120" s="162">
        <v>112</v>
      </c>
      <c r="C120" s="118"/>
      <c r="D120" s="162"/>
      <c r="E120" s="67"/>
      <c r="F120" s="162">
        <v>12</v>
      </c>
      <c r="G120" s="67"/>
      <c r="H120" s="162"/>
      <c r="I120" s="119"/>
      <c r="J120" s="155" t="s">
        <v>69</v>
      </c>
      <c r="K120" s="152" t="s">
        <v>70</v>
      </c>
      <c r="L120" s="111">
        <v>369</v>
      </c>
      <c r="M120" s="112">
        <v>170</v>
      </c>
      <c r="N120" s="167">
        <v>4</v>
      </c>
      <c r="O120" s="75"/>
      <c r="P120" s="115">
        <f t="shared" si="1"/>
        <v>539</v>
      </c>
    </row>
    <row r="121" spans="2:16" ht="15" customHeight="1">
      <c r="B121" s="162">
        <v>113</v>
      </c>
      <c r="C121" s="118"/>
      <c r="D121" s="162">
        <v>72</v>
      </c>
      <c r="E121" s="67"/>
      <c r="F121" s="162"/>
      <c r="G121" s="67"/>
      <c r="H121" s="162"/>
      <c r="I121" s="119"/>
      <c r="J121" s="156" t="s">
        <v>25</v>
      </c>
      <c r="K121" s="153" t="s">
        <v>26</v>
      </c>
      <c r="L121" s="113">
        <v>380</v>
      </c>
      <c r="M121" s="114">
        <v>159</v>
      </c>
      <c r="N121" s="168">
        <v>8</v>
      </c>
      <c r="O121" s="75"/>
      <c r="P121" s="115">
        <f t="shared" si="1"/>
        <v>539</v>
      </c>
    </row>
    <row r="122" spans="2:16" ht="15" customHeight="1">
      <c r="B122" s="162">
        <v>114</v>
      </c>
      <c r="C122" s="118"/>
      <c r="D122" s="174">
        <v>73</v>
      </c>
      <c r="E122" s="67"/>
      <c r="F122" s="174"/>
      <c r="G122" s="67"/>
      <c r="H122" s="174"/>
      <c r="I122" s="108"/>
      <c r="J122" s="156" t="s">
        <v>134</v>
      </c>
      <c r="K122" s="153" t="s">
        <v>20</v>
      </c>
      <c r="L122" s="116">
        <v>344</v>
      </c>
      <c r="M122" s="117">
        <v>194</v>
      </c>
      <c r="N122" s="168">
        <v>0</v>
      </c>
      <c r="O122" s="36"/>
      <c r="P122" s="115">
        <f t="shared" si="1"/>
        <v>538</v>
      </c>
    </row>
    <row r="123" spans="2:16" ht="15" customHeight="1">
      <c r="B123" s="162">
        <v>115</v>
      </c>
      <c r="C123" s="118"/>
      <c r="D123" s="162"/>
      <c r="E123" s="67"/>
      <c r="F123" s="162"/>
      <c r="G123" s="67"/>
      <c r="H123" s="162">
        <v>30</v>
      </c>
      <c r="I123" s="119"/>
      <c r="J123" s="155" t="s">
        <v>253</v>
      </c>
      <c r="K123" s="152" t="s">
        <v>32</v>
      </c>
      <c r="L123" s="111">
        <v>360</v>
      </c>
      <c r="M123" s="112">
        <v>178</v>
      </c>
      <c r="N123" s="167">
        <v>7</v>
      </c>
      <c r="O123" s="36"/>
      <c r="P123" s="115">
        <f t="shared" si="1"/>
        <v>538</v>
      </c>
    </row>
    <row r="124" spans="2:16" ht="15" customHeight="1">
      <c r="B124" s="162">
        <v>116</v>
      </c>
      <c r="C124" s="118"/>
      <c r="D124" s="162">
        <v>74</v>
      </c>
      <c r="E124" s="67"/>
      <c r="F124" s="162"/>
      <c r="G124" s="67"/>
      <c r="H124" s="162"/>
      <c r="I124" s="119"/>
      <c r="J124" s="155" t="s">
        <v>213</v>
      </c>
      <c r="K124" s="152" t="s">
        <v>48</v>
      </c>
      <c r="L124" s="111">
        <v>353</v>
      </c>
      <c r="M124" s="112">
        <v>184</v>
      </c>
      <c r="N124" s="167">
        <v>2</v>
      </c>
      <c r="O124" s="75"/>
      <c r="P124" s="115">
        <f t="shared" si="1"/>
        <v>537</v>
      </c>
    </row>
    <row r="125" spans="2:16" ht="15" customHeight="1">
      <c r="B125" s="162">
        <v>117</v>
      </c>
      <c r="C125" s="118"/>
      <c r="D125" s="162">
        <v>75</v>
      </c>
      <c r="E125" s="67"/>
      <c r="F125" s="162"/>
      <c r="G125" s="67"/>
      <c r="H125" s="162"/>
      <c r="I125" s="119"/>
      <c r="J125" s="156" t="s">
        <v>45</v>
      </c>
      <c r="K125" s="153" t="s">
        <v>48</v>
      </c>
      <c r="L125" s="116">
        <v>339</v>
      </c>
      <c r="M125" s="117">
        <v>197</v>
      </c>
      <c r="N125" s="168">
        <v>1</v>
      </c>
      <c r="O125" s="75"/>
      <c r="P125" s="115">
        <f t="shared" si="1"/>
        <v>536</v>
      </c>
    </row>
    <row r="126" spans="2:16" ht="15" customHeight="1">
      <c r="B126" s="162">
        <v>118</v>
      </c>
      <c r="C126" s="118"/>
      <c r="D126" s="162">
        <v>76</v>
      </c>
      <c r="E126" s="67"/>
      <c r="F126" s="162"/>
      <c r="G126" s="67"/>
      <c r="H126" s="162"/>
      <c r="I126" s="108"/>
      <c r="J126" s="155" t="s">
        <v>19</v>
      </c>
      <c r="K126" s="152" t="s">
        <v>90</v>
      </c>
      <c r="L126" s="111">
        <v>353</v>
      </c>
      <c r="M126" s="112">
        <v>183</v>
      </c>
      <c r="N126" s="167">
        <v>4</v>
      </c>
      <c r="O126" s="36"/>
      <c r="P126" s="115">
        <f t="shared" si="1"/>
        <v>536</v>
      </c>
    </row>
    <row r="127" spans="2:16" ht="15" customHeight="1">
      <c r="B127" s="162">
        <v>119</v>
      </c>
      <c r="C127" s="118"/>
      <c r="D127" s="174">
        <v>77</v>
      </c>
      <c r="E127" s="67"/>
      <c r="F127" s="174"/>
      <c r="G127" s="67"/>
      <c r="H127" s="174"/>
      <c r="I127" s="108"/>
      <c r="J127" s="156" t="s">
        <v>38</v>
      </c>
      <c r="K127" s="153" t="s">
        <v>21</v>
      </c>
      <c r="L127" s="113">
        <v>362</v>
      </c>
      <c r="M127" s="114">
        <v>174</v>
      </c>
      <c r="N127" s="168">
        <v>5</v>
      </c>
      <c r="O127" s="75"/>
      <c r="P127" s="115">
        <f t="shared" si="1"/>
        <v>536</v>
      </c>
    </row>
    <row r="128" spans="2:16" ht="15" customHeight="1">
      <c r="B128" s="162">
        <v>120</v>
      </c>
      <c r="C128" s="118"/>
      <c r="D128" s="162">
        <v>78</v>
      </c>
      <c r="E128" s="67"/>
      <c r="F128" s="162"/>
      <c r="G128" s="67"/>
      <c r="H128" s="162"/>
      <c r="I128" s="119"/>
      <c r="J128" s="156" t="s">
        <v>56</v>
      </c>
      <c r="K128" s="153" t="s">
        <v>48</v>
      </c>
      <c r="L128" s="116">
        <v>379</v>
      </c>
      <c r="M128" s="117">
        <v>157</v>
      </c>
      <c r="N128" s="168">
        <v>8</v>
      </c>
      <c r="O128" s="75"/>
      <c r="P128" s="115">
        <f t="shared" si="1"/>
        <v>536</v>
      </c>
    </row>
    <row r="129" spans="2:16" ht="15" customHeight="1">
      <c r="B129" s="162">
        <v>121</v>
      </c>
      <c r="C129" s="118"/>
      <c r="D129" s="162">
        <v>79</v>
      </c>
      <c r="E129" s="67"/>
      <c r="F129" s="162"/>
      <c r="G129" s="67"/>
      <c r="H129" s="162"/>
      <c r="I129" s="119"/>
      <c r="J129" s="155" t="s">
        <v>167</v>
      </c>
      <c r="K129" s="152" t="s">
        <v>166</v>
      </c>
      <c r="L129" s="111">
        <v>348</v>
      </c>
      <c r="M129" s="112">
        <v>187</v>
      </c>
      <c r="N129" s="167">
        <v>1</v>
      </c>
      <c r="O129" s="36"/>
      <c r="P129" s="115">
        <f t="shared" si="1"/>
        <v>535</v>
      </c>
    </row>
    <row r="130" spans="2:16" ht="15" customHeight="1">
      <c r="B130" s="162">
        <v>122</v>
      </c>
      <c r="C130" s="118"/>
      <c r="D130" s="162"/>
      <c r="E130" s="67"/>
      <c r="F130" s="162">
        <v>13</v>
      </c>
      <c r="G130" s="67"/>
      <c r="H130" s="162"/>
      <c r="I130" s="119"/>
      <c r="J130" s="155" t="s">
        <v>147</v>
      </c>
      <c r="K130" s="152" t="s">
        <v>20</v>
      </c>
      <c r="L130" s="111">
        <v>368</v>
      </c>
      <c r="M130" s="112">
        <v>167</v>
      </c>
      <c r="N130" s="167">
        <v>5</v>
      </c>
      <c r="O130" s="75"/>
      <c r="P130" s="115">
        <f t="shared" si="1"/>
        <v>535</v>
      </c>
    </row>
    <row r="131" spans="2:16" ht="15" customHeight="1">
      <c r="B131" s="162">
        <v>123</v>
      </c>
      <c r="C131" s="118"/>
      <c r="D131" s="162">
        <v>80</v>
      </c>
      <c r="E131" s="67"/>
      <c r="F131" s="162"/>
      <c r="G131" s="67"/>
      <c r="H131" s="162"/>
      <c r="I131" s="119"/>
      <c r="J131" s="156" t="s">
        <v>19</v>
      </c>
      <c r="K131" s="153" t="s">
        <v>22</v>
      </c>
      <c r="L131" s="113">
        <v>369</v>
      </c>
      <c r="M131" s="114">
        <v>166</v>
      </c>
      <c r="N131" s="168">
        <v>5</v>
      </c>
      <c r="O131" s="36"/>
      <c r="P131" s="115">
        <f t="shared" si="1"/>
        <v>535</v>
      </c>
    </row>
    <row r="132" spans="2:16" ht="15" customHeight="1">
      <c r="B132" s="162">
        <v>124</v>
      </c>
      <c r="C132" s="118"/>
      <c r="D132" s="162"/>
      <c r="E132" s="67"/>
      <c r="F132" s="162">
        <v>14</v>
      </c>
      <c r="G132" s="67"/>
      <c r="H132" s="162"/>
      <c r="I132" s="108"/>
      <c r="J132" s="156" t="s">
        <v>168</v>
      </c>
      <c r="K132" s="153" t="s">
        <v>13</v>
      </c>
      <c r="L132" s="116">
        <v>370</v>
      </c>
      <c r="M132" s="117">
        <v>164</v>
      </c>
      <c r="N132" s="168">
        <v>6</v>
      </c>
      <c r="O132" s="75"/>
      <c r="P132" s="115">
        <f t="shared" si="1"/>
        <v>534</v>
      </c>
    </row>
    <row r="133" spans="2:16" ht="15" customHeight="1">
      <c r="B133" s="162">
        <v>125</v>
      </c>
      <c r="C133" s="118"/>
      <c r="D133" s="162"/>
      <c r="E133" s="67"/>
      <c r="F133" s="162">
        <v>15</v>
      </c>
      <c r="G133" s="67"/>
      <c r="H133" s="162"/>
      <c r="I133" s="108"/>
      <c r="J133" s="155" t="s">
        <v>16</v>
      </c>
      <c r="K133" s="152" t="s">
        <v>13</v>
      </c>
      <c r="L133" s="111">
        <v>359</v>
      </c>
      <c r="M133" s="112">
        <v>174</v>
      </c>
      <c r="N133" s="167">
        <v>6</v>
      </c>
      <c r="O133" s="75"/>
      <c r="P133" s="115">
        <f t="shared" si="1"/>
        <v>533</v>
      </c>
    </row>
    <row r="134" spans="2:16" ht="15" customHeight="1">
      <c r="B134" s="162">
        <v>126</v>
      </c>
      <c r="C134" s="118"/>
      <c r="D134" s="174">
        <v>81</v>
      </c>
      <c r="E134" s="67"/>
      <c r="F134" s="174"/>
      <c r="G134" s="67"/>
      <c r="H134" s="174"/>
      <c r="I134" s="108"/>
      <c r="J134" s="155" t="s">
        <v>10</v>
      </c>
      <c r="K134" s="152" t="s">
        <v>13</v>
      </c>
      <c r="L134" s="111">
        <v>361</v>
      </c>
      <c r="M134" s="112">
        <v>172</v>
      </c>
      <c r="N134" s="167">
        <v>4</v>
      </c>
      <c r="O134" s="75"/>
      <c r="P134" s="115">
        <f t="shared" si="1"/>
        <v>533</v>
      </c>
    </row>
    <row r="135" spans="2:16" ht="15" customHeight="1">
      <c r="B135" s="162">
        <v>127</v>
      </c>
      <c r="C135" s="118"/>
      <c r="D135" s="162"/>
      <c r="E135" s="67"/>
      <c r="F135" s="162"/>
      <c r="G135" s="67"/>
      <c r="H135" s="162">
        <v>31</v>
      </c>
      <c r="I135" s="119"/>
      <c r="J135" s="156" t="s">
        <v>58</v>
      </c>
      <c r="K135" s="153" t="s">
        <v>32</v>
      </c>
      <c r="L135" s="116">
        <v>364</v>
      </c>
      <c r="M135" s="117">
        <v>169</v>
      </c>
      <c r="N135" s="168">
        <v>6</v>
      </c>
      <c r="O135" s="75"/>
      <c r="P135" s="115">
        <f t="shared" si="1"/>
        <v>533</v>
      </c>
    </row>
    <row r="136" spans="2:16" ht="15" customHeight="1">
      <c r="B136" s="162">
        <v>128</v>
      </c>
      <c r="C136" s="118"/>
      <c r="D136" s="162"/>
      <c r="E136" s="67"/>
      <c r="F136" s="162"/>
      <c r="G136" s="67"/>
      <c r="H136" s="162">
        <v>32</v>
      </c>
      <c r="I136" s="119"/>
      <c r="J136" s="155" t="s">
        <v>203</v>
      </c>
      <c r="K136" s="152" t="s">
        <v>32</v>
      </c>
      <c r="L136" s="111">
        <v>366</v>
      </c>
      <c r="M136" s="112">
        <v>167</v>
      </c>
      <c r="N136" s="167">
        <v>3</v>
      </c>
      <c r="O136" s="75"/>
      <c r="P136" s="115">
        <f t="shared" si="1"/>
        <v>533</v>
      </c>
    </row>
    <row r="137" spans="2:16" ht="15" customHeight="1">
      <c r="B137" s="162">
        <v>129</v>
      </c>
      <c r="C137" s="118"/>
      <c r="D137" s="162">
        <v>82</v>
      </c>
      <c r="E137" s="67"/>
      <c r="F137" s="162"/>
      <c r="G137" s="67"/>
      <c r="H137" s="162"/>
      <c r="I137" s="119"/>
      <c r="J137" s="156" t="s">
        <v>71</v>
      </c>
      <c r="K137" s="153" t="s">
        <v>20</v>
      </c>
      <c r="L137" s="113">
        <v>369</v>
      </c>
      <c r="M137" s="114">
        <v>164</v>
      </c>
      <c r="N137" s="168">
        <v>6</v>
      </c>
      <c r="O137" s="75"/>
      <c r="P137" s="115">
        <f aca="true" t="shared" si="2" ref="P137:P200">SUM(L137:M137)</f>
        <v>533</v>
      </c>
    </row>
    <row r="138" spans="2:16" ht="15" customHeight="1">
      <c r="B138" s="162">
        <v>130</v>
      </c>
      <c r="C138" s="118"/>
      <c r="D138" s="162"/>
      <c r="E138" s="67"/>
      <c r="F138" s="162">
        <v>16</v>
      </c>
      <c r="G138" s="67"/>
      <c r="H138" s="162"/>
      <c r="I138" s="108"/>
      <c r="J138" s="156" t="s">
        <v>276</v>
      </c>
      <c r="K138" s="153" t="s">
        <v>48</v>
      </c>
      <c r="L138" s="116">
        <v>367</v>
      </c>
      <c r="M138" s="117">
        <v>165</v>
      </c>
      <c r="N138" s="168">
        <v>4</v>
      </c>
      <c r="O138" s="75"/>
      <c r="P138" s="115">
        <f t="shared" si="2"/>
        <v>532</v>
      </c>
    </row>
    <row r="139" spans="2:16" ht="15" customHeight="1">
      <c r="B139" s="162">
        <v>131</v>
      </c>
      <c r="C139" s="118"/>
      <c r="D139" s="174"/>
      <c r="E139" s="67"/>
      <c r="F139" s="174">
        <v>17</v>
      </c>
      <c r="G139" s="67"/>
      <c r="H139" s="174"/>
      <c r="I139" s="108"/>
      <c r="J139" s="155" t="s">
        <v>210</v>
      </c>
      <c r="K139" s="152" t="s">
        <v>211</v>
      </c>
      <c r="L139" s="111">
        <v>369</v>
      </c>
      <c r="M139" s="112">
        <v>163</v>
      </c>
      <c r="N139" s="167">
        <v>7</v>
      </c>
      <c r="O139" s="36"/>
      <c r="P139" s="115">
        <f t="shared" si="2"/>
        <v>532</v>
      </c>
    </row>
    <row r="140" spans="2:16" ht="15" customHeight="1">
      <c r="B140" s="162">
        <v>132</v>
      </c>
      <c r="C140" s="118"/>
      <c r="D140" s="162">
        <v>83</v>
      </c>
      <c r="E140" s="67"/>
      <c r="F140" s="162"/>
      <c r="G140" s="67"/>
      <c r="H140" s="162"/>
      <c r="I140" s="108"/>
      <c r="J140" s="155" t="s">
        <v>40</v>
      </c>
      <c r="K140" s="152" t="s">
        <v>41</v>
      </c>
      <c r="L140" s="111">
        <v>354</v>
      </c>
      <c r="M140" s="112">
        <v>177</v>
      </c>
      <c r="N140" s="167">
        <v>7</v>
      </c>
      <c r="O140" s="36"/>
      <c r="P140" s="115">
        <f t="shared" si="2"/>
        <v>531</v>
      </c>
    </row>
    <row r="141" spans="2:16" ht="15" customHeight="1">
      <c r="B141" s="162">
        <v>133</v>
      </c>
      <c r="C141" s="118"/>
      <c r="D141" s="162"/>
      <c r="E141" s="67"/>
      <c r="F141" s="162"/>
      <c r="G141" s="67"/>
      <c r="H141" s="162">
        <v>33</v>
      </c>
      <c r="I141" s="108"/>
      <c r="J141" s="156" t="s">
        <v>204</v>
      </c>
      <c r="K141" s="153" t="s">
        <v>32</v>
      </c>
      <c r="L141" s="116">
        <v>373</v>
      </c>
      <c r="M141" s="117">
        <v>158</v>
      </c>
      <c r="N141" s="168">
        <v>5</v>
      </c>
      <c r="O141" s="36"/>
      <c r="P141" s="115">
        <f t="shared" si="2"/>
        <v>531</v>
      </c>
    </row>
    <row r="142" spans="2:16" ht="15" customHeight="1">
      <c r="B142" s="162">
        <v>134</v>
      </c>
      <c r="C142" s="118"/>
      <c r="D142" s="174">
        <v>84</v>
      </c>
      <c r="E142" s="67"/>
      <c r="F142" s="174"/>
      <c r="G142" s="67"/>
      <c r="H142" s="174"/>
      <c r="I142" s="108"/>
      <c r="J142" s="155" t="s">
        <v>73</v>
      </c>
      <c r="K142" s="152" t="s">
        <v>75</v>
      </c>
      <c r="L142" s="111">
        <v>355</v>
      </c>
      <c r="M142" s="112">
        <v>175</v>
      </c>
      <c r="N142" s="167">
        <v>2</v>
      </c>
      <c r="O142" s="36"/>
      <c r="P142" s="115">
        <f t="shared" si="2"/>
        <v>530</v>
      </c>
    </row>
    <row r="143" spans="2:16" ht="15" customHeight="1">
      <c r="B143" s="162">
        <v>135</v>
      </c>
      <c r="C143" s="118"/>
      <c r="D143" s="174">
        <v>85</v>
      </c>
      <c r="E143" s="67"/>
      <c r="F143" s="174"/>
      <c r="G143" s="67"/>
      <c r="H143" s="174"/>
      <c r="I143" s="108"/>
      <c r="J143" s="156" t="s">
        <v>97</v>
      </c>
      <c r="K143" s="153" t="s">
        <v>95</v>
      </c>
      <c r="L143" s="113">
        <v>366</v>
      </c>
      <c r="M143" s="114">
        <v>164</v>
      </c>
      <c r="N143" s="168">
        <v>4</v>
      </c>
      <c r="O143" s="75"/>
      <c r="P143" s="115">
        <f t="shared" si="2"/>
        <v>530</v>
      </c>
    </row>
    <row r="144" spans="2:16" ht="15" customHeight="1">
      <c r="B144" s="162">
        <v>136</v>
      </c>
      <c r="C144" s="118"/>
      <c r="D144" s="162"/>
      <c r="E144" s="67"/>
      <c r="F144" s="162"/>
      <c r="G144" s="67"/>
      <c r="H144" s="162">
        <v>34</v>
      </c>
      <c r="I144" s="108"/>
      <c r="J144" s="156" t="s">
        <v>264</v>
      </c>
      <c r="K144" s="153" t="s">
        <v>32</v>
      </c>
      <c r="L144" s="116">
        <v>345</v>
      </c>
      <c r="M144" s="117">
        <v>184</v>
      </c>
      <c r="N144" s="168">
        <v>7</v>
      </c>
      <c r="O144" s="36"/>
      <c r="P144" s="115">
        <f t="shared" si="2"/>
        <v>529</v>
      </c>
    </row>
    <row r="145" spans="2:16" ht="15" customHeight="1">
      <c r="B145" s="162">
        <v>137</v>
      </c>
      <c r="C145" s="118"/>
      <c r="D145" s="162"/>
      <c r="E145" s="67"/>
      <c r="F145" s="162"/>
      <c r="G145" s="67"/>
      <c r="H145" s="162">
        <v>35</v>
      </c>
      <c r="I145" s="108"/>
      <c r="J145" s="155" t="s">
        <v>252</v>
      </c>
      <c r="K145" s="152" t="s">
        <v>32</v>
      </c>
      <c r="L145" s="111">
        <v>360</v>
      </c>
      <c r="M145" s="112">
        <v>169</v>
      </c>
      <c r="N145" s="167">
        <v>8</v>
      </c>
      <c r="O145" s="75"/>
      <c r="P145" s="115">
        <f t="shared" si="2"/>
        <v>529</v>
      </c>
    </row>
    <row r="146" spans="2:16" ht="15" customHeight="1">
      <c r="B146" s="162">
        <v>138</v>
      </c>
      <c r="C146" s="118"/>
      <c r="D146" s="174">
        <v>86</v>
      </c>
      <c r="E146" s="67"/>
      <c r="F146" s="174"/>
      <c r="G146" s="67"/>
      <c r="H146" s="174"/>
      <c r="I146" s="108"/>
      <c r="J146" s="155" t="s">
        <v>24</v>
      </c>
      <c r="K146" s="152" t="s">
        <v>26</v>
      </c>
      <c r="L146" s="111">
        <v>372</v>
      </c>
      <c r="M146" s="112">
        <v>157</v>
      </c>
      <c r="N146" s="167">
        <v>5</v>
      </c>
      <c r="O146" s="36"/>
      <c r="P146" s="115">
        <f t="shared" si="2"/>
        <v>529</v>
      </c>
    </row>
    <row r="147" spans="2:16" ht="15" customHeight="1">
      <c r="B147" s="162">
        <v>139</v>
      </c>
      <c r="C147" s="118"/>
      <c r="D147" s="162">
        <v>87</v>
      </c>
      <c r="E147" s="67"/>
      <c r="F147" s="162"/>
      <c r="G147" s="67"/>
      <c r="H147" s="162"/>
      <c r="I147" s="108"/>
      <c r="J147" s="156" t="s">
        <v>85</v>
      </c>
      <c r="K147" s="153" t="s">
        <v>81</v>
      </c>
      <c r="L147" s="113">
        <v>344</v>
      </c>
      <c r="M147" s="114">
        <v>184</v>
      </c>
      <c r="N147" s="168">
        <v>3</v>
      </c>
      <c r="O147" s="75"/>
      <c r="P147" s="115">
        <f t="shared" si="2"/>
        <v>528</v>
      </c>
    </row>
    <row r="148" spans="2:16" ht="15" customHeight="1">
      <c r="B148" s="162">
        <v>140</v>
      </c>
      <c r="C148" s="118"/>
      <c r="D148" s="174">
        <v>88</v>
      </c>
      <c r="E148" s="67"/>
      <c r="F148" s="174"/>
      <c r="G148" s="67"/>
      <c r="H148" s="174"/>
      <c r="I148" s="108"/>
      <c r="J148" s="156" t="s">
        <v>156</v>
      </c>
      <c r="K148" s="153" t="s">
        <v>157</v>
      </c>
      <c r="L148" s="116">
        <v>358</v>
      </c>
      <c r="M148" s="117">
        <v>170</v>
      </c>
      <c r="N148" s="168">
        <v>7</v>
      </c>
      <c r="O148" s="75"/>
      <c r="P148" s="115">
        <f t="shared" si="2"/>
        <v>528</v>
      </c>
    </row>
    <row r="149" spans="2:16" ht="15" customHeight="1">
      <c r="B149" s="162">
        <v>141</v>
      </c>
      <c r="C149" s="118"/>
      <c r="D149" s="174"/>
      <c r="E149" s="67"/>
      <c r="F149" s="174">
        <v>18</v>
      </c>
      <c r="G149" s="67"/>
      <c r="H149" s="174"/>
      <c r="I149" s="108"/>
      <c r="J149" s="155" t="s">
        <v>146</v>
      </c>
      <c r="K149" s="152" t="s">
        <v>20</v>
      </c>
      <c r="L149" s="111">
        <v>364</v>
      </c>
      <c r="M149" s="112">
        <v>164</v>
      </c>
      <c r="N149" s="167">
        <v>5</v>
      </c>
      <c r="O149" s="36"/>
      <c r="P149" s="115">
        <f t="shared" si="2"/>
        <v>528</v>
      </c>
    </row>
    <row r="150" spans="2:16" ht="15" customHeight="1">
      <c r="B150" s="162">
        <v>142</v>
      </c>
      <c r="C150" s="118"/>
      <c r="D150" s="174">
        <v>89</v>
      </c>
      <c r="E150" s="67"/>
      <c r="F150" s="174"/>
      <c r="G150" s="67"/>
      <c r="H150" s="174"/>
      <c r="I150" s="108"/>
      <c r="J150" s="155" t="s">
        <v>8</v>
      </c>
      <c r="K150" s="152" t="s">
        <v>11</v>
      </c>
      <c r="L150" s="111">
        <v>355</v>
      </c>
      <c r="M150" s="112">
        <v>171</v>
      </c>
      <c r="N150" s="167">
        <v>15</v>
      </c>
      <c r="O150" s="36"/>
      <c r="P150" s="115">
        <f t="shared" si="2"/>
        <v>526</v>
      </c>
    </row>
    <row r="151" spans="2:16" ht="15" customHeight="1">
      <c r="B151" s="162">
        <v>143</v>
      </c>
      <c r="C151" s="106"/>
      <c r="D151" s="162"/>
      <c r="E151" s="107"/>
      <c r="F151" s="162">
        <v>19</v>
      </c>
      <c r="G151" s="107"/>
      <c r="H151" s="162"/>
      <c r="I151" s="108"/>
      <c r="J151" s="155" t="s">
        <v>214</v>
      </c>
      <c r="K151" s="152" t="s">
        <v>215</v>
      </c>
      <c r="L151" s="111">
        <v>362</v>
      </c>
      <c r="M151" s="112">
        <v>164</v>
      </c>
      <c r="N151" s="167">
        <v>13</v>
      </c>
      <c r="O151" s="36"/>
      <c r="P151" s="115">
        <f t="shared" si="2"/>
        <v>526</v>
      </c>
    </row>
    <row r="152" spans="2:16" ht="15" customHeight="1">
      <c r="B152" s="162">
        <v>144</v>
      </c>
      <c r="C152" s="106"/>
      <c r="D152" s="162"/>
      <c r="E152" s="107"/>
      <c r="F152" s="162"/>
      <c r="G152" s="107"/>
      <c r="H152" s="162">
        <v>36</v>
      </c>
      <c r="I152" s="108"/>
      <c r="J152" s="156" t="s">
        <v>117</v>
      </c>
      <c r="K152" s="153" t="s">
        <v>32</v>
      </c>
      <c r="L152" s="113">
        <v>362</v>
      </c>
      <c r="M152" s="114">
        <v>164</v>
      </c>
      <c r="N152" s="168">
        <v>11</v>
      </c>
      <c r="O152" s="36"/>
      <c r="P152" s="115">
        <f t="shared" si="2"/>
        <v>526</v>
      </c>
    </row>
    <row r="153" spans="2:16" ht="15" customHeight="1">
      <c r="B153" s="162">
        <v>145</v>
      </c>
      <c r="C153" s="106"/>
      <c r="D153" s="162">
        <v>90</v>
      </c>
      <c r="E153" s="107"/>
      <c r="F153" s="162"/>
      <c r="G153" s="107"/>
      <c r="H153" s="162"/>
      <c r="I153" s="108"/>
      <c r="J153" s="156" t="s">
        <v>158</v>
      </c>
      <c r="K153" s="153" t="s">
        <v>157</v>
      </c>
      <c r="L153" s="116">
        <v>356</v>
      </c>
      <c r="M153" s="117">
        <v>168</v>
      </c>
      <c r="N153" s="168">
        <v>6</v>
      </c>
      <c r="O153" s="75"/>
      <c r="P153" s="115">
        <f t="shared" si="2"/>
        <v>524</v>
      </c>
    </row>
    <row r="154" spans="2:16" ht="15" customHeight="1">
      <c r="B154" s="162">
        <v>146</v>
      </c>
      <c r="C154" s="106"/>
      <c r="D154" s="162"/>
      <c r="E154" s="107"/>
      <c r="F154" s="162"/>
      <c r="G154" s="107"/>
      <c r="H154" s="162">
        <v>37</v>
      </c>
      <c r="I154" s="108"/>
      <c r="J154" s="155" t="s">
        <v>53</v>
      </c>
      <c r="K154" s="152" t="s">
        <v>32</v>
      </c>
      <c r="L154" s="111">
        <v>359</v>
      </c>
      <c r="M154" s="112">
        <v>165</v>
      </c>
      <c r="N154" s="167">
        <v>6</v>
      </c>
      <c r="O154" s="36"/>
      <c r="P154" s="115">
        <f t="shared" si="2"/>
        <v>524</v>
      </c>
    </row>
    <row r="155" spans="2:16" ht="15" customHeight="1">
      <c r="B155" s="162">
        <v>147</v>
      </c>
      <c r="C155" s="118"/>
      <c r="D155" s="162"/>
      <c r="E155" s="67"/>
      <c r="F155" s="162">
        <v>20</v>
      </c>
      <c r="G155" s="67"/>
      <c r="H155" s="162"/>
      <c r="I155" s="119"/>
      <c r="J155" s="155" t="s">
        <v>88</v>
      </c>
      <c r="K155" s="152" t="s">
        <v>89</v>
      </c>
      <c r="L155" s="111">
        <v>358</v>
      </c>
      <c r="M155" s="112">
        <v>165</v>
      </c>
      <c r="N155" s="167">
        <v>4</v>
      </c>
      <c r="O155" s="75"/>
      <c r="P155" s="115">
        <f t="shared" si="2"/>
        <v>523</v>
      </c>
    </row>
    <row r="156" spans="2:16" ht="15" customHeight="1">
      <c r="B156" s="162">
        <v>148</v>
      </c>
      <c r="C156" s="118"/>
      <c r="D156" s="162">
        <v>91</v>
      </c>
      <c r="E156" s="67"/>
      <c r="F156" s="162"/>
      <c r="G156" s="67"/>
      <c r="H156" s="162"/>
      <c r="I156" s="119"/>
      <c r="J156" s="156" t="s">
        <v>173</v>
      </c>
      <c r="K156" s="153" t="s">
        <v>166</v>
      </c>
      <c r="L156" s="116">
        <v>363</v>
      </c>
      <c r="M156" s="117">
        <v>160</v>
      </c>
      <c r="N156" s="168">
        <v>7</v>
      </c>
      <c r="O156" s="75"/>
      <c r="P156" s="115">
        <f t="shared" si="2"/>
        <v>523</v>
      </c>
    </row>
    <row r="157" spans="2:16" ht="15" customHeight="1">
      <c r="B157" s="162">
        <v>149</v>
      </c>
      <c r="C157" s="118"/>
      <c r="D157" s="162">
        <v>92</v>
      </c>
      <c r="E157" s="67"/>
      <c r="F157" s="162"/>
      <c r="G157" s="67"/>
      <c r="H157" s="162"/>
      <c r="I157" s="108"/>
      <c r="J157" s="155" t="s">
        <v>122</v>
      </c>
      <c r="K157" s="152" t="s">
        <v>123</v>
      </c>
      <c r="L157" s="111">
        <v>372</v>
      </c>
      <c r="M157" s="112">
        <v>151</v>
      </c>
      <c r="N157" s="167">
        <v>9</v>
      </c>
      <c r="O157" s="36"/>
      <c r="P157" s="115">
        <f t="shared" si="2"/>
        <v>523</v>
      </c>
    </row>
    <row r="158" spans="2:16" ht="15" customHeight="1">
      <c r="B158" s="162">
        <v>150</v>
      </c>
      <c r="C158" s="118"/>
      <c r="D158" s="162"/>
      <c r="E158" s="67"/>
      <c r="F158" s="162"/>
      <c r="G158" s="67"/>
      <c r="H158" s="162">
        <v>38</v>
      </c>
      <c r="I158" s="108"/>
      <c r="J158" s="156" t="s">
        <v>204</v>
      </c>
      <c r="K158" s="153" t="s">
        <v>32</v>
      </c>
      <c r="L158" s="113">
        <v>376</v>
      </c>
      <c r="M158" s="114">
        <v>147</v>
      </c>
      <c r="N158" s="168">
        <v>4</v>
      </c>
      <c r="O158" s="36"/>
      <c r="P158" s="115">
        <f t="shared" si="2"/>
        <v>523</v>
      </c>
    </row>
    <row r="159" spans="2:16" ht="15" customHeight="1">
      <c r="B159" s="162">
        <v>151</v>
      </c>
      <c r="C159" s="118"/>
      <c r="D159" s="174">
        <v>93</v>
      </c>
      <c r="E159" s="67"/>
      <c r="F159" s="174"/>
      <c r="G159" s="67"/>
      <c r="H159" s="174"/>
      <c r="I159" s="108"/>
      <c r="J159" s="156" t="s">
        <v>80</v>
      </c>
      <c r="K159" s="153" t="s">
        <v>81</v>
      </c>
      <c r="L159" s="116">
        <v>348</v>
      </c>
      <c r="M159" s="117">
        <v>174</v>
      </c>
      <c r="N159" s="168">
        <v>3</v>
      </c>
      <c r="O159" s="36"/>
      <c r="P159" s="115">
        <f t="shared" si="2"/>
        <v>522</v>
      </c>
    </row>
    <row r="160" spans="2:16" ht="15" customHeight="1">
      <c r="B160" s="162">
        <v>152</v>
      </c>
      <c r="C160" s="118"/>
      <c r="D160" s="162">
        <v>94</v>
      </c>
      <c r="E160" s="67"/>
      <c r="F160" s="162"/>
      <c r="G160" s="67"/>
      <c r="H160" s="162"/>
      <c r="I160" s="119"/>
      <c r="J160" s="155" t="s">
        <v>83</v>
      </c>
      <c r="K160" s="152" t="s">
        <v>81</v>
      </c>
      <c r="L160" s="111">
        <v>357</v>
      </c>
      <c r="M160" s="112">
        <v>165</v>
      </c>
      <c r="N160" s="167">
        <v>8</v>
      </c>
      <c r="O160" s="75"/>
      <c r="P160" s="115">
        <f t="shared" si="2"/>
        <v>522</v>
      </c>
    </row>
    <row r="161" spans="2:16" ht="15" customHeight="1">
      <c r="B161" s="162">
        <v>153</v>
      </c>
      <c r="C161" s="118"/>
      <c r="D161" s="162">
        <v>95</v>
      </c>
      <c r="E161" s="67"/>
      <c r="F161" s="162"/>
      <c r="G161" s="67"/>
      <c r="H161" s="162"/>
      <c r="I161" s="119"/>
      <c r="J161" s="155" t="s">
        <v>194</v>
      </c>
      <c r="K161" s="152" t="s">
        <v>102</v>
      </c>
      <c r="L161" s="111">
        <v>362</v>
      </c>
      <c r="M161" s="112">
        <v>160</v>
      </c>
      <c r="N161" s="167">
        <v>6</v>
      </c>
      <c r="O161" s="75"/>
      <c r="P161" s="115">
        <f t="shared" si="2"/>
        <v>522</v>
      </c>
    </row>
    <row r="162" spans="2:16" ht="15" customHeight="1">
      <c r="B162" s="162">
        <v>154</v>
      </c>
      <c r="C162" s="118"/>
      <c r="D162" s="162"/>
      <c r="E162" s="67"/>
      <c r="F162" s="162"/>
      <c r="G162" s="67"/>
      <c r="H162" s="162">
        <v>39</v>
      </c>
      <c r="I162" s="119"/>
      <c r="J162" s="156" t="s">
        <v>237</v>
      </c>
      <c r="K162" s="153" t="s">
        <v>32</v>
      </c>
      <c r="L162" s="113">
        <v>362</v>
      </c>
      <c r="M162" s="114">
        <v>160</v>
      </c>
      <c r="N162" s="168">
        <v>15</v>
      </c>
      <c r="O162" s="36"/>
      <c r="P162" s="115">
        <f t="shared" si="2"/>
        <v>522</v>
      </c>
    </row>
    <row r="163" spans="2:16" ht="15" customHeight="1">
      <c r="B163" s="162">
        <v>155</v>
      </c>
      <c r="C163" s="118"/>
      <c r="D163" s="162"/>
      <c r="E163" s="67"/>
      <c r="F163" s="162">
        <v>21</v>
      </c>
      <c r="G163" s="67"/>
      <c r="H163" s="162"/>
      <c r="I163" s="119"/>
      <c r="J163" s="156" t="s">
        <v>239</v>
      </c>
      <c r="K163" s="153" t="s">
        <v>22</v>
      </c>
      <c r="L163" s="116">
        <v>361</v>
      </c>
      <c r="M163" s="117">
        <v>160</v>
      </c>
      <c r="N163" s="168">
        <v>8</v>
      </c>
      <c r="O163" s="75"/>
      <c r="P163" s="115">
        <f t="shared" si="2"/>
        <v>521</v>
      </c>
    </row>
    <row r="164" spans="2:16" ht="15" customHeight="1">
      <c r="B164" s="162">
        <v>156</v>
      </c>
      <c r="C164" s="118"/>
      <c r="D164" s="162"/>
      <c r="E164" s="67"/>
      <c r="F164" s="162"/>
      <c r="G164" s="67"/>
      <c r="H164" s="162">
        <v>40</v>
      </c>
      <c r="I164" s="119"/>
      <c r="J164" s="155" t="s">
        <v>204</v>
      </c>
      <c r="K164" s="152" t="s">
        <v>32</v>
      </c>
      <c r="L164" s="111">
        <v>363</v>
      </c>
      <c r="M164" s="112">
        <v>158</v>
      </c>
      <c r="N164" s="167">
        <v>7</v>
      </c>
      <c r="O164" s="75"/>
      <c r="P164" s="115">
        <f t="shared" si="2"/>
        <v>521</v>
      </c>
    </row>
    <row r="165" spans="2:16" ht="15" customHeight="1">
      <c r="B165" s="162">
        <v>157</v>
      </c>
      <c r="C165" s="118"/>
      <c r="D165" s="162">
        <v>96</v>
      </c>
      <c r="E165" s="67"/>
      <c r="F165" s="162"/>
      <c r="G165" s="67"/>
      <c r="H165" s="162"/>
      <c r="I165" s="119"/>
      <c r="J165" s="155" t="s">
        <v>40</v>
      </c>
      <c r="K165" s="152" t="s">
        <v>41</v>
      </c>
      <c r="L165" s="111">
        <v>373</v>
      </c>
      <c r="M165" s="112">
        <v>148</v>
      </c>
      <c r="N165" s="167">
        <v>5</v>
      </c>
      <c r="O165" s="36"/>
      <c r="P165" s="115">
        <f t="shared" si="2"/>
        <v>521</v>
      </c>
    </row>
    <row r="166" spans="2:16" ht="15" customHeight="1">
      <c r="B166" s="162">
        <v>158</v>
      </c>
      <c r="C166" s="118"/>
      <c r="D166" s="162">
        <v>97</v>
      </c>
      <c r="E166" s="67"/>
      <c r="F166" s="162"/>
      <c r="G166" s="67"/>
      <c r="H166" s="162"/>
      <c r="I166" s="119"/>
      <c r="J166" s="156" t="s">
        <v>118</v>
      </c>
      <c r="K166" s="153" t="s">
        <v>48</v>
      </c>
      <c r="L166" s="116">
        <v>345</v>
      </c>
      <c r="M166" s="117">
        <v>175</v>
      </c>
      <c r="N166" s="168">
        <v>2</v>
      </c>
      <c r="O166" s="36"/>
      <c r="P166" s="115">
        <f t="shared" si="2"/>
        <v>520</v>
      </c>
    </row>
    <row r="167" spans="2:16" ht="15" customHeight="1">
      <c r="B167" s="162">
        <v>159</v>
      </c>
      <c r="C167" s="118"/>
      <c r="D167" s="162"/>
      <c r="E167" s="67"/>
      <c r="F167" s="162">
        <v>22</v>
      </c>
      <c r="G167" s="67"/>
      <c r="H167" s="162"/>
      <c r="I167" s="119"/>
      <c r="J167" s="155" t="s">
        <v>249</v>
      </c>
      <c r="K167" s="152" t="s">
        <v>48</v>
      </c>
      <c r="L167" s="111">
        <v>345</v>
      </c>
      <c r="M167" s="112">
        <v>175</v>
      </c>
      <c r="N167" s="167">
        <v>4</v>
      </c>
      <c r="O167" s="75"/>
      <c r="P167" s="115">
        <f t="shared" si="2"/>
        <v>520</v>
      </c>
    </row>
    <row r="168" spans="2:16" ht="15" customHeight="1">
      <c r="B168" s="162">
        <v>160</v>
      </c>
      <c r="C168" s="118"/>
      <c r="D168" s="162"/>
      <c r="E168" s="67"/>
      <c r="F168" s="162"/>
      <c r="G168" s="67"/>
      <c r="H168" s="162">
        <v>41</v>
      </c>
      <c r="I168" s="119"/>
      <c r="J168" s="156" t="s">
        <v>234</v>
      </c>
      <c r="K168" s="153" t="s">
        <v>32</v>
      </c>
      <c r="L168" s="113">
        <v>345</v>
      </c>
      <c r="M168" s="114">
        <v>175</v>
      </c>
      <c r="N168" s="168">
        <v>5</v>
      </c>
      <c r="O168" s="36"/>
      <c r="P168" s="115">
        <f t="shared" si="2"/>
        <v>520</v>
      </c>
    </row>
    <row r="169" spans="2:16" ht="15" customHeight="1">
      <c r="B169" s="162">
        <v>161</v>
      </c>
      <c r="C169" s="118"/>
      <c r="D169" s="174"/>
      <c r="E169" s="67"/>
      <c r="F169" s="174">
        <v>23</v>
      </c>
      <c r="G169" s="67"/>
      <c r="H169" s="174"/>
      <c r="I169" s="108"/>
      <c r="J169" s="156" t="s">
        <v>272</v>
      </c>
      <c r="K169" s="153" t="s">
        <v>273</v>
      </c>
      <c r="L169" s="116">
        <v>377</v>
      </c>
      <c r="M169" s="117">
        <v>143</v>
      </c>
      <c r="N169" s="168">
        <v>7</v>
      </c>
      <c r="O169" s="36"/>
      <c r="P169" s="115">
        <f t="shared" si="2"/>
        <v>520</v>
      </c>
    </row>
    <row r="170" spans="2:16" ht="15" customHeight="1">
      <c r="B170" s="162">
        <v>162</v>
      </c>
      <c r="C170" s="118"/>
      <c r="D170" s="162"/>
      <c r="E170" s="67"/>
      <c r="F170" s="162">
        <v>24</v>
      </c>
      <c r="G170" s="67"/>
      <c r="H170" s="162"/>
      <c r="I170" s="119"/>
      <c r="J170" s="155" t="s">
        <v>87</v>
      </c>
      <c r="K170" s="152" t="s">
        <v>48</v>
      </c>
      <c r="L170" s="111">
        <v>340</v>
      </c>
      <c r="M170" s="112">
        <v>179</v>
      </c>
      <c r="N170" s="167">
        <v>2</v>
      </c>
      <c r="O170" s="36"/>
      <c r="P170" s="115">
        <f t="shared" si="2"/>
        <v>519</v>
      </c>
    </row>
    <row r="171" spans="2:16" ht="15" customHeight="1">
      <c r="B171" s="162">
        <v>163</v>
      </c>
      <c r="C171" s="118"/>
      <c r="D171" s="162">
        <v>98</v>
      </c>
      <c r="E171" s="67"/>
      <c r="F171" s="162"/>
      <c r="G171" s="67"/>
      <c r="H171" s="162"/>
      <c r="I171" s="119"/>
      <c r="J171" s="155" t="s">
        <v>220</v>
      </c>
      <c r="K171" s="152" t="s">
        <v>81</v>
      </c>
      <c r="L171" s="111">
        <v>351</v>
      </c>
      <c r="M171" s="112">
        <v>168</v>
      </c>
      <c r="N171" s="167">
        <v>5</v>
      </c>
      <c r="O171" s="75"/>
      <c r="P171" s="115">
        <f t="shared" si="2"/>
        <v>519</v>
      </c>
    </row>
    <row r="172" spans="2:16" ht="15" customHeight="1">
      <c r="B172" s="162">
        <v>164</v>
      </c>
      <c r="C172" s="118"/>
      <c r="D172" s="162">
        <v>99</v>
      </c>
      <c r="E172" s="67"/>
      <c r="F172" s="162"/>
      <c r="G172" s="67"/>
      <c r="H172" s="162"/>
      <c r="I172" s="119"/>
      <c r="J172" s="156" t="s">
        <v>176</v>
      </c>
      <c r="K172" s="153" t="s">
        <v>166</v>
      </c>
      <c r="L172" s="116">
        <v>353</v>
      </c>
      <c r="M172" s="117">
        <v>166</v>
      </c>
      <c r="N172" s="168">
        <v>7</v>
      </c>
      <c r="O172" s="75"/>
      <c r="P172" s="115">
        <f t="shared" si="2"/>
        <v>519</v>
      </c>
    </row>
    <row r="173" spans="2:16" ht="15" customHeight="1">
      <c r="B173" s="162">
        <v>165</v>
      </c>
      <c r="C173" s="118"/>
      <c r="D173" s="162">
        <v>100</v>
      </c>
      <c r="E173" s="67"/>
      <c r="F173" s="162"/>
      <c r="G173" s="67"/>
      <c r="H173" s="162"/>
      <c r="I173" s="108"/>
      <c r="J173" s="155" t="s">
        <v>138</v>
      </c>
      <c r="K173" s="152" t="s">
        <v>20</v>
      </c>
      <c r="L173" s="111">
        <v>369</v>
      </c>
      <c r="M173" s="112">
        <v>150</v>
      </c>
      <c r="N173" s="167">
        <v>5</v>
      </c>
      <c r="O173" s="36"/>
      <c r="P173" s="115">
        <f t="shared" si="2"/>
        <v>519</v>
      </c>
    </row>
    <row r="174" spans="2:16" ht="15" customHeight="1">
      <c r="B174" s="162">
        <v>166</v>
      </c>
      <c r="C174" s="118"/>
      <c r="D174" s="174"/>
      <c r="E174" s="67"/>
      <c r="F174" s="174"/>
      <c r="G174" s="67"/>
      <c r="H174" s="174">
        <v>42</v>
      </c>
      <c r="I174" s="108"/>
      <c r="J174" s="156" t="s">
        <v>114</v>
      </c>
      <c r="K174" s="153" t="s">
        <v>32</v>
      </c>
      <c r="L174" s="113">
        <v>354</v>
      </c>
      <c r="M174" s="114">
        <v>164</v>
      </c>
      <c r="N174" s="168">
        <v>4</v>
      </c>
      <c r="O174" s="75"/>
      <c r="P174" s="115">
        <f t="shared" si="2"/>
        <v>518</v>
      </c>
    </row>
    <row r="175" spans="2:16" ht="15" customHeight="1">
      <c r="B175" s="162">
        <v>167</v>
      </c>
      <c r="C175" s="118"/>
      <c r="D175" s="162"/>
      <c r="E175" s="67"/>
      <c r="F175" s="162"/>
      <c r="G175" s="67"/>
      <c r="H175" s="162">
        <v>43</v>
      </c>
      <c r="I175" s="119"/>
      <c r="J175" s="156" t="s">
        <v>251</v>
      </c>
      <c r="K175" s="153" t="s">
        <v>32</v>
      </c>
      <c r="L175" s="116">
        <v>363</v>
      </c>
      <c r="M175" s="117">
        <v>155</v>
      </c>
      <c r="N175" s="168">
        <v>7</v>
      </c>
      <c r="O175" s="36"/>
      <c r="P175" s="115">
        <f t="shared" si="2"/>
        <v>518</v>
      </c>
    </row>
    <row r="176" spans="2:16" ht="15" customHeight="1">
      <c r="B176" s="162">
        <v>168</v>
      </c>
      <c r="C176" s="118"/>
      <c r="D176" s="162">
        <v>101</v>
      </c>
      <c r="E176" s="67"/>
      <c r="F176" s="162"/>
      <c r="G176" s="67"/>
      <c r="H176" s="162"/>
      <c r="I176" s="119"/>
      <c r="J176" s="155" t="s">
        <v>139</v>
      </c>
      <c r="K176" s="152" t="s">
        <v>20</v>
      </c>
      <c r="L176" s="111">
        <v>343</v>
      </c>
      <c r="M176" s="112">
        <v>173</v>
      </c>
      <c r="N176" s="167">
        <v>5</v>
      </c>
      <c r="O176" s="75"/>
      <c r="P176" s="115">
        <f t="shared" si="2"/>
        <v>516</v>
      </c>
    </row>
    <row r="177" spans="2:16" ht="15" customHeight="1">
      <c r="B177" s="162">
        <v>169</v>
      </c>
      <c r="C177" s="118"/>
      <c r="D177" s="162"/>
      <c r="E177" s="67"/>
      <c r="F177" s="162"/>
      <c r="G177" s="67"/>
      <c r="H177" s="162">
        <v>44</v>
      </c>
      <c r="I177" s="119"/>
      <c r="J177" s="155" t="s">
        <v>221</v>
      </c>
      <c r="K177" s="152" t="s">
        <v>32</v>
      </c>
      <c r="L177" s="111">
        <v>349</v>
      </c>
      <c r="M177" s="112">
        <v>167</v>
      </c>
      <c r="N177" s="167">
        <v>7</v>
      </c>
      <c r="O177" s="36"/>
      <c r="P177" s="115">
        <f t="shared" si="2"/>
        <v>516</v>
      </c>
    </row>
    <row r="178" spans="2:16" ht="15" customHeight="1">
      <c r="B178" s="162">
        <v>170</v>
      </c>
      <c r="C178" s="118"/>
      <c r="D178" s="162"/>
      <c r="E178" s="67"/>
      <c r="F178" s="162"/>
      <c r="G178" s="67"/>
      <c r="H178" s="162">
        <v>45</v>
      </c>
      <c r="I178" s="119"/>
      <c r="J178" s="156" t="s">
        <v>114</v>
      </c>
      <c r="K178" s="153" t="s">
        <v>32</v>
      </c>
      <c r="L178" s="113">
        <v>358</v>
      </c>
      <c r="M178" s="114">
        <v>158</v>
      </c>
      <c r="N178" s="168">
        <v>5</v>
      </c>
      <c r="O178" s="36"/>
      <c r="P178" s="115">
        <f t="shared" si="2"/>
        <v>516</v>
      </c>
    </row>
    <row r="179" spans="2:16" ht="15" customHeight="1">
      <c r="B179" s="162">
        <v>171</v>
      </c>
      <c r="C179" s="118"/>
      <c r="D179" s="162">
        <v>102</v>
      </c>
      <c r="E179" s="67"/>
      <c r="F179" s="162"/>
      <c r="G179" s="67"/>
      <c r="H179" s="162"/>
      <c r="I179" s="108"/>
      <c r="J179" s="155" t="s">
        <v>54</v>
      </c>
      <c r="K179" s="152" t="s">
        <v>77</v>
      </c>
      <c r="L179" s="111">
        <v>362</v>
      </c>
      <c r="M179" s="112">
        <v>153</v>
      </c>
      <c r="N179" s="167">
        <v>7</v>
      </c>
      <c r="O179" s="75"/>
      <c r="P179" s="115">
        <f t="shared" si="2"/>
        <v>515</v>
      </c>
    </row>
    <row r="180" spans="2:16" ht="15" customHeight="1">
      <c r="B180" s="162">
        <v>172</v>
      </c>
      <c r="C180" s="118"/>
      <c r="D180" s="162">
        <v>103</v>
      </c>
      <c r="E180" s="67"/>
      <c r="F180" s="162"/>
      <c r="G180" s="67"/>
      <c r="H180" s="162"/>
      <c r="I180" s="108"/>
      <c r="J180" s="155" t="s">
        <v>18</v>
      </c>
      <c r="K180" s="152" t="s">
        <v>20</v>
      </c>
      <c r="L180" s="111">
        <v>337</v>
      </c>
      <c r="M180" s="112">
        <v>177</v>
      </c>
      <c r="N180" s="167">
        <v>5</v>
      </c>
      <c r="O180" s="75"/>
      <c r="P180" s="115">
        <f t="shared" si="2"/>
        <v>514</v>
      </c>
    </row>
    <row r="181" spans="2:16" ht="15" customHeight="1">
      <c r="B181" s="162">
        <v>173</v>
      </c>
      <c r="C181" s="118"/>
      <c r="D181" s="174">
        <v>104</v>
      </c>
      <c r="E181" s="67"/>
      <c r="F181" s="174"/>
      <c r="G181" s="67"/>
      <c r="H181" s="174"/>
      <c r="I181" s="108"/>
      <c r="J181" s="156" t="s">
        <v>14</v>
      </c>
      <c r="K181" s="153" t="s">
        <v>11</v>
      </c>
      <c r="L181" s="116">
        <v>341</v>
      </c>
      <c r="M181" s="117">
        <v>173</v>
      </c>
      <c r="N181" s="168">
        <v>7</v>
      </c>
      <c r="O181" s="75"/>
      <c r="P181" s="115">
        <f t="shared" si="2"/>
        <v>514</v>
      </c>
    </row>
    <row r="182" spans="2:16" ht="15" customHeight="1">
      <c r="B182" s="162">
        <v>174</v>
      </c>
      <c r="C182" s="118"/>
      <c r="D182" s="162"/>
      <c r="E182" s="67"/>
      <c r="F182" s="162"/>
      <c r="G182" s="67"/>
      <c r="H182" s="162">
        <v>46</v>
      </c>
      <c r="I182" s="119"/>
      <c r="J182" s="155" t="s">
        <v>206</v>
      </c>
      <c r="K182" s="152" t="s">
        <v>32</v>
      </c>
      <c r="L182" s="111">
        <v>356</v>
      </c>
      <c r="M182" s="112">
        <v>158</v>
      </c>
      <c r="N182" s="167">
        <v>13</v>
      </c>
      <c r="O182" s="75"/>
      <c r="P182" s="115">
        <f t="shared" si="2"/>
        <v>514</v>
      </c>
    </row>
    <row r="183" spans="2:16" ht="15" customHeight="1">
      <c r="B183" s="162">
        <v>175</v>
      </c>
      <c r="C183" s="118"/>
      <c r="D183" s="162">
        <v>105</v>
      </c>
      <c r="E183" s="67"/>
      <c r="F183" s="162"/>
      <c r="G183" s="67"/>
      <c r="H183" s="162"/>
      <c r="I183" s="119"/>
      <c r="J183" s="156" t="s">
        <v>269</v>
      </c>
      <c r="K183" s="153" t="s">
        <v>270</v>
      </c>
      <c r="L183" s="113">
        <v>350</v>
      </c>
      <c r="M183" s="114">
        <v>163</v>
      </c>
      <c r="N183" s="168">
        <v>7</v>
      </c>
      <c r="O183" s="36"/>
      <c r="P183" s="115">
        <f t="shared" si="2"/>
        <v>513</v>
      </c>
    </row>
    <row r="184" spans="2:16" ht="15" customHeight="1">
      <c r="B184" s="162">
        <v>176</v>
      </c>
      <c r="C184" s="118"/>
      <c r="D184" s="162">
        <v>106</v>
      </c>
      <c r="E184" s="67"/>
      <c r="F184" s="162"/>
      <c r="G184" s="67"/>
      <c r="H184" s="162"/>
      <c r="I184" s="119"/>
      <c r="J184" s="156" t="s">
        <v>217</v>
      </c>
      <c r="K184" s="153" t="s">
        <v>211</v>
      </c>
      <c r="L184" s="116">
        <v>361</v>
      </c>
      <c r="M184" s="117">
        <v>152</v>
      </c>
      <c r="N184" s="168">
        <v>10</v>
      </c>
      <c r="O184" s="36"/>
      <c r="P184" s="115">
        <f t="shared" si="2"/>
        <v>513</v>
      </c>
    </row>
    <row r="185" spans="2:16" ht="15" customHeight="1">
      <c r="B185" s="162">
        <v>177</v>
      </c>
      <c r="C185" s="118"/>
      <c r="D185" s="162"/>
      <c r="E185" s="67"/>
      <c r="F185" s="162">
        <v>25</v>
      </c>
      <c r="G185" s="67"/>
      <c r="H185" s="162"/>
      <c r="I185" s="108"/>
      <c r="J185" s="155" t="s">
        <v>184</v>
      </c>
      <c r="K185" s="152" t="s">
        <v>34</v>
      </c>
      <c r="L185" s="111">
        <v>361</v>
      </c>
      <c r="M185" s="112">
        <v>150</v>
      </c>
      <c r="N185" s="167">
        <v>8</v>
      </c>
      <c r="O185" s="36"/>
      <c r="P185" s="115">
        <f t="shared" si="2"/>
        <v>511</v>
      </c>
    </row>
    <row r="186" spans="2:16" ht="15" customHeight="1">
      <c r="B186" s="162">
        <v>178</v>
      </c>
      <c r="C186" s="118"/>
      <c r="D186" s="174"/>
      <c r="E186" s="67"/>
      <c r="F186" s="174"/>
      <c r="G186" s="67"/>
      <c r="H186" s="174">
        <v>47</v>
      </c>
      <c r="I186" s="108"/>
      <c r="J186" s="155" t="s">
        <v>201</v>
      </c>
      <c r="K186" s="152" t="s">
        <v>32</v>
      </c>
      <c r="L186" s="111">
        <v>368</v>
      </c>
      <c r="M186" s="112">
        <v>143</v>
      </c>
      <c r="N186" s="167">
        <v>15</v>
      </c>
      <c r="O186" s="75"/>
      <c r="P186" s="115">
        <f t="shared" si="2"/>
        <v>511</v>
      </c>
    </row>
    <row r="187" spans="2:16" ht="15" customHeight="1">
      <c r="B187" s="162">
        <v>179</v>
      </c>
      <c r="C187" s="118"/>
      <c r="D187" s="162">
        <v>107</v>
      </c>
      <c r="E187" s="67"/>
      <c r="F187" s="162"/>
      <c r="G187" s="67"/>
      <c r="H187" s="162"/>
      <c r="I187" s="108"/>
      <c r="J187" s="156" t="s">
        <v>92</v>
      </c>
      <c r="K187" s="153" t="s">
        <v>22</v>
      </c>
      <c r="L187" s="116">
        <v>370</v>
      </c>
      <c r="M187" s="117">
        <v>141</v>
      </c>
      <c r="N187" s="168">
        <v>5</v>
      </c>
      <c r="O187" s="75"/>
      <c r="P187" s="115">
        <f t="shared" si="2"/>
        <v>511</v>
      </c>
    </row>
    <row r="188" spans="2:16" ht="15" customHeight="1">
      <c r="B188" s="162">
        <v>180</v>
      </c>
      <c r="C188" s="118"/>
      <c r="D188" s="162">
        <v>108</v>
      </c>
      <c r="E188" s="67"/>
      <c r="F188" s="162"/>
      <c r="G188" s="67"/>
      <c r="H188" s="162"/>
      <c r="I188" s="108"/>
      <c r="J188" s="155" t="s">
        <v>44</v>
      </c>
      <c r="K188" s="152" t="s">
        <v>41</v>
      </c>
      <c r="L188" s="111">
        <v>370</v>
      </c>
      <c r="M188" s="112">
        <v>141</v>
      </c>
      <c r="N188" s="167">
        <v>12</v>
      </c>
      <c r="O188" s="75"/>
      <c r="P188" s="115">
        <f t="shared" si="2"/>
        <v>511</v>
      </c>
    </row>
    <row r="189" spans="2:16" ht="15" customHeight="1">
      <c r="B189" s="162">
        <v>181</v>
      </c>
      <c r="C189" s="118"/>
      <c r="D189" s="174">
        <v>109</v>
      </c>
      <c r="E189" s="67"/>
      <c r="F189" s="174"/>
      <c r="G189" s="67"/>
      <c r="H189" s="174"/>
      <c r="I189" s="108"/>
      <c r="J189" s="156" t="s">
        <v>57</v>
      </c>
      <c r="K189" s="153" t="s">
        <v>77</v>
      </c>
      <c r="L189" s="113">
        <v>358</v>
      </c>
      <c r="M189" s="114">
        <v>152</v>
      </c>
      <c r="N189" s="168">
        <v>6</v>
      </c>
      <c r="O189" s="36"/>
      <c r="P189" s="115">
        <f t="shared" si="2"/>
        <v>510</v>
      </c>
    </row>
    <row r="190" spans="2:16" ht="15" customHeight="1">
      <c r="B190" s="162">
        <v>182</v>
      </c>
      <c r="C190" s="118"/>
      <c r="D190" s="174"/>
      <c r="E190" s="67"/>
      <c r="F190" s="174"/>
      <c r="G190" s="67"/>
      <c r="H190" s="174">
        <v>48</v>
      </c>
      <c r="I190" s="108"/>
      <c r="J190" s="156" t="s">
        <v>46</v>
      </c>
      <c r="K190" s="153" t="s">
        <v>32</v>
      </c>
      <c r="L190" s="116">
        <v>367</v>
      </c>
      <c r="M190" s="117">
        <v>143</v>
      </c>
      <c r="N190" s="168">
        <v>7</v>
      </c>
      <c r="O190" s="75"/>
      <c r="P190" s="115">
        <f t="shared" si="2"/>
        <v>510</v>
      </c>
    </row>
    <row r="191" spans="2:16" ht="15" customHeight="1">
      <c r="B191" s="162">
        <v>183</v>
      </c>
      <c r="C191" s="118"/>
      <c r="D191" s="162"/>
      <c r="E191" s="67"/>
      <c r="F191" s="162"/>
      <c r="G191" s="67"/>
      <c r="H191" s="162">
        <v>49</v>
      </c>
      <c r="I191" s="108"/>
      <c r="J191" s="155" t="s">
        <v>115</v>
      </c>
      <c r="K191" s="152" t="s">
        <v>32</v>
      </c>
      <c r="L191" s="111">
        <v>348</v>
      </c>
      <c r="M191" s="112">
        <v>161</v>
      </c>
      <c r="N191" s="167">
        <v>11</v>
      </c>
      <c r="O191" s="75"/>
      <c r="P191" s="115">
        <f t="shared" si="2"/>
        <v>509</v>
      </c>
    </row>
    <row r="192" spans="2:16" ht="15" customHeight="1">
      <c r="B192" s="162">
        <v>184</v>
      </c>
      <c r="C192" s="118"/>
      <c r="D192" s="162"/>
      <c r="E192" s="67"/>
      <c r="F192" s="162"/>
      <c r="G192" s="67"/>
      <c r="H192" s="162">
        <v>50</v>
      </c>
      <c r="I192" s="108"/>
      <c r="J192" s="155" t="s">
        <v>59</v>
      </c>
      <c r="K192" s="152" t="s">
        <v>32</v>
      </c>
      <c r="L192" s="111">
        <v>356</v>
      </c>
      <c r="M192" s="112">
        <v>153</v>
      </c>
      <c r="N192" s="167">
        <v>15</v>
      </c>
      <c r="O192" s="75"/>
      <c r="P192" s="115">
        <f t="shared" si="2"/>
        <v>509</v>
      </c>
    </row>
    <row r="193" spans="2:16" ht="15" customHeight="1">
      <c r="B193" s="162">
        <v>185</v>
      </c>
      <c r="C193" s="118"/>
      <c r="D193" s="174"/>
      <c r="E193" s="67"/>
      <c r="F193" s="174"/>
      <c r="G193" s="67"/>
      <c r="H193" s="174">
        <v>51</v>
      </c>
      <c r="I193" s="108"/>
      <c r="J193" s="156" t="s">
        <v>129</v>
      </c>
      <c r="K193" s="153" t="s">
        <v>32</v>
      </c>
      <c r="L193" s="113">
        <v>359</v>
      </c>
      <c r="M193" s="114">
        <v>150</v>
      </c>
      <c r="N193" s="168">
        <v>12</v>
      </c>
      <c r="O193" s="75"/>
      <c r="P193" s="115">
        <f t="shared" si="2"/>
        <v>509</v>
      </c>
    </row>
    <row r="194" spans="2:16" ht="15" customHeight="1">
      <c r="B194" s="162">
        <v>186</v>
      </c>
      <c r="C194" s="118"/>
      <c r="D194" s="162">
        <v>110</v>
      </c>
      <c r="E194" s="67"/>
      <c r="F194" s="162"/>
      <c r="G194" s="67"/>
      <c r="H194" s="162"/>
      <c r="I194" s="108"/>
      <c r="J194" s="156" t="s">
        <v>100</v>
      </c>
      <c r="K194" s="153" t="s">
        <v>95</v>
      </c>
      <c r="L194" s="116">
        <v>361</v>
      </c>
      <c r="M194" s="117">
        <v>148</v>
      </c>
      <c r="N194" s="168">
        <v>5</v>
      </c>
      <c r="O194" s="75"/>
      <c r="P194" s="115">
        <f t="shared" si="2"/>
        <v>509</v>
      </c>
    </row>
    <row r="195" spans="2:16" ht="15" customHeight="1">
      <c r="B195" s="162">
        <v>187</v>
      </c>
      <c r="C195" s="118"/>
      <c r="D195" s="174">
        <v>111</v>
      </c>
      <c r="E195" s="67"/>
      <c r="F195" s="174"/>
      <c r="G195" s="67"/>
      <c r="H195" s="174"/>
      <c r="I195" s="108"/>
      <c r="J195" s="155" t="s">
        <v>105</v>
      </c>
      <c r="K195" s="152" t="s">
        <v>102</v>
      </c>
      <c r="L195" s="111">
        <v>348</v>
      </c>
      <c r="M195" s="112">
        <v>160</v>
      </c>
      <c r="N195" s="167">
        <v>6</v>
      </c>
      <c r="O195" s="75"/>
      <c r="P195" s="115">
        <f t="shared" si="2"/>
        <v>508</v>
      </c>
    </row>
    <row r="196" spans="2:16" ht="15" customHeight="1">
      <c r="B196" s="162">
        <v>188</v>
      </c>
      <c r="C196" s="118"/>
      <c r="D196" s="174">
        <v>112</v>
      </c>
      <c r="E196" s="67"/>
      <c r="F196" s="174"/>
      <c r="G196" s="67"/>
      <c r="H196" s="174"/>
      <c r="I196" s="108"/>
      <c r="J196" s="155" t="s">
        <v>74</v>
      </c>
      <c r="K196" s="152" t="s">
        <v>27</v>
      </c>
      <c r="L196" s="111">
        <v>350</v>
      </c>
      <c r="M196" s="112">
        <v>158</v>
      </c>
      <c r="N196" s="167">
        <v>6</v>
      </c>
      <c r="O196" s="36"/>
      <c r="P196" s="115">
        <f t="shared" si="2"/>
        <v>508</v>
      </c>
    </row>
    <row r="197" spans="2:16" ht="15" customHeight="1">
      <c r="B197" s="162">
        <v>189</v>
      </c>
      <c r="C197" s="118"/>
      <c r="D197" s="174"/>
      <c r="E197" s="67"/>
      <c r="F197" s="174"/>
      <c r="G197" s="67"/>
      <c r="H197" s="174">
        <v>52</v>
      </c>
      <c r="I197" s="108"/>
      <c r="J197" s="155" t="s">
        <v>35</v>
      </c>
      <c r="K197" s="152" t="s">
        <v>32</v>
      </c>
      <c r="L197" s="111">
        <v>350</v>
      </c>
      <c r="M197" s="112">
        <v>158</v>
      </c>
      <c r="N197" s="167">
        <v>9</v>
      </c>
      <c r="O197" s="75"/>
      <c r="P197" s="115">
        <f t="shared" si="2"/>
        <v>508</v>
      </c>
    </row>
    <row r="198" spans="2:16" ht="15" customHeight="1">
      <c r="B198" s="162">
        <v>190</v>
      </c>
      <c r="C198" s="106"/>
      <c r="D198" s="162">
        <v>113</v>
      </c>
      <c r="E198" s="107"/>
      <c r="F198" s="162"/>
      <c r="G198" s="107"/>
      <c r="H198" s="162"/>
      <c r="I198" s="108"/>
      <c r="J198" s="156" t="s">
        <v>223</v>
      </c>
      <c r="K198" s="153" t="s">
        <v>211</v>
      </c>
      <c r="L198" s="113">
        <v>364</v>
      </c>
      <c r="M198" s="114">
        <v>143</v>
      </c>
      <c r="N198" s="168">
        <v>10</v>
      </c>
      <c r="O198" s="75"/>
      <c r="P198" s="115">
        <f t="shared" si="2"/>
        <v>507</v>
      </c>
    </row>
    <row r="199" spans="2:16" ht="15" customHeight="1">
      <c r="B199" s="162">
        <v>191</v>
      </c>
      <c r="C199" s="106"/>
      <c r="D199" s="162">
        <v>114</v>
      </c>
      <c r="E199" s="107"/>
      <c r="F199" s="162"/>
      <c r="G199" s="107"/>
      <c r="H199" s="162"/>
      <c r="I199" s="108"/>
      <c r="J199" s="156" t="s">
        <v>42</v>
      </c>
      <c r="K199" s="153" t="s">
        <v>21</v>
      </c>
      <c r="L199" s="116">
        <v>348</v>
      </c>
      <c r="M199" s="117">
        <v>157</v>
      </c>
      <c r="N199" s="168">
        <v>4</v>
      </c>
      <c r="O199" s="75"/>
      <c r="P199" s="115">
        <f t="shared" si="2"/>
        <v>505</v>
      </c>
    </row>
    <row r="200" spans="2:16" ht="15" customHeight="1">
      <c r="B200" s="162">
        <v>192</v>
      </c>
      <c r="C200" s="106"/>
      <c r="D200" s="162"/>
      <c r="E200" s="107"/>
      <c r="F200" s="162"/>
      <c r="G200" s="107"/>
      <c r="H200" s="162">
        <v>53</v>
      </c>
      <c r="I200" s="108"/>
      <c r="J200" s="155" t="s">
        <v>117</v>
      </c>
      <c r="K200" s="152" t="s">
        <v>32</v>
      </c>
      <c r="L200" s="111">
        <v>374</v>
      </c>
      <c r="M200" s="112">
        <v>131</v>
      </c>
      <c r="N200" s="167">
        <v>13</v>
      </c>
      <c r="O200" s="75"/>
      <c r="P200" s="115">
        <f t="shared" si="2"/>
        <v>505</v>
      </c>
    </row>
    <row r="201" spans="2:16" ht="15" customHeight="1">
      <c r="B201" s="162">
        <v>193</v>
      </c>
      <c r="C201" s="106"/>
      <c r="D201" s="162"/>
      <c r="E201" s="107"/>
      <c r="F201" s="162"/>
      <c r="G201" s="107"/>
      <c r="H201" s="162">
        <v>54</v>
      </c>
      <c r="I201" s="108"/>
      <c r="J201" s="155" t="s">
        <v>206</v>
      </c>
      <c r="K201" s="152" t="s">
        <v>32</v>
      </c>
      <c r="L201" s="111">
        <v>375</v>
      </c>
      <c r="M201" s="112">
        <v>130</v>
      </c>
      <c r="N201" s="167">
        <v>15</v>
      </c>
      <c r="O201" s="36"/>
      <c r="P201" s="115">
        <f aca="true" t="shared" si="3" ref="P201:P259">SUM(L201:M201)</f>
        <v>505</v>
      </c>
    </row>
    <row r="202" spans="2:16" ht="15" customHeight="1">
      <c r="B202" s="162">
        <v>194</v>
      </c>
      <c r="C202" s="118"/>
      <c r="D202" s="162">
        <v>115</v>
      </c>
      <c r="E202" s="67"/>
      <c r="F202" s="162"/>
      <c r="G202" s="67"/>
      <c r="H202" s="162"/>
      <c r="I202" s="119"/>
      <c r="J202" s="156" t="s">
        <v>247</v>
      </c>
      <c r="K202" s="153" t="s">
        <v>248</v>
      </c>
      <c r="L202" s="116">
        <v>344</v>
      </c>
      <c r="M202" s="117">
        <v>160</v>
      </c>
      <c r="N202" s="168">
        <v>6</v>
      </c>
      <c r="O202" s="36"/>
      <c r="P202" s="115">
        <f t="shared" si="3"/>
        <v>504</v>
      </c>
    </row>
    <row r="203" spans="2:16" ht="15" customHeight="1">
      <c r="B203" s="162">
        <v>195</v>
      </c>
      <c r="C203" s="118"/>
      <c r="D203" s="162"/>
      <c r="E203" s="67"/>
      <c r="F203" s="162"/>
      <c r="G203" s="67"/>
      <c r="H203" s="162">
        <v>55</v>
      </c>
      <c r="I203" s="119"/>
      <c r="J203" s="155" t="s">
        <v>201</v>
      </c>
      <c r="K203" s="152" t="s">
        <v>32</v>
      </c>
      <c r="L203" s="111">
        <v>357</v>
      </c>
      <c r="M203" s="112">
        <v>147</v>
      </c>
      <c r="N203" s="167">
        <v>15</v>
      </c>
      <c r="O203" s="36"/>
      <c r="P203" s="115">
        <f t="shared" si="3"/>
        <v>504</v>
      </c>
    </row>
    <row r="204" spans="2:16" ht="15" customHeight="1">
      <c r="B204" s="162">
        <v>196</v>
      </c>
      <c r="C204" s="118"/>
      <c r="D204" s="162"/>
      <c r="E204" s="67"/>
      <c r="F204" s="162"/>
      <c r="G204" s="67"/>
      <c r="H204" s="162">
        <v>56</v>
      </c>
      <c r="I204" s="108"/>
      <c r="J204" s="156" t="s">
        <v>200</v>
      </c>
      <c r="K204" s="153" t="s">
        <v>32</v>
      </c>
      <c r="L204" s="113">
        <v>364</v>
      </c>
      <c r="M204" s="114">
        <v>140</v>
      </c>
      <c r="N204" s="168">
        <v>9</v>
      </c>
      <c r="O204" s="75"/>
      <c r="P204" s="115">
        <f t="shared" si="3"/>
        <v>504</v>
      </c>
    </row>
    <row r="205" spans="2:16" ht="15" customHeight="1">
      <c r="B205" s="162">
        <v>197</v>
      </c>
      <c r="C205" s="118"/>
      <c r="D205" s="162"/>
      <c r="E205" s="67"/>
      <c r="F205" s="162"/>
      <c r="G205" s="67"/>
      <c r="H205" s="162">
        <v>57</v>
      </c>
      <c r="I205" s="108"/>
      <c r="J205" s="156" t="s">
        <v>207</v>
      </c>
      <c r="K205" s="153" t="s">
        <v>32</v>
      </c>
      <c r="L205" s="116">
        <v>337</v>
      </c>
      <c r="M205" s="117">
        <v>166</v>
      </c>
      <c r="N205" s="168">
        <v>5</v>
      </c>
      <c r="O205" s="75"/>
      <c r="P205" s="115">
        <f t="shared" si="3"/>
        <v>503</v>
      </c>
    </row>
    <row r="206" spans="2:16" ht="15" customHeight="1">
      <c r="B206" s="162">
        <v>198</v>
      </c>
      <c r="C206" s="118"/>
      <c r="D206" s="174">
        <v>116</v>
      </c>
      <c r="E206" s="67"/>
      <c r="F206" s="174"/>
      <c r="G206" s="67"/>
      <c r="H206" s="174"/>
      <c r="I206" s="108"/>
      <c r="J206" s="155" t="s">
        <v>164</v>
      </c>
      <c r="K206" s="152" t="s">
        <v>157</v>
      </c>
      <c r="L206" s="111">
        <v>359</v>
      </c>
      <c r="M206" s="112">
        <v>144</v>
      </c>
      <c r="N206" s="167">
        <v>9</v>
      </c>
      <c r="O206" s="36"/>
      <c r="P206" s="115">
        <f t="shared" si="3"/>
        <v>503</v>
      </c>
    </row>
    <row r="207" spans="2:16" ht="15" customHeight="1">
      <c r="B207" s="162">
        <v>199</v>
      </c>
      <c r="C207" s="118"/>
      <c r="D207" s="162">
        <v>117</v>
      </c>
      <c r="E207" s="67"/>
      <c r="F207" s="162"/>
      <c r="G207" s="67"/>
      <c r="H207" s="162"/>
      <c r="I207" s="119"/>
      <c r="J207" s="155" t="s">
        <v>271</v>
      </c>
      <c r="K207" s="152" t="s">
        <v>270</v>
      </c>
      <c r="L207" s="111">
        <v>361</v>
      </c>
      <c r="M207" s="112">
        <v>142</v>
      </c>
      <c r="N207" s="167">
        <v>11</v>
      </c>
      <c r="O207" s="75"/>
      <c r="P207" s="115">
        <f t="shared" si="3"/>
        <v>503</v>
      </c>
    </row>
    <row r="208" spans="2:16" ht="15" customHeight="1">
      <c r="B208" s="162">
        <v>200</v>
      </c>
      <c r="C208" s="118"/>
      <c r="D208" s="162"/>
      <c r="E208" s="67"/>
      <c r="F208" s="162"/>
      <c r="G208" s="67"/>
      <c r="H208" s="162">
        <v>58</v>
      </c>
      <c r="I208" s="119"/>
      <c r="J208" s="156" t="s">
        <v>256</v>
      </c>
      <c r="K208" s="153" t="s">
        <v>32</v>
      </c>
      <c r="L208" s="113">
        <v>357</v>
      </c>
      <c r="M208" s="114">
        <v>145</v>
      </c>
      <c r="N208" s="168">
        <v>12</v>
      </c>
      <c r="O208" s="75"/>
      <c r="P208" s="115">
        <f t="shared" si="3"/>
        <v>502</v>
      </c>
    </row>
    <row r="209" spans="2:16" ht="15" customHeight="1">
      <c r="B209" s="162">
        <v>201</v>
      </c>
      <c r="C209" s="118"/>
      <c r="D209" s="162">
        <v>118</v>
      </c>
      <c r="E209" s="67"/>
      <c r="F209" s="162"/>
      <c r="G209" s="67"/>
      <c r="H209" s="162"/>
      <c r="I209" s="119"/>
      <c r="J209" s="156" t="s">
        <v>137</v>
      </c>
      <c r="K209" s="153" t="s">
        <v>20</v>
      </c>
      <c r="L209" s="116">
        <v>363</v>
      </c>
      <c r="M209" s="117">
        <v>139</v>
      </c>
      <c r="N209" s="168">
        <v>15</v>
      </c>
      <c r="O209" s="36"/>
      <c r="P209" s="115">
        <f t="shared" si="3"/>
        <v>502</v>
      </c>
    </row>
    <row r="210" spans="2:16" ht="15" customHeight="1">
      <c r="B210" s="162">
        <v>202</v>
      </c>
      <c r="C210" s="118"/>
      <c r="D210" s="162"/>
      <c r="E210" s="67"/>
      <c r="F210" s="162"/>
      <c r="G210" s="67"/>
      <c r="H210" s="162">
        <v>59</v>
      </c>
      <c r="I210" s="119"/>
      <c r="J210" s="155" t="s">
        <v>132</v>
      </c>
      <c r="K210" s="152" t="s">
        <v>32</v>
      </c>
      <c r="L210" s="111">
        <v>350</v>
      </c>
      <c r="M210" s="112">
        <v>151</v>
      </c>
      <c r="N210" s="167">
        <v>7</v>
      </c>
      <c r="O210" s="36"/>
      <c r="P210" s="115">
        <f t="shared" si="3"/>
        <v>501</v>
      </c>
    </row>
    <row r="211" spans="2:16" ht="15" customHeight="1">
      <c r="B211" s="162">
        <v>203</v>
      </c>
      <c r="C211" s="118"/>
      <c r="D211" s="162"/>
      <c r="E211" s="67"/>
      <c r="F211" s="162"/>
      <c r="G211" s="67"/>
      <c r="H211" s="162">
        <v>60</v>
      </c>
      <c r="I211" s="119"/>
      <c r="J211" s="155" t="s">
        <v>50</v>
      </c>
      <c r="K211" s="152" t="s">
        <v>32</v>
      </c>
      <c r="L211" s="111">
        <v>351</v>
      </c>
      <c r="M211" s="112">
        <v>148</v>
      </c>
      <c r="N211" s="167">
        <v>8</v>
      </c>
      <c r="O211" s="75"/>
      <c r="P211" s="115">
        <f t="shared" si="3"/>
        <v>499</v>
      </c>
    </row>
    <row r="212" spans="2:16" ht="15" customHeight="1">
      <c r="B212" s="162">
        <v>204</v>
      </c>
      <c r="C212" s="118"/>
      <c r="D212" s="162"/>
      <c r="E212" s="67"/>
      <c r="F212" s="162"/>
      <c r="G212" s="67"/>
      <c r="H212" s="162">
        <v>61</v>
      </c>
      <c r="I212" s="119"/>
      <c r="J212" s="156" t="s">
        <v>135</v>
      </c>
      <c r="K212" s="153" t="s">
        <v>32</v>
      </c>
      <c r="L212" s="116">
        <v>377</v>
      </c>
      <c r="M212" s="117">
        <v>121</v>
      </c>
      <c r="N212" s="168">
        <v>16</v>
      </c>
      <c r="O212" s="75"/>
      <c r="P212" s="115">
        <f t="shared" si="3"/>
        <v>498</v>
      </c>
    </row>
    <row r="213" spans="2:16" ht="15" customHeight="1">
      <c r="B213" s="162">
        <v>205</v>
      </c>
      <c r="C213" s="118"/>
      <c r="D213" s="162"/>
      <c r="E213" s="67"/>
      <c r="F213" s="162"/>
      <c r="G213" s="67"/>
      <c r="H213" s="162">
        <v>62</v>
      </c>
      <c r="I213" s="119"/>
      <c r="J213" s="155" t="s">
        <v>227</v>
      </c>
      <c r="K213" s="152" t="s">
        <v>32</v>
      </c>
      <c r="L213" s="111">
        <v>333</v>
      </c>
      <c r="M213" s="112">
        <v>164</v>
      </c>
      <c r="N213" s="167">
        <v>6</v>
      </c>
      <c r="O213" s="36"/>
      <c r="P213" s="115">
        <f t="shared" si="3"/>
        <v>497</v>
      </c>
    </row>
    <row r="214" spans="2:16" ht="15" customHeight="1">
      <c r="B214" s="162">
        <v>206</v>
      </c>
      <c r="C214" s="118"/>
      <c r="D214" s="162">
        <v>119</v>
      </c>
      <c r="E214" s="67"/>
      <c r="F214" s="162"/>
      <c r="G214" s="67"/>
      <c r="H214" s="162"/>
      <c r="I214" s="119"/>
      <c r="J214" s="156" t="s">
        <v>195</v>
      </c>
      <c r="K214" s="153" t="s">
        <v>48</v>
      </c>
      <c r="L214" s="113">
        <v>351</v>
      </c>
      <c r="M214" s="114">
        <v>146</v>
      </c>
      <c r="N214" s="168">
        <v>15</v>
      </c>
      <c r="O214" s="75"/>
      <c r="P214" s="115">
        <f t="shared" si="3"/>
        <v>497</v>
      </c>
    </row>
    <row r="215" spans="2:16" ht="15" customHeight="1">
      <c r="B215" s="162">
        <v>207</v>
      </c>
      <c r="C215" s="118"/>
      <c r="D215" s="162">
        <v>120</v>
      </c>
      <c r="E215" s="67"/>
      <c r="F215" s="162"/>
      <c r="G215" s="67"/>
      <c r="H215" s="162"/>
      <c r="I215" s="119"/>
      <c r="J215" s="156" t="s">
        <v>94</v>
      </c>
      <c r="K215" s="153" t="s">
        <v>95</v>
      </c>
      <c r="L215" s="116">
        <v>343</v>
      </c>
      <c r="M215" s="117">
        <v>153</v>
      </c>
      <c r="N215" s="168">
        <v>9</v>
      </c>
      <c r="O215" s="75"/>
      <c r="P215" s="115">
        <f t="shared" si="3"/>
        <v>496</v>
      </c>
    </row>
    <row r="216" spans="2:16" ht="15" customHeight="1">
      <c r="B216" s="162">
        <v>208</v>
      </c>
      <c r="C216" s="118"/>
      <c r="D216" s="174"/>
      <c r="E216" s="67"/>
      <c r="F216" s="174"/>
      <c r="G216" s="67"/>
      <c r="H216" s="174">
        <v>63</v>
      </c>
      <c r="I216" s="108"/>
      <c r="J216" s="155" t="s">
        <v>222</v>
      </c>
      <c r="K216" s="152" t="s">
        <v>32</v>
      </c>
      <c r="L216" s="111">
        <v>327</v>
      </c>
      <c r="M216" s="112">
        <v>168</v>
      </c>
      <c r="N216" s="167">
        <v>5</v>
      </c>
      <c r="O216" s="75"/>
      <c r="P216" s="115">
        <f t="shared" si="3"/>
        <v>495</v>
      </c>
    </row>
    <row r="217" spans="2:16" ht="15" customHeight="1">
      <c r="B217" s="162">
        <v>209</v>
      </c>
      <c r="C217" s="118"/>
      <c r="D217" s="162">
        <v>121</v>
      </c>
      <c r="E217" s="67"/>
      <c r="F217" s="162"/>
      <c r="G217" s="67"/>
      <c r="H217" s="162"/>
      <c r="I217" s="119"/>
      <c r="J217" s="155" t="s">
        <v>175</v>
      </c>
      <c r="K217" s="152" t="s">
        <v>166</v>
      </c>
      <c r="L217" s="111">
        <v>338</v>
      </c>
      <c r="M217" s="112">
        <v>157</v>
      </c>
      <c r="N217" s="167">
        <v>11</v>
      </c>
      <c r="O217" s="36"/>
      <c r="P217" s="115">
        <f t="shared" si="3"/>
        <v>495</v>
      </c>
    </row>
    <row r="218" spans="2:16" ht="15" customHeight="1">
      <c r="B218" s="162">
        <v>210</v>
      </c>
      <c r="C218" s="118"/>
      <c r="D218" s="162"/>
      <c r="E218" s="67"/>
      <c r="F218" s="162"/>
      <c r="G218" s="67"/>
      <c r="H218" s="162">
        <v>64</v>
      </c>
      <c r="I218" s="119"/>
      <c r="J218" s="156" t="s">
        <v>226</v>
      </c>
      <c r="K218" s="153" t="s">
        <v>32</v>
      </c>
      <c r="L218" s="116">
        <v>346</v>
      </c>
      <c r="M218" s="117">
        <v>149</v>
      </c>
      <c r="N218" s="168">
        <v>6</v>
      </c>
      <c r="O218" s="75"/>
      <c r="P218" s="115">
        <f t="shared" si="3"/>
        <v>495</v>
      </c>
    </row>
    <row r="219" spans="2:16" ht="15" customHeight="1">
      <c r="B219" s="162">
        <v>211</v>
      </c>
      <c r="C219" s="118"/>
      <c r="D219" s="162"/>
      <c r="E219" s="67"/>
      <c r="F219" s="162"/>
      <c r="G219" s="67"/>
      <c r="H219" s="162">
        <v>65</v>
      </c>
      <c r="I219" s="119"/>
      <c r="J219" s="155" t="s">
        <v>265</v>
      </c>
      <c r="K219" s="152" t="s">
        <v>32</v>
      </c>
      <c r="L219" s="111">
        <v>343</v>
      </c>
      <c r="M219" s="112">
        <v>151</v>
      </c>
      <c r="N219" s="167">
        <v>12</v>
      </c>
      <c r="O219" s="36"/>
      <c r="P219" s="115">
        <f t="shared" si="3"/>
        <v>494</v>
      </c>
    </row>
    <row r="220" spans="2:16" ht="15" customHeight="1">
      <c r="B220" s="162">
        <v>212</v>
      </c>
      <c r="C220" s="118"/>
      <c r="D220" s="162">
        <v>122</v>
      </c>
      <c r="E220" s="67"/>
      <c r="F220" s="162"/>
      <c r="G220" s="67"/>
      <c r="H220" s="162"/>
      <c r="I220" s="108"/>
      <c r="J220" s="156" t="s">
        <v>36</v>
      </c>
      <c r="K220" s="153" t="s">
        <v>33</v>
      </c>
      <c r="L220" s="113">
        <v>356</v>
      </c>
      <c r="M220" s="114">
        <v>138</v>
      </c>
      <c r="N220" s="168">
        <v>11</v>
      </c>
      <c r="O220" s="75"/>
      <c r="P220" s="115">
        <f t="shared" si="3"/>
        <v>494</v>
      </c>
    </row>
    <row r="221" spans="2:16" ht="15" customHeight="1">
      <c r="B221" s="162">
        <v>213</v>
      </c>
      <c r="C221" s="118"/>
      <c r="D221" s="174"/>
      <c r="E221" s="67"/>
      <c r="F221" s="174"/>
      <c r="G221" s="67"/>
      <c r="H221" s="174">
        <v>66</v>
      </c>
      <c r="I221" s="108"/>
      <c r="J221" s="156" t="s">
        <v>206</v>
      </c>
      <c r="K221" s="153" t="s">
        <v>32</v>
      </c>
      <c r="L221" s="116">
        <v>347</v>
      </c>
      <c r="M221" s="117">
        <v>145</v>
      </c>
      <c r="N221" s="168">
        <v>14</v>
      </c>
      <c r="O221" s="36"/>
      <c r="P221" s="115">
        <f t="shared" si="3"/>
        <v>492</v>
      </c>
    </row>
    <row r="222" spans="2:16" ht="15" customHeight="1">
      <c r="B222" s="162">
        <v>214</v>
      </c>
      <c r="C222" s="118"/>
      <c r="D222" s="162">
        <v>123</v>
      </c>
      <c r="E222" s="67"/>
      <c r="F222" s="162"/>
      <c r="G222" s="67"/>
      <c r="H222" s="162"/>
      <c r="I222" s="119"/>
      <c r="J222" s="155" t="s">
        <v>47</v>
      </c>
      <c r="K222" s="152" t="s">
        <v>13</v>
      </c>
      <c r="L222" s="111">
        <v>331</v>
      </c>
      <c r="M222" s="112">
        <v>160</v>
      </c>
      <c r="N222" s="167">
        <v>8</v>
      </c>
      <c r="O222" s="75"/>
      <c r="P222" s="115">
        <f t="shared" si="3"/>
        <v>491</v>
      </c>
    </row>
    <row r="223" spans="2:16" ht="15" customHeight="1">
      <c r="B223" s="162">
        <v>215</v>
      </c>
      <c r="C223" s="118"/>
      <c r="D223" s="162"/>
      <c r="E223" s="67"/>
      <c r="F223" s="162"/>
      <c r="G223" s="67"/>
      <c r="H223" s="162">
        <v>67</v>
      </c>
      <c r="I223" s="119"/>
      <c r="J223" s="155" t="s">
        <v>232</v>
      </c>
      <c r="K223" s="152" t="s">
        <v>32</v>
      </c>
      <c r="L223" s="111">
        <v>353</v>
      </c>
      <c r="M223" s="112">
        <v>137</v>
      </c>
      <c r="N223" s="167">
        <v>10</v>
      </c>
      <c r="O223" s="75"/>
      <c r="P223" s="115">
        <f t="shared" si="3"/>
        <v>490</v>
      </c>
    </row>
    <row r="224" spans="2:16" ht="15" customHeight="1">
      <c r="B224" s="162">
        <v>216</v>
      </c>
      <c r="C224" s="118"/>
      <c r="D224" s="162">
        <v>124</v>
      </c>
      <c r="E224" s="67"/>
      <c r="F224" s="162"/>
      <c r="G224" s="67"/>
      <c r="H224" s="162"/>
      <c r="I224" s="119"/>
      <c r="J224" s="156" t="s">
        <v>140</v>
      </c>
      <c r="K224" s="153" t="s">
        <v>20</v>
      </c>
      <c r="L224" s="113">
        <v>335</v>
      </c>
      <c r="M224" s="114">
        <v>154</v>
      </c>
      <c r="N224" s="168">
        <v>20</v>
      </c>
      <c r="O224" s="36"/>
      <c r="P224" s="115">
        <f t="shared" si="3"/>
        <v>489</v>
      </c>
    </row>
    <row r="225" spans="2:16" ht="15" customHeight="1">
      <c r="B225" s="162">
        <v>217</v>
      </c>
      <c r="C225" s="118"/>
      <c r="D225" s="162">
        <v>125</v>
      </c>
      <c r="E225" s="67"/>
      <c r="F225" s="162"/>
      <c r="G225" s="67"/>
      <c r="H225" s="162"/>
      <c r="I225" s="119"/>
      <c r="J225" s="156" t="s">
        <v>39</v>
      </c>
      <c r="K225" s="153" t="s">
        <v>21</v>
      </c>
      <c r="L225" s="116">
        <v>325</v>
      </c>
      <c r="M225" s="117">
        <v>162</v>
      </c>
      <c r="N225" s="168">
        <v>5</v>
      </c>
      <c r="O225" s="75"/>
      <c r="P225" s="115">
        <f t="shared" si="3"/>
        <v>487</v>
      </c>
    </row>
    <row r="226" spans="2:16" ht="15" customHeight="1">
      <c r="B226" s="162">
        <v>218</v>
      </c>
      <c r="C226" s="118"/>
      <c r="D226" s="162">
        <v>126</v>
      </c>
      <c r="E226" s="67"/>
      <c r="F226" s="162"/>
      <c r="G226" s="67"/>
      <c r="H226" s="162"/>
      <c r="I226" s="108"/>
      <c r="J226" s="155" t="s">
        <v>99</v>
      </c>
      <c r="K226" s="152" t="s">
        <v>95</v>
      </c>
      <c r="L226" s="111">
        <v>348</v>
      </c>
      <c r="M226" s="112">
        <v>139</v>
      </c>
      <c r="N226" s="167">
        <v>13</v>
      </c>
      <c r="O226" s="36"/>
      <c r="P226" s="115">
        <f t="shared" si="3"/>
        <v>487</v>
      </c>
    </row>
    <row r="227" spans="2:16" ht="15" customHeight="1">
      <c r="B227" s="162">
        <v>219</v>
      </c>
      <c r="C227" s="118"/>
      <c r="D227" s="162"/>
      <c r="E227" s="67"/>
      <c r="F227" s="162">
        <v>26</v>
      </c>
      <c r="G227" s="67"/>
      <c r="H227" s="162"/>
      <c r="I227" s="108"/>
      <c r="J227" s="155" t="s">
        <v>106</v>
      </c>
      <c r="K227" s="152" t="s">
        <v>102</v>
      </c>
      <c r="L227" s="111">
        <v>345</v>
      </c>
      <c r="M227" s="112">
        <v>141</v>
      </c>
      <c r="N227" s="167">
        <v>13</v>
      </c>
      <c r="O227" s="75"/>
      <c r="P227" s="115">
        <f t="shared" si="3"/>
        <v>486</v>
      </c>
    </row>
    <row r="228" spans="2:16" ht="15" customHeight="1">
      <c r="B228" s="162">
        <v>220</v>
      </c>
      <c r="C228" s="118"/>
      <c r="D228" s="174">
        <v>127</v>
      </c>
      <c r="E228" s="67"/>
      <c r="F228" s="174"/>
      <c r="G228" s="67"/>
      <c r="H228" s="174"/>
      <c r="I228" s="108"/>
      <c r="J228" s="156" t="s">
        <v>229</v>
      </c>
      <c r="K228" s="153" t="s">
        <v>211</v>
      </c>
      <c r="L228" s="116">
        <v>332</v>
      </c>
      <c r="M228" s="117">
        <v>153</v>
      </c>
      <c r="N228" s="168">
        <v>9</v>
      </c>
      <c r="O228" s="36"/>
      <c r="P228" s="115">
        <f t="shared" si="3"/>
        <v>485</v>
      </c>
    </row>
    <row r="229" spans="2:16" ht="15" customHeight="1">
      <c r="B229" s="162">
        <v>221</v>
      </c>
      <c r="C229" s="118"/>
      <c r="D229" s="162">
        <v>128</v>
      </c>
      <c r="E229" s="67"/>
      <c r="F229" s="162"/>
      <c r="G229" s="67"/>
      <c r="H229" s="162"/>
      <c r="I229" s="119"/>
      <c r="J229" s="155" t="s">
        <v>84</v>
      </c>
      <c r="K229" s="152" t="s">
        <v>81</v>
      </c>
      <c r="L229" s="111">
        <v>338</v>
      </c>
      <c r="M229" s="112">
        <v>147</v>
      </c>
      <c r="N229" s="167">
        <v>10</v>
      </c>
      <c r="O229" s="75"/>
      <c r="P229" s="115">
        <f t="shared" si="3"/>
        <v>485</v>
      </c>
    </row>
    <row r="230" spans="2:16" ht="15" customHeight="1">
      <c r="B230" s="162">
        <v>222</v>
      </c>
      <c r="C230" s="118"/>
      <c r="D230" s="162"/>
      <c r="E230" s="67"/>
      <c r="F230" s="162"/>
      <c r="G230" s="67"/>
      <c r="H230" s="162">
        <v>68</v>
      </c>
      <c r="I230" s="119"/>
      <c r="J230" s="156" t="s">
        <v>130</v>
      </c>
      <c r="K230" s="153" t="s">
        <v>32</v>
      </c>
      <c r="L230" s="113">
        <v>329</v>
      </c>
      <c r="M230" s="114">
        <v>153</v>
      </c>
      <c r="N230" s="168">
        <v>9</v>
      </c>
      <c r="O230" s="75"/>
      <c r="P230" s="115">
        <f t="shared" si="3"/>
        <v>482</v>
      </c>
    </row>
    <row r="231" spans="2:16" ht="15" customHeight="1">
      <c r="B231" s="162">
        <v>223</v>
      </c>
      <c r="C231" s="118"/>
      <c r="D231" s="162"/>
      <c r="E231" s="67"/>
      <c r="F231" s="162"/>
      <c r="G231" s="67"/>
      <c r="H231" s="162">
        <v>69</v>
      </c>
      <c r="I231" s="119"/>
      <c r="J231" s="156" t="s">
        <v>52</v>
      </c>
      <c r="K231" s="153" t="s">
        <v>32</v>
      </c>
      <c r="L231" s="116">
        <v>329</v>
      </c>
      <c r="M231" s="117">
        <v>153</v>
      </c>
      <c r="N231" s="168">
        <v>6</v>
      </c>
      <c r="O231" s="75"/>
      <c r="P231" s="115">
        <f t="shared" si="3"/>
        <v>482</v>
      </c>
    </row>
    <row r="232" spans="2:16" ht="15" customHeight="1">
      <c r="B232" s="162">
        <v>224</v>
      </c>
      <c r="C232" s="118"/>
      <c r="D232" s="162">
        <v>129</v>
      </c>
      <c r="E232" s="67"/>
      <c r="F232" s="162"/>
      <c r="G232" s="67"/>
      <c r="H232" s="162"/>
      <c r="I232" s="108"/>
      <c r="J232" s="155" t="s">
        <v>170</v>
      </c>
      <c r="K232" s="152" t="s">
        <v>166</v>
      </c>
      <c r="L232" s="111">
        <v>341</v>
      </c>
      <c r="M232" s="112">
        <v>141</v>
      </c>
      <c r="N232" s="167">
        <v>9</v>
      </c>
      <c r="O232" s="75"/>
      <c r="P232" s="115">
        <f t="shared" si="3"/>
        <v>482</v>
      </c>
    </row>
    <row r="233" spans="2:16" ht="15" customHeight="1">
      <c r="B233" s="162">
        <v>225</v>
      </c>
      <c r="C233" s="118"/>
      <c r="D233" s="174"/>
      <c r="E233" s="67"/>
      <c r="F233" s="174"/>
      <c r="G233" s="67"/>
      <c r="H233" s="174">
        <v>70</v>
      </c>
      <c r="I233" s="108"/>
      <c r="J233" s="155" t="s">
        <v>169</v>
      </c>
      <c r="K233" s="152" t="s">
        <v>32</v>
      </c>
      <c r="L233" s="111">
        <v>323</v>
      </c>
      <c r="M233" s="112">
        <v>158</v>
      </c>
      <c r="N233" s="167">
        <v>10</v>
      </c>
      <c r="O233" s="75"/>
      <c r="P233" s="115">
        <f t="shared" si="3"/>
        <v>481</v>
      </c>
    </row>
    <row r="234" spans="2:16" ht="15" customHeight="1">
      <c r="B234" s="162">
        <v>226</v>
      </c>
      <c r="C234" s="118"/>
      <c r="D234" s="162"/>
      <c r="E234" s="67"/>
      <c r="F234" s="162"/>
      <c r="G234" s="67"/>
      <c r="H234" s="162">
        <v>71</v>
      </c>
      <c r="I234" s="108"/>
      <c r="J234" s="156" t="s">
        <v>255</v>
      </c>
      <c r="K234" s="153" t="s">
        <v>32</v>
      </c>
      <c r="L234" s="116">
        <v>326</v>
      </c>
      <c r="M234" s="117">
        <v>155</v>
      </c>
      <c r="N234" s="168">
        <v>12</v>
      </c>
      <c r="O234" s="75"/>
      <c r="P234" s="115">
        <f t="shared" si="3"/>
        <v>481</v>
      </c>
    </row>
    <row r="235" spans="2:16" ht="15" customHeight="1">
      <c r="B235" s="162">
        <v>227</v>
      </c>
      <c r="C235" s="118"/>
      <c r="D235" s="162">
        <v>130</v>
      </c>
      <c r="E235" s="67"/>
      <c r="F235" s="162"/>
      <c r="G235" s="67"/>
      <c r="H235" s="162"/>
      <c r="I235" s="108"/>
      <c r="J235" s="155" t="s">
        <v>30</v>
      </c>
      <c r="K235" s="152" t="s">
        <v>33</v>
      </c>
      <c r="L235" s="111">
        <v>324</v>
      </c>
      <c r="M235" s="112">
        <v>156</v>
      </c>
      <c r="N235" s="167">
        <v>12</v>
      </c>
      <c r="O235" s="75"/>
      <c r="P235" s="115">
        <f t="shared" si="3"/>
        <v>480</v>
      </c>
    </row>
    <row r="236" spans="2:16" ht="15" customHeight="1">
      <c r="B236" s="162">
        <v>228</v>
      </c>
      <c r="C236" s="118"/>
      <c r="D236" s="174"/>
      <c r="E236" s="67"/>
      <c r="F236" s="174"/>
      <c r="G236" s="67"/>
      <c r="H236" s="174">
        <v>72</v>
      </c>
      <c r="I236" s="108"/>
      <c r="J236" s="156" t="s">
        <v>177</v>
      </c>
      <c r="K236" s="153" t="s">
        <v>32</v>
      </c>
      <c r="L236" s="113">
        <v>349</v>
      </c>
      <c r="M236" s="114">
        <v>131</v>
      </c>
      <c r="N236" s="168">
        <v>13</v>
      </c>
      <c r="O236" s="36"/>
      <c r="P236" s="115">
        <f t="shared" si="3"/>
        <v>480</v>
      </c>
    </row>
    <row r="237" spans="2:16" ht="15" customHeight="1">
      <c r="B237" s="162">
        <v>229</v>
      </c>
      <c r="C237" s="118"/>
      <c r="D237" s="174"/>
      <c r="E237" s="67"/>
      <c r="F237" s="174"/>
      <c r="G237" s="67"/>
      <c r="H237" s="174">
        <v>73</v>
      </c>
      <c r="I237" s="108"/>
      <c r="J237" s="156" t="s">
        <v>263</v>
      </c>
      <c r="K237" s="153" t="s">
        <v>32</v>
      </c>
      <c r="L237" s="116">
        <v>368</v>
      </c>
      <c r="M237" s="117">
        <v>111</v>
      </c>
      <c r="N237" s="168">
        <v>17</v>
      </c>
      <c r="O237" s="36"/>
      <c r="P237" s="115">
        <f t="shared" si="3"/>
        <v>479</v>
      </c>
    </row>
    <row r="238" spans="2:16" ht="15" customHeight="1">
      <c r="B238" s="162">
        <v>230</v>
      </c>
      <c r="C238" s="118"/>
      <c r="D238" s="162">
        <v>131</v>
      </c>
      <c r="E238" s="67"/>
      <c r="F238" s="162"/>
      <c r="G238" s="67"/>
      <c r="H238" s="162"/>
      <c r="I238" s="108"/>
      <c r="J238" s="155" t="s">
        <v>101</v>
      </c>
      <c r="K238" s="152" t="s">
        <v>102</v>
      </c>
      <c r="L238" s="111">
        <v>343</v>
      </c>
      <c r="M238" s="112">
        <v>134</v>
      </c>
      <c r="N238" s="167">
        <v>13</v>
      </c>
      <c r="O238" s="36"/>
      <c r="P238" s="115">
        <f t="shared" si="3"/>
        <v>477</v>
      </c>
    </row>
    <row r="239" spans="2:16" ht="15" customHeight="1">
      <c r="B239" s="162">
        <v>231</v>
      </c>
      <c r="C239" s="118"/>
      <c r="D239" s="162">
        <v>132</v>
      </c>
      <c r="E239" s="67"/>
      <c r="F239" s="162"/>
      <c r="G239" s="67"/>
      <c r="H239" s="162"/>
      <c r="I239" s="108"/>
      <c r="J239" s="155" t="s">
        <v>167</v>
      </c>
      <c r="K239" s="152" t="s">
        <v>166</v>
      </c>
      <c r="L239" s="111">
        <v>355</v>
      </c>
      <c r="M239" s="112">
        <v>122</v>
      </c>
      <c r="N239" s="167">
        <v>17</v>
      </c>
      <c r="O239" s="75"/>
      <c r="P239" s="115">
        <f t="shared" si="3"/>
        <v>477</v>
      </c>
    </row>
    <row r="240" spans="2:16" ht="15" customHeight="1">
      <c r="B240" s="162">
        <v>232</v>
      </c>
      <c r="C240" s="118"/>
      <c r="D240" s="174">
        <v>133</v>
      </c>
      <c r="E240" s="67"/>
      <c r="F240" s="174"/>
      <c r="G240" s="67"/>
      <c r="H240" s="174"/>
      <c r="I240" s="108"/>
      <c r="J240" s="156" t="s">
        <v>259</v>
      </c>
      <c r="K240" s="153" t="s">
        <v>258</v>
      </c>
      <c r="L240" s="113">
        <v>355</v>
      </c>
      <c r="M240" s="114">
        <v>121</v>
      </c>
      <c r="N240" s="168">
        <v>15</v>
      </c>
      <c r="O240" s="36"/>
      <c r="P240" s="115">
        <f t="shared" si="3"/>
        <v>476</v>
      </c>
    </row>
    <row r="241" spans="2:16" ht="15" customHeight="1">
      <c r="B241" s="162">
        <v>233</v>
      </c>
      <c r="C241" s="118"/>
      <c r="D241" s="162"/>
      <c r="E241" s="67"/>
      <c r="F241" s="162">
        <v>27</v>
      </c>
      <c r="G241" s="67"/>
      <c r="H241" s="162"/>
      <c r="I241" s="108"/>
      <c r="J241" s="156" t="s">
        <v>112</v>
      </c>
      <c r="K241" s="153" t="s">
        <v>108</v>
      </c>
      <c r="L241" s="116">
        <v>343</v>
      </c>
      <c r="M241" s="117">
        <v>131</v>
      </c>
      <c r="N241" s="168">
        <v>13</v>
      </c>
      <c r="O241" s="36"/>
      <c r="P241" s="115">
        <f t="shared" si="3"/>
        <v>474</v>
      </c>
    </row>
    <row r="242" spans="2:16" ht="15" customHeight="1">
      <c r="B242" s="162">
        <v>234</v>
      </c>
      <c r="C242" s="118"/>
      <c r="D242" s="174">
        <v>134</v>
      </c>
      <c r="E242" s="67"/>
      <c r="F242" s="174"/>
      <c r="G242" s="67"/>
      <c r="H242" s="174"/>
      <c r="I242" s="108"/>
      <c r="J242" s="155" t="s">
        <v>199</v>
      </c>
      <c r="K242" s="152" t="s">
        <v>198</v>
      </c>
      <c r="L242" s="111">
        <v>328</v>
      </c>
      <c r="M242" s="112">
        <v>144</v>
      </c>
      <c r="N242" s="167">
        <v>8</v>
      </c>
      <c r="O242" s="75"/>
      <c r="P242" s="115">
        <f t="shared" si="3"/>
        <v>472</v>
      </c>
    </row>
    <row r="243" spans="2:16" ht="15" customHeight="1">
      <c r="B243" s="162">
        <v>235</v>
      </c>
      <c r="C243" s="118"/>
      <c r="D243" s="174"/>
      <c r="E243" s="67"/>
      <c r="F243" s="174"/>
      <c r="G243" s="67"/>
      <c r="H243" s="174">
        <v>74</v>
      </c>
      <c r="I243" s="108"/>
      <c r="J243" s="155" t="s">
        <v>58</v>
      </c>
      <c r="K243" s="152" t="s">
        <v>32</v>
      </c>
      <c r="L243" s="111">
        <v>323</v>
      </c>
      <c r="M243" s="112">
        <v>148</v>
      </c>
      <c r="N243" s="167">
        <v>5</v>
      </c>
      <c r="O243" s="36"/>
      <c r="P243" s="115">
        <f t="shared" si="3"/>
        <v>471</v>
      </c>
    </row>
    <row r="244" spans="2:16" ht="15" customHeight="1">
      <c r="B244" s="162">
        <v>236</v>
      </c>
      <c r="C244" s="118"/>
      <c r="D244" s="174"/>
      <c r="E244" s="67"/>
      <c r="F244" s="174"/>
      <c r="G244" s="67"/>
      <c r="H244" s="174">
        <v>75</v>
      </c>
      <c r="I244" s="108"/>
      <c r="J244" s="155" t="s">
        <v>55</v>
      </c>
      <c r="K244" s="152" t="s">
        <v>32</v>
      </c>
      <c r="L244" s="111">
        <v>339</v>
      </c>
      <c r="M244" s="112">
        <v>131</v>
      </c>
      <c r="N244" s="167">
        <v>18</v>
      </c>
      <c r="O244" s="75"/>
      <c r="P244" s="115">
        <f t="shared" si="3"/>
        <v>470</v>
      </c>
    </row>
    <row r="245" spans="2:16" ht="15" customHeight="1">
      <c r="B245" s="162">
        <v>237</v>
      </c>
      <c r="C245" s="118"/>
      <c r="D245" s="162">
        <v>135</v>
      </c>
      <c r="E245" s="67"/>
      <c r="F245" s="162"/>
      <c r="G245" s="67"/>
      <c r="H245" s="162"/>
      <c r="I245" s="108"/>
      <c r="J245" s="155" t="s">
        <v>51</v>
      </c>
      <c r="K245" s="152" t="s">
        <v>13</v>
      </c>
      <c r="L245" s="111">
        <v>339</v>
      </c>
      <c r="M245" s="112">
        <v>130</v>
      </c>
      <c r="N245" s="167">
        <v>13</v>
      </c>
      <c r="O245" s="75"/>
      <c r="P245" s="115">
        <f t="shared" si="3"/>
        <v>469</v>
      </c>
    </row>
    <row r="246" spans="2:16" ht="15" customHeight="1">
      <c r="B246" s="162">
        <v>238</v>
      </c>
      <c r="C246" s="118"/>
      <c r="D246" s="174"/>
      <c r="E246" s="67"/>
      <c r="F246" s="174"/>
      <c r="G246" s="67"/>
      <c r="H246" s="174">
        <v>76</v>
      </c>
      <c r="I246" s="108"/>
      <c r="J246" s="156" t="s">
        <v>233</v>
      </c>
      <c r="K246" s="153" t="s">
        <v>32</v>
      </c>
      <c r="L246" s="116">
        <v>341</v>
      </c>
      <c r="M246" s="117">
        <v>126</v>
      </c>
      <c r="N246" s="168">
        <v>11</v>
      </c>
      <c r="O246" s="36"/>
      <c r="P246" s="115">
        <f t="shared" si="3"/>
        <v>467</v>
      </c>
    </row>
    <row r="247" spans="2:16" ht="15" customHeight="1">
      <c r="B247" s="162">
        <v>239</v>
      </c>
      <c r="C247" s="118"/>
      <c r="D247" s="162"/>
      <c r="E247" s="67"/>
      <c r="F247" s="162"/>
      <c r="G247" s="67"/>
      <c r="H247" s="162">
        <v>77</v>
      </c>
      <c r="I247" s="119"/>
      <c r="J247" s="155" t="s">
        <v>228</v>
      </c>
      <c r="K247" s="152" t="s">
        <v>32</v>
      </c>
      <c r="L247" s="111">
        <v>325</v>
      </c>
      <c r="M247" s="112">
        <v>140</v>
      </c>
      <c r="N247" s="167">
        <v>15</v>
      </c>
      <c r="O247" s="36"/>
      <c r="P247" s="115">
        <f t="shared" si="3"/>
        <v>465</v>
      </c>
    </row>
    <row r="248" spans="2:16" ht="15" customHeight="1">
      <c r="B248" s="162">
        <v>240</v>
      </c>
      <c r="C248" s="118"/>
      <c r="D248" s="162"/>
      <c r="E248" s="67"/>
      <c r="F248" s="162"/>
      <c r="G248" s="67"/>
      <c r="H248" s="162">
        <v>78</v>
      </c>
      <c r="I248" s="119"/>
      <c r="J248" s="156" t="s">
        <v>254</v>
      </c>
      <c r="K248" s="153" t="s">
        <v>32</v>
      </c>
      <c r="L248" s="113">
        <v>333</v>
      </c>
      <c r="M248" s="114">
        <v>131</v>
      </c>
      <c r="N248" s="168">
        <v>16</v>
      </c>
      <c r="O248" s="36"/>
      <c r="P248" s="115">
        <f t="shared" si="3"/>
        <v>464</v>
      </c>
    </row>
    <row r="249" spans="2:16" ht="15" customHeight="1">
      <c r="B249" s="162">
        <v>241</v>
      </c>
      <c r="C249" s="118"/>
      <c r="D249" s="162"/>
      <c r="E249" s="67"/>
      <c r="F249" s="162">
        <v>28</v>
      </c>
      <c r="G249" s="67"/>
      <c r="H249" s="162"/>
      <c r="I249" s="119"/>
      <c r="J249" s="156" t="s">
        <v>23</v>
      </c>
      <c r="K249" s="153" t="s">
        <v>72</v>
      </c>
      <c r="L249" s="116">
        <v>338</v>
      </c>
      <c r="M249" s="117">
        <v>125</v>
      </c>
      <c r="N249" s="168">
        <v>14</v>
      </c>
      <c r="O249" s="36"/>
      <c r="P249" s="115">
        <f t="shared" si="3"/>
        <v>463</v>
      </c>
    </row>
    <row r="250" spans="2:16" ht="15" customHeight="1">
      <c r="B250" s="162">
        <v>242</v>
      </c>
      <c r="C250" s="118"/>
      <c r="D250" s="162"/>
      <c r="E250" s="67"/>
      <c r="F250" s="162"/>
      <c r="G250" s="67"/>
      <c r="H250" s="162">
        <v>79</v>
      </c>
      <c r="I250" s="108"/>
      <c r="J250" s="155" t="s">
        <v>230</v>
      </c>
      <c r="K250" s="152" t="s">
        <v>32</v>
      </c>
      <c r="L250" s="111">
        <v>340</v>
      </c>
      <c r="M250" s="112">
        <v>121</v>
      </c>
      <c r="N250" s="167">
        <v>20</v>
      </c>
      <c r="O250" s="36"/>
      <c r="P250" s="115">
        <f t="shared" si="3"/>
        <v>461</v>
      </c>
    </row>
    <row r="251" spans="2:16" ht="15" customHeight="1">
      <c r="B251" s="162">
        <v>243</v>
      </c>
      <c r="C251" s="118"/>
      <c r="D251" s="174"/>
      <c r="E251" s="67"/>
      <c r="F251" s="174"/>
      <c r="G251" s="67"/>
      <c r="H251" s="174">
        <v>80</v>
      </c>
      <c r="I251" s="108"/>
      <c r="J251" s="155" t="s">
        <v>205</v>
      </c>
      <c r="K251" s="152" t="s">
        <v>32</v>
      </c>
      <c r="L251" s="111">
        <v>324</v>
      </c>
      <c r="M251" s="112">
        <v>136</v>
      </c>
      <c r="N251" s="167">
        <v>12</v>
      </c>
      <c r="O251" s="75"/>
      <c r="P251" s="115">
        <f t="shared" si="3"/>
        <v>460</v>
      </c>
    </row>
    <row r="252" spans="2:16" ht="15" customHeight="1">
      <c r="B252" s="162">
        <v>244</v>
      </c>
      <c r="C252" s="118"/>
      <c r="D252" s="162"/>
      <c r="E252" s="67"/>
      <c r="F252" s="162"/>
      <c r="G252" s="67"/>
      <c r="H252" s="162">
        <v>81</v>
      </c>
      <c r="I252" s="108"/>
      <c r="J252" s="156" t="s">
        <v>236</v>
      </c>
      <c r="K252" s="153" t="s">
        <v>32</v>
      </c>
      <c r="L252" s="116">
        <v>354</v>
      </c>
      <c r="M252" s="117">
        <v>105</v>
      </c>
      <c r="N252" s="168">
        <v>23</v>
      </c>
      <c r="O252" s="75"/>
      <c r="P252" s="115">
        <f t="shared" si="3"/>
        <v>459</v>
      </c>
    </row>
    <row r="253" spans="2:16" ht="15" customHeight="1">
      <c r="B253" s="162">
        <v>245</v>
      </c>
      <c r="C253" s="118"/>
      <c r="D253" s="162">
        <v>136</v>
      </c>
      <c r="E253" s="67"/>
      <c r="F253" s="162"/>
      <c r="G253" s="67"/>
      <c r="H253" s="162"/>
      <c r="I253" s="108"/>
      <c r="J253" s="155" t="s">
        <v>244</v>
      </c>
      <c r="K253" s="152" t="s">
        <v>81</v>
      </c>
      <c r="L253" s="111">
        <v>324</v>
      </c>
      <c r="M253" s="112">
        <v>123</v>
      </c>
      <c r="N253" s="167">
        <v>12</v>
      </c>
      <c r="O253" s="36"/>
      <c r="P253" s="115">
        <f t="shared" si="3"/>
        <v>447</v>
      </c>
    </row>
    <row r="254" spans="2:16" ht="15" customHeight="1">
      <c r="B254" s="162">
        <v>246</v>
      </c>
      <c r="C254" s="118"/>
      <c r="D254" s="174">
        <v>137</v>
      </c>
      <c r="E254" s="67"/>
      <c r="F254" s="174"/>
      <c r="G254" s="67"/>
      <c r="H254" s="174"/>
      <c r="I254" s="108"/>
      <c r="J254" s="156" t="s">
        <v>174</v>
      </c>
      <c r="K254" s="153" t="s">
        <v>166</v>
      </c>
      <c r="L254" s="113">
        <v>317</v>
      </c>
      <c r="M254" s="114">
        <v>129</v>
      </c>
      <c r="N254" s="168">
        <v>16</v>
      </c>
      <c r="O254" s="36"/>
      <c r="P254" s="115">
        <f t="shared" si="3"/>
        <v>446</v>
      </c>
    </row>
    <row r="255" spans="2:16" ht="15" customHeight="1">
      <c r="B255" s="162">
        <v>247</v>
      </c>
      <c r="C255" s="118"/>
      <c r="D255" s="174"/>
      <c r="E255" s="67"/>
      <c r="F255" s="174"/>
      <c r="G255" s="67"/>
      <c r="H255" s="174">
        <v>82</v>
      </c>
      <c r="I255" s="108"/>
      <c r="J255" s="156" t="s">
        <v>49</v>
      </c>
      <c r="K255" s="153" t="s">
        <v>32</v>
      </c>
      <c r="L255" s="116">
        <v>327</v>
      </c>
      <c r="M255" s="117">
        <v>109</v>
      </c>
      <c r="N255" s="168">
        <v>25</v>
      </c>
      <c r="O255" s="75"/>
      <c r="P255" s="115">
        <f t="shared" si="3"/>
        <v>436</v>
      </c>
    </row>
    <row r="256" spans="2:16" ht="15" customHeight="1">
      <c r="B256" s="162">
        <v>248</v>
      </c>
      <c r="C256" s="118"/>
      <c r="D256" s="162">
        <v>138</v>
      </c>
      <c r="E256" s="67"/>
      <c r="F256" s="162"/>
      <c r="G256" s="67"/>
      <c r="H256" s="162"/>
      <c r="I256" s="108"/>
      <c r="J256" s="155" t="s">
        <v>28</v>
      </c>
      <c r="K256" s="152" t="s">
        <v>26</v>
      </c>
      <c r="L256" s="111">
        <v>341</v>
      </c>
      <c r="M256" s="112">
        <v>93</v>
      </c>
      <c r="N256" s="167">
        <v>25</v>
      </c>
      <c r="O256" s="75"/>
      <c r="P256" s="115">
        <f t="shared" si="3"/>
        <v>434</v>
      </c>
    </row>
    <row r="257" spans="2:16" ht="15" customHeight="1">
      <c r="B257" s="162">
        <v>249</v>
      </c>
      <c r="C257" s="118"/>
      <c r="D257" s="162">
        <v>139</v>
      </c>
      <c r="E257" s="67"/>
      <c r="F257" s="162"/>
      <c r="G257" s="67"/>
      <c r="H257" s="162"/>
      <c r="I257" s="108"/>
      <c r="J257" s="155" t="s">
        <v>171</v>
      </c>
      <c r="K257" s="152" t="s">
        <v>166</v>
      </c>
      <c r="L257" s="111">
        <v>315</v>
      </c>
      <c r="M257" s="112">
        <v>104</v>
      </c>
      <c r="N257" s="167">
        <v>24</v>
      </c>
      <c r="O257" s="75"/>
      <c r="P257" s="115">
        <f t="shared" si="3"/>
        <v>419</v>
      </c>
    </row>
    <row r="258" spans="2:16" ht="15" customHeight="1">
      <c r="B258" s="162">
        <v>250</v>
      </c>
      <c r="C258" s="118"/>
      <c r="D258" s="174"/>
      <c r="E258" s="67"/>
      <c r="F258" s="174">
        <v>29</v>
      </c>
      <c r="G258" s="67"/>
      <c r="H258" s="174"/>
      <c r="I258" s="108"/>
      <c r="J258" s="155" t="s">
        <v>113</v>
      </c>
      <c r="K258" s="152" t="s">
        <v>108</v>
      </c>
      <c r="L258" s="111">
        <v>208</v>
      </c>
      <c r="M258" s="112">
        <v>70</v>
      </c>
      <c r="N258" s="167">
        <v>43</v>
      </c>
      <c r="O258" s="75"/>
      <c r="P258" s="115">
        <f t="shared" si="3"/>
        <v>278</v>
      </c>
    </row>
    <row r="259" spans="2:16" ht="15" customHeight="1" thickBot="1">
      <c r="B259" s="163">
        <v>251</v>
      </c>
      <c r="C259" s="118"/>
      <c r="D259" s="163"/>
      <c r="E259" s="67"/>
      <c r="F259" s="163"/>
      <c r="G259" s="67"/>
      <c r="H259" s="163">
        <v>83</v>
      </c>
      <c r="I259" s="108"/>
      <c r="J259" s="158" t="s">
        <v>136</v>
      </c>
      <c r="K259" s="159" t="s">
        <v>32</v>
      </c>
      <c r="L259" s="160">
        <v>188</v>
      </c>
      <c r="M259" s="161">
        <v>49</v>
      </c>
      <c r="N259" s="169">
        <v>7</v>
      </c>
      <c r="O259" s="36"/>
      <c r="P259" s="157">
        <f t="shared" si="3"/>
        <v>237</v>
      </c>
    </row>
    <row r="260" ht="15" customHeight="1">
      <c r="J260" s="35"/>
    </row>
    <row r="261" ht="15" customHeight="1">
      <c r="J261" s="35"/>
    </row>
  </sheetData>
  <sheetProtection selectLockedCells="1" selectUnlockedCells="1"/>
  <mergeCells count="4">
    <mergeCell ref="B4:K4"/>
    <mergeCell ref="L4:P4"/>
    <mergeCell ref="B6:H6"/>
    <mergeCell ref="B2:K2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2:U130"/>
  <sheetViews>
    <sheetView showGridLines="0" zoomScale="69" zoomScaleNormal="69" zoomScalePageLayoutView="0" workbookViewId="0" topLeftCell="A94">
      <selection activeCell="P16" sqref="P16"/>
    </sheetView>
  </sheetViews>
  <sheetFormatPr defaultColWidth="9.00390625" defaultRowHeight="12.75"/>
  <cols>
    <col min="1" max="1" width="1.00390625" style="0" customWidth="1"/>
    <col min="2" max="2" width="25.375" style="0" customWidth="1"/>
    <col min="3" max="3" width="7.375" style="0" customWidth="1"/>
    <col min="4" max="5" width="8.50390625" style="0" customWidth="1"/>
    <col min="6" max="6" width="5.625" style="0" customWidth="1"/>
    <col min="7" max="7" width="8.50390625" style="0" customWidth="1"/>
    <col min="8" max="8" width="2.625" style="0" customWidth="1"/>
    <col min="9" max="9" width="25.375" style="0" customWidth="1"/>
    <col min="10" max="10" width="7.375" style="0" customWidth="1"/>
    <col min="11" max="12" width="8.50390625" style="0" customWidth="1"/>
    <col min="13" max="13" width="5.625" style="0" customWidth="1"/>
    <col min="14" max="14" width="8.50390625" style="0" customWidth="1"/>
    <col min="15" max="15" width="2.625" style="0" customWidth="1"/>
    <col min="16" max="16" width="25.375" style="0" customWidth="1"/>
    <col min="17" max="17" width="7.375" style="0" customWidth="1"/>
    <col min="18" max="19" width="8.50390625" style="0" customWidth="1"/>
    <col min="20" max="20" width="5.625" style="0" customWidth="1"/>
    <col min="21" max="21" width="8.50390625" style="0" customWidth="1"/>
  </cols>
  <sheetData>
    <row r="1" ht="15" customHeight="1" thickBot="1"/>
    <row r="2" spans="2:21" ht="37.5" customHeight="1" thickBot="1">
      <c r="B2" s="180" t="s">
        <v>79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ht="15" customHeight="1"/>
    <row r="4" ht="15" customHeight="1" thickBot="1">
      <c r="B4" s="1">
        <v>0.5</v>
      </c>
    </row>
    <row r="5" spans="2:21" ht="15" customHeight="1" thickBot="1">
      <c r="B5" s="2" t="s">
        <v>0</v>
      </c>
      <c r="C5" s="179" t="s">
        <v>1</v>
      </c>
      <c r="D5" s="177" t="s">
        <v>2</v>
      </c>
      <c r="E5" s="177"/>
      <c r="F5" s="177"/>
      <c r="G5" s="177"/>
      <c r="H5" s="3"/>
      <c r="I5" s="2" t="s">
        <v>0</v>
      </c>
      <c r="J5" s="179" t="s">
        <v>1</v>
      </c>
      <c r="K5" s="177" t="s">
        <v>2</v>
      </c>
      <c r="L5" s="177"/>
      <c r="M5" s="177"/>
      <c r="N5" s="177"/>
      <c r="O5" s="3"/>
      <c r="P5" s="2" t="s">
        <v>0</v>
      </c>
      <c r="Q5" s="179" t="s">
        <v>1</v>
      </c>
      <c r="R5" s="177" t="s">
        <v>2</v>
      </c>
      <c r="S5" s="177"/>
      <c r="T5" s="177"/>
      <c r="U5" s="177"/>
    </row>
    <row r="6" spans="2:21" ht="15" customHeight="1" thickBot="1">
      <c r="B6" s="4" t="s">
        <v>3</v>
      </c>
      <c r="C6" s="179"/>
      <c r="D6" s="5" t="s">
        <v>4</v>
      </c>
      <c r="E6" s="6" t="s">
        <v>5</v>
      </c>
      <c r="F6" s="6" t="s">
        <v>6</v>
      </c>
      <c r="G6" s="7" t="s">
        <v>7</v>
      </c>
      <c r="H6" s="3"/>
      <c r="I6" s="4" t="s">
        <v>3</v>
      </c>
      <c r="J6" s="179"/>
      <c r="K6" s="5" t="s">
        <v>4</v>
      </c>
      <c r="L6" s="6" t="s">
        <v>5</v>
      </c>
      <c r="M6" s="6" t="s">
        <v>6</v>
      </c>
      <c r="N6" s="7" t="s">
        <v>7</v>
      </c>
      <c r="O6" s="3"/>
      <c r="P6" s="4" t="s">
        <v>3</v>
      </c>
      <c r="Q6" s="179"/>
      <c r="R6" s="5" t="s">
        <v>4</v>
      </c>
      <c r="S6" s="6" t="s">
        <v>5</v>
      </c>
      <c r="T6" s="6" t="s">
        <v>6</v>
      </c>
      <c r="U6" s="7" t="s">
        <v>7</v>
      </c>
    </row>
    <row r="7" spans="2:21" ht="3.7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15" customHeight="1">
      <c r="B8" s="8"/>
      <c r="C8" s="9">
        <v>1</v>
      </c>
      <c r="D8" s="10">
        <v>88</v>
      </c>
      <c r="E8" s="11">
        <v>36</v>
      </c>
      <c r="F8" s="11">
        <v>1</v>
      </c>
      <c r="G8" s="12">
        <v>124</v>
      </c>
      <c r="H8" s="3"/>
      <c r="I8" s="8"/>
      <c r="J8" s="9">
        <v>1</v>
      </c>
      <c r="K8" s="10">
        <v>81</v>
      </c>
      <c r="L8" s="11">
        <v>45</v>
      </c>
      <c r="M8" s="11">
        <v>1</v>
      </c>
      <c r="N8" s="12">
        <v>126</v>
      </c>
      <c r="O8" s="3"/>
      <c r="P8" s="8"/>
      <c r="Q8" s="9">
        <v>1</v>
      </c>
      <c r="R8" s="10">
        <v>82</v>
      </c>
      <c r="S8" s="11">
        <v>41</v>
      </c>
      <c r="T8" s="11">
        <v>1</v>
      </c>
      <c r="U8" s="12">
        <v>123</v>
      </c>
    </row>
    <row r="9" spans="2:21" ht="15" customHeight="1">
      <c r="B9" s="13" t="s">
        <v>80</v>
      </c>
      <c r="C9" s="14">
        <v>2</v>
      </c>
      <c r="D9" s="15">
        <v>79</v>
      </c>
      <c r="E9" s="16">
        <v>51</v>
      </c>
      <c r="F9" s="16">
        <v>0</v>
      </c>
      <c r="G9" s="17">
        <v>130</v>
      </c>
      <c r="H9" s="3"/>
      <c r="I9" s="13" t="s">
        <v>83</v>
      </c>
      <c r="J9" s="14">
        <v>2</v>
      </c>
      <c r="K9" s="15">
        <v>97</v>
      </c>
      <c r="L9" s="16">
        <v>34</v>
      </c>
      <c r="M9" s="16">
        <v>4</v>
      </c>
      <c r="N9" s="17">
        <v>131</v>
      </c>
      <c r="O9" s="3"/>
      <c r="P9" s="13" t="s">
        <v>85</v>
      </c>
      <c r="Q9" s="14">
        <v>2</v>
      </c>
      <c r="R9" s="15">
        <v>91</v>
      </c>
      <c r="S9" s="16">
        <v>62</v>
      </c>
      <c r="T9" s="16">
        <v>0</v>
      </c>
      <c r="U9" s="17">
        <v>153</v>
      </c>
    </row>
    <row r="10" spans="2:21" ht="15" customHeight="1">
      <c r="B10" s="18" t="s">
        <v>81</v>
      </c>
      <c r="C10" s="14">
        <v>3</v>
      </c>
      <c r="D10" s="15">
        <v>97</v>
      </c>
      <c r="E10" s="16">
        <v>44</v>
      </c>
      <c r="F10" s="16">
        <v>2</v>
      </c>
      <c r="G10" s="17">
        <v>141</v>
      </c>
      <c r="H10" s="3"/>
      <c r="I10" s="18" t="s">
        <v>81</v>
      </c>
      <c r="J10" s="14">
        <v>3</v>
      </c>
      <c r="K10" s="15">
        <v>97</v>
      </c>
      <c r="L10" s="16">
        <v>41</v>
      </c>
      <c r="M10" s="16">
        <v>2</v>
      </c>
      <c r="N10" s="17">
        <v>138</v>
      </c>
      <c r="O10" s="3"/>
      <c r="P10" s="18" t="s">
        <v>81</v>
      </c>
      <c r="Q10" s="14">
        <v>3</v>
      </c>
      <c r="R10" s="15">
        <v>87</v>
      </c>
      <c r="S10" s="16">
        <v>36</v>
      </c>
      <c r="T10" s="16">
        <v>2</v>
      </c>
      <c r="U10" s="17">
        <v>123</v>
      </c>
    </row>
    <row r="11" spans="2:21" ht="15" customHeight="1" thickBot="1">
      <c r="B11" s="19"/>
      <c r="C11" s="20">
        <v>4</v>
      </c>
      <c r="D11" s="21">
        <v>84</v>
      </c>
      <c r="E11" s="22">
        <v>43</v>
      </c>
      <c r="F11" s="22">
        <v>0</v>
      </c>
      <c r="G11" s="17">
        <v>127</v>
      </c>
      <c r="H11" s="3"/>
      <c r="I11" s="19"/>
      <c r="J11" s="20">
        <v>4</v>
      </c>
      <c r="K11" s="21">
        <v>82</v>
      </c>
      <c r="L11" s="22">
        <v>45</v>
      </c>
      <c r="M11" s="22">
        <v>1</v>
      </c>
      <c r="N11" s="17">
        <v>127</v>
      </c>
      <c r="O11" s="3"/>
      <c r="P11" s="19"/>
      <c r="Q11" s="20">
        <v>4</v>
      </c>
      <c r="R11" s="23">
        <v>84</v>
      </c>
      <c r="S11" s="24">
        <v>45</v>
      </c>
      <c r="T11" s="24">
        <v>0</v>
      </c>
      <c r="U11" s="17">
        <v>129</v>
      </c>
    </row>
    <row r="12" spans="2:21" ht="15" customHeight="1" thickBot="1">
      <c r="B12" s="25"/>
      <c r="C12" s="26" t="s">
        <v>7</v>
      </c>
      <c r="D12" s="27">
        <f>SUM(D8:D11)</f>
        <v>348</v>
      </c>
      <c r="E12" s="28">
        <f>SUM(E8:E11)</f>
        <v>174</v>
      </c>
      <c r="F12" s="28">
        <f>SUM(F8:F11)</f>
        <v>3</v>
      </c>
      <c r="G12" s="29">
        <f>SUM(G8:G11)</f>
        <v>522</v>
      </c>
      <c r="H12" s="3"/>
      <c r="I12" s="25"/>
      <c r="J12" s="26" t="s">
        <v>7</v>
      </c>
      <c r="K12" s="27">
        <f>SUM(K8:K11)</f>
        <v>357</v>
      </c>
      <c r="L12" s="28">
        <f>SUM(L8:L11)</f>
        <v>165</v>
      </c>
      <c r="M12" s="28">
        <f>SUM(M8:M11)</f>
        <v>8</v>
      </c>
      <c r="N12" s="29">
        <f>SUM(N8:N11)</f>
        <v>522</v>
      </c>
      <c r="O12" s="3"/>
      <c r="P12" s="25"/>
      <c r="Q12" s="26" t="s">
        <v>7</v>
      </c>
      <c r="R12" s="27">
        <f>SUM(R8:R11)</f>
        <v>344</v>
      </c>
      <c r="S12" s="28">
        <f>SUM(S8:S11)</f>
        <v>184</v>
      </c>
      <c r="T12" s="28">
        <f>SUM(T8:T11)</f>
        <v>3</v>
      </c>
      <c r="U12" s="29">
        <f>SUM(U8:U11)</f>
        <v>528</v>
      </c>
    </row>
    <row r="13" spans="2:21" ht="15" customHeight="1">
      <c r="B13" s="8"/>
      <c r="C13" s="9">
        <v>1</v>
      </c>
      <c r="D13" s="10">
        <v>92</v>
      </c>
      <c r="E13" s="11">
        <v>41</v>
      </c>
      <c r="F13" s="11">
        <v>0</v>
      </c>
      <c r="G13" s="12">
        <v>133</v>
      </c>
      <c r="H13" s="3"/>
      <c r="I13" s="8"/>
      <c r="J13" s="9">
        <v>1</v>
      </c>
      <c r="K13" s="10">
        <v>92</v>
      </c>
      <c r="L13" s="11">
        <v>52</v>
      </c>
      <c r="M13" s="11">
        <v>2</v>
      </c>
      <c r="N13" s="12">
        <v>144</v>
      </c>
      <c r="O13" s="3"/>
      <c r="P13" s="8"/>
      <c r="Q13" s="9">
        <v>1</v>
      </c>
      <c r="R13" s="10">
        <v>83</v>
      </c>
      <c r="S13" s="11">
        <v>34</v>
      </c>
      <c r="T13" s="11">
        <v>3</v>
      </c>
      <c r="U13" s="12">
        <v>117</v>
      </c>
    </row>
    <row r="14" spans="2:21" ht="15" customHeight="1">
      <c r="B14" s="13" t="s">
        <v>82</v>
      </c>
      <c r="C14" s="14">
        <v>2</v>
      </c>
      <c r="D14" s="15">
        <v>92</v>
      </c>
      <c r="E14" s="16">
        <v>32</v>
      </c>
      <c r="F14" s="16">
        <v>2</v>
      </c>
      <c r="G14" s="17">
        <v>124</v>
      </c>
      <c r="H14" s="3"/>
      <c r="I14" s="13" t="s">
        <v>84</v>
      </c>
      <c r="J14" s="14">
        <v>2</v>
      </c>
      <c r="K14" s="15">
        <v>77</v>
      </c>
      <c r="L14" s="16">
        <v>35</v>
      </c>
      <c r="M14" s="16">
        <v>3</v>
      </c>
      <c r="N14" s="17">
        <v>112</v>
      </c>
      <c r="O14" s="3"/>
      <c r="P14" s="18" t="s">
        <v>244</v>
      </c>
      <c r="Q14" s="14">
        <v>2</v>
      </c>
      <c r="R14" s="15">
        <v>80</v>
      </c>
      <c r="S14" s="16">
        <v>34</v>
      </c>
      <c r="T14" s="16">
        <v>3</v>
      </c>
      <c r="U14" s="17">
        <v>114</v>
      </c>
    </row>
    <row r="15" spans="2:21" ht="15" customHeight="1">
      <c r="B15" s="18" t="s">
        <v>81</v>
      </c>
      <c r="C15" s="14">
        <v>3</v>
      </c>
      <c r="D15" s="15">
        <v>96</v>
      </c>
      <c r="E15" s="16">
        <v>45</v>
      </c>
      <c r="F15" s="16">
        <v>1</v>
      </c>
      <c r="G15" s="17">
        <v>141</v>
      </c>
      <c r="H15" s="3"/>
      <c r="I15" s="18" t="s">
        <v>81</v>
      </c>
      <c r="J15" s="14">
        <v>3</v>
      </c>
      <c r="K15" s="15">
        <v>82</v>
      </c>
      <c r="L15" s="16">
        <v>25</v>
      </c>
      <c r="M15" s="16">
        <v>3</v>
      </c>
      <c r="N15" s="17">
        <v>107</v>
      </c>
      <c r="O15" s="3"/>
      <c r="P15" s="18" t="s">
        <v>86</v>
      </c>
      <c r="Q15" s="14">
        <v>3</v>
      </c>
      <c r="R15" s="15">
        <v>74</v>
      </c>
      <c r="S15" s="16">
        <v>34</v>
      </c>
      <c r="T15" s="16">
        <v>2</v>
      </c>
      <c r="U15" s="17">
        <v>108</v>
      </c>
    </row>
    <row r="16" spans="2:21" ht="15" customHeight="1" thickBot="1">
      <c r="B16" s="19"/>
      <c r="C16" s="20">
        <v>4</v>
      </c>
      <c r="D16" s="21">
        <v>95</v>
      </c>
      <c r="E16" s="22">
        <v>52</v>
      </c>
      <c r="F16" s="22">
        <v>0</v>
      </c>
      <c r="G16" s="17">
        <v>147</v>
      </c>
      <c r="H16" s="3"/>
      <c r="I16" s="19"/>
      <c r="J16" s="20">
        <v>4</v>
      </c>
      <c r="K16" s="21">
        <v>87</v>
      </c>
      <c r="L16" s="22">
        <v>35</v>
      </c>
      <c r="M16" s="22">
        <v>2</v>
      </c>
      <c r="N16" s="17">
        <v>122</v>
      </c>
      <c r="O16" s="3"/>
      <c r="P16" s="19"/>
      <c r="Q16" s="20">
        <v>4</v>
      </c>
      <c r="R16" s="23">
        <v>87</v>
      </c>
      <c r="S16" s="24">
        <v>21</v>
      </c>
      <c r="T16" s="24">
        <v>4</v>
      </c>
      <c r="U16" s="17">
        <v>108</v>
      </c>
    </row>
    <row r="17" spans="2:21" ht="15" customHeight="1" thickBot="1">
      <c r="B17" s="30"/>
      <c r="C17" s="26" t="s">
        <v>7</v>
      </c>
      <c r="D17" s="27">
        <f>SUM(D13:D16)</f>
        <v>375</v>
      </c>
      <c r="E17" s="28">
        <f>SUM(E13:E16)</f>
        <v>170</v>
      </c>
      <c r="F17" s="28">
        <f>SUM(F13:F16)</f>
        <v>3</v>
      </c>
      <c r="G17" s="29">
        <f>SUM(G13:G16)</f>
        <v>545</v>
      </c>
      <c r="H17" s="3"/>
      <c r="I17" s="30"/>
      <c r="J17" s="26" t="s">
        <v>7</v>
      </c>
      <c r="K17" s="27">
        <f>SUM(K13:K16)</f>
        <v>338</v>
      </c>
      <c r="L17" s="28">
        <f>SUM(L13:L16)</f>
        <v>147</v>
      </c>
      <c r="M17" s="28">
        <f>SUM(M13:M16)</f>
        <v>10</v>
      </c>
      <c r="N17" s="29">
        <f>SUM(N13:N16)</f>
        <v>485</v>
      </c>
      <c r="O17" s="3"/>
      <c r="P17" s="30"/>
      <c r="Q17" s="26" t="s">
        <v>7</v>
      </c>
      <c r="R17" s="27">
        <f>SUM(R13:R16)</f>
        <v>324</v>
      </c>
      <c r="S17" s="28">
        <f>SUM(S13:S16)</f>
        <v>123</v>
      </c>
      <c r="T17" s="28">
        <f>SUM(T13:T16)</f>
        <v>12</v>
      </c>
      <c r="U17" s="29">
        <f>SUM(U13:U16)</f>
        <v>447</v>
      </c>
    </row>
    <row r="18" spans="2:21" ht="15" customHeight="1" thickBot="1">
      <c r="B18" s="178" t="s">
        <v>17</v>
      </c>
      <c r="C18" s="178"/>
      <c r="D18" s="31">
        <f>SUM(D12,D17)</f>
        <v>723</v>
      </c>
      <c r="E18" s="32">
        <f>SUM(E12,E17)</f>
        <v>344</v>
      </c>
      <c r="F18" s="33">
        <f>SUM(F12,F17)</f>
        <v>6</v>
      </c>
      <c r="G18" s="34">
        <f>SUM(G12,G17)</f>
        <v>1067</v>
      </c>
      <c r="H18" s="3"/>
      <c r="I18" s="178" t="s">
        <v>17</v>
      </c>
      <c r="J18" s="178"/>
      <c r="K18" s="31">
        <f>SUM(K12,K17)</f>
        <v>695</v>
      </c>
      <c r="L18" s="32">
        <f>SUM(L12,L17)</f>
        <v>312</v>
      </c>
      <c r="M18" s="33">
        <f>SUM(M12,M17)</f>
        <v>18</v>
      </c>
      <c r="N18" s="34">
        <f>SUM(N12,N17)</f>
        <v>1007</v>
      </c>
      <c r="O18" s="3"/>
      <c r="P18" s="178" t="s">
        <v>17</v>
      </c>
      <c r="Q18" s="178"/>
      <c r="R18" s="31">
        <f>SUM(R12,R17)</f>
        <v>668</v>
      </c>
      <c r="S18" s="32">
        <f>SUM(S12,S17)</f>
        <v>307</v>
      </c>
      <c r="T18" s="33">
        <f>SUM(T12,T17)</f>
        <v>15</v>
      </c>
      <c r="U18" s="34">
        <f>SUM(U12,U17)</f>
        <v>975</v>
      </c>
    </row>
    <row r="19" ht="15" customHeight="1"/>
    <row r="20" ht="15" customHeight="1" thickBot="1">
      <c r="B20" s="1">
        <v>0.5416666666666666</v>
      </c>
    </row>
    <row r="21" spans="2:21" ht="15" customHeight="1" thickBot="1">
      <c r="B21" s="2" t="s">
        <v>0</v>
      </c>
      <c r="C21" s="179" t="s">
        <v>1</v>
      </c>
      <c r="D21" s="177" t="s">
        <v>2</v>
      </c>
      <c r="E21" s="177"/>
      <c r="F21" s="177"/>
      <c r="G21" s="177"/>
      <c r="H21" s="3"/>
      <c r="I21" s="2" t="s">
        <v>0</v>
      </c>
      <c r="J21" s="179" t="s">
        <v>1</v>
      </c>
      <c r="K21" s="177" t="s">
        <v>2</v>
      </c>
      <c r="L21" s="177"/>
      <c r="M21" s="177"/>
      <c r="N21" s="177"/>
      <c r="O21" s="3"/>
      <c r="P21" s="2" t="s">
        <v>0</v>
      </c>
      <c r="Q21" s="179" t="s">
        <v>1</v>
      </c>
      <c r="R21" s="177" t="s">
        <v>2</v>
      </c>
      <c r="S21" s="177"/>
      <c r="T21" s="177"/>
      <c r="U21" s="177"/>
    </row>
    <row r="22" spans="2:21" ht="15" customHeight="1" thickBot="1">
      <c r="B22" s="4" t="s">
        <v>3</v>
      </c>
      <c r="C22" s="179"/>
      <c r="D22" s="5" t="s">
        <v>4</v>
      </c>
      <c r="E22" s="6" t="s">
        <v>5</v>
      </c>
      <c r="F22" s="6" t="s">
        <v>6</v>
      </c>
      <c r="G22" s="7" t="s">
        <v>7</v>
      </c>
      <c r="H22" s="3"/>
      <c r="I22" s="4" t="s">
        <v>3</v>
      </c>
      <c r="J22" s="179"/>
      <c r="K22" s="5" t="s">
        <v>4</v>
      </c>
      <c r="L22" s="6" t="s">
        <v>5</v>
      </c>
      <c r="M22" s="6" t="s">
        <v>6</v>
      </c>
      <c r="N22" s="7" t="s">
        <v>7</v>
      </c>
      <c r="O22" s="3"/>
      <c r="P22" s="4" t="s">
        <v>3</v>
      </c>
      <c r="Q22" s="179"/>
      <c r="R22" s="5" t="s">
        <v>4</v>
      </c>
      <c r="S22" s="6" t="s">
        <v>5</v>
      </c>
      <c r="T22" s="6" t="s">
        <v>6</v>
      </c>
      <c r="U22" s="7" t="s">
        <v>7</v>
      </c>
    </row>
    <row r="23" spans="2:21" ht="3" customHeight="1" thickBo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ht="15" customHeight="1">
      <c r="B24" s="8"/>
      <c r="C24" s="9">
        <v>1</v>
      </c>
      <c r="D24" s="10">
        <v>85</v>
      </c>
      <c r="E24" s="11">
        <v>45</v>
      </c>
      <c r="F24" s="11">
        <v>0</v>
      </c>
      <c r="G24" s="12">
        <v>130</v>
      </c>
      <c r="H24" s="3"/>
      <c r="I24" s="8"/>
      <c r="J24" s="9">
        <v>1</v>
      </c>
      <c r="K24" s="10">
        <v>91</v>
      </c>
      <c r="L24" s="11">
        <v>43</v>
      </c>
      <c r="M24" s="11">
        <v>1</v>
      </c>
      <c r="N24" s="12">
        <v>134</v>
      </c>
      <c r="O24" s="3"/>
      <c r="P24" s="8"/>
      <c r="Q24" s="9">
        <v>1</v>
      </c>
      <c r="R24" s="10">
        <v>97</v>
      </c>
      <c r="S24" s="11">
        <v>27</v>
      </c>
      <c r="T24" s="11">
        <v>2</v>
      </c>
      <c r="U24" s="12">
        <v>124</v>
      </c>
    </row>
    <row r="25" spans="2:21" ht="15" customHeight="1">
      <c r="B25" s="13" t="s">
        <v>87</v>
      </c>
      <c r="C25" s="14">
        <v>2</v>
      </c>
      <c r="D25" s="15">
        <v>88</v>
      </c>
      <c r="E25" s="16">
        <v>45</v>
      </c>
      <c r="F25" s="16">
        <v>1</v>
      </c>
      <c r="G25" s="17">
        <v>133</v>
      </c>
      <c r="H25" s="3"/>
      <c r="I25" s="13" t="s">
        <v>19</v>
      </c>
      <c r="J25" s="14">
        <v>2</v>
      </c>
      <c r="K25" s="15">
        <v>98</v>
      </c>
      <c r="L25" s="16">
        <v>44</v>
      </c>
      <c r="M25" s="16">
        <v>1</v>
      </c>
      <c r="N25" s="17">
        <v>142</v>
      </c>
      <c r="O25" s="3"/>
      <c r="P25" s="13" t="s">
        <v>92</v>
      </c>
      <c r="Q25" s="14">
        <v>2</v>
      </c>
      <c r="R25" s="15">
        <v>86</v>
      </c>
      <c r="S25" s="16">
        <v>45</v>
      </c>
      <c r="T25" s="16">
        <v>2</v>
      </c>
      <c r="U25" s="17">
        <v>131</v>
      </c>
    </row>
    <row r="26" spans="2:21" ht="15" customHeight="1">
      <c r="B26" s="18" t="s">
        <v>48</v>
      </c>
      <c r="C26" s="14">
        <v>3</v>
      </c>
      <c r="D26" s="15">
        <v>91</v>
      </c>
      <c r="E26" s="16">
        <v>45</v>
      </c>
      <c r="F26" s="16">
        <v>0</v>
      </c>
      <c r="G26" s="17">
        <v>136</v>
      </c>
      <c r="H26" s="3"/>
      <c r="I26" s="18" t="s">
        <v>90</v>
      </c>
      <c r="J26" s="14">
        <v>3</v>
      </c>
      <c r="K26" s="15">
        <v>79</v>
      </c>
      <c r="L26" s="16">
        <v>43</v>
      </c>
      <c r="M26" s="16">
        <v>2</v>
      </c>
      <c r="N26" s="17">
        <v>122</v>
      </c>
      <c r="O26" s="3"/>
      <c r="P26" s="18" t="s">
        <v>22</v>
      </c>
      <c r="Q26" s="14">
        <v>3</v>
      </c>
      <c r="R26" s="15">
        <v>85</v>
      </c>
      <c r="S26" s="16">
        <v>33</v>
      </c>
      <c r="T26" s="16">
        <v>1</v>
      </c>
      <c r="U26" s="17">
        <v>118</v>
      </c>
    </row>
    <row r="27" spans="2:21" ht="15" customHeight="1" thickBot="1">
      <c r="B27" s="19"/>
      <c r="C27" s="20">
        <v>4</v>
      </c>
      <c r="D27" s="21">
        <v>76</v>
      </c>
      <c r="E27" s="22">
        <v>44</v>
      </c>
      <c r="F27" s="22">
        <v>1</v>
      </c>
      <c r="G27" s="17">
        <v>120</v>
      </c>
      <c r="H27" s="3"/>
      <c r="I27" s="19"/>
      <c r="J27" s="20">
        <v>4</v>
      </c>
      <c r="K27" s="21">
        <v>85</v>
      </c>
      <c r="L27" s="22">
        <v>53</v>
      </c>
      <c r="M27" s="22">
        <v>0</v>
      </c>
      <c r="N27" s="17">
        <v>138</v>
      </c>
      <c r="O27" s="3"/>
      <c r="P27" s="19"/>
      <c r="Q27" s="20">
        <v>4</v>
      </c>
      <c r="R27" s="23">
        <v>102</v>
      </c>
      <c r="S27" s="24">
        <v>36</v>
      </c>
      <c r="T27" s="24">
        <v>0</v>
      </c>
      <c r="U27" s="17">
        <v>138</v>
      </c>
    </row>
    <row r="28" spans="2:21" ht="15" customHeight="1" thickBot="1">
      <c r="B28" s="25"/>
      <c r="C28" s="26" t="s">
        <v>7</v>
      </c>
      <c r="D28" s="27">
        <f>SUM(D24:D27)</f>
        <v>340</v>
      </c>
      <c r="E28" s="28">
        <f>SUM(E24:E27)</f>
        <v>179</v>
      </c>
      <c r="F28" s="28">
        <f>SUM(F24:F27)</f>
        <v>2</v>
      </c>
      <c r="G28" s="29">
        <f>SUM(G24:G27)</f>
        <v>519</v>
      </c>
      <c r="H28" s="3"/>
      <c r="I28" s="25"/>
      <c r="J28" s="26" t="s">
        <v>7</v>
      </c>
      <c r="K28" s="27">
        <f>SUM(K24:K27)</f>
        <v>353</v>
      </c>
      <c r="L28" s="28">
        <f>SUM(L24:L27)</f>
        <v>183</v>
      </c>
      <c r="M28" s="28">
        <f>SUM(M24:M27)</f>
        <v>4</v>
      </c>
      <c r="N28" s="29">
        <f>SUM(N24:N27)</f>
        <v>536</v>
      </c>
      <c r="O28" s="3"/>
      <c r="P28" s="25"/>
      <c r="Q28" s="26" t="s">
        <v>7</v>
      </c>
      <c r="R28" s="27">
        <f>SUM(R24:R27)</f>
        <v>370</v>
      </c>
      <c r="S28" s="28">
        <f>SUM(S24:S27)</f>
        <v>141</v>
      </c>
      <c r="T28" s="28">
        <f>SUM(T24:T27)</f>
        <v>5</v>
      </c>
      <c r="U28" s="29">
        <f>SUM(U24:U27)</f>
        <v>511</v>
      </c>
    </row>
    <row r="29" spans="2:21" ht="15" customHeight="1">
      <c r="B29" s="8"/>
      <c r="C29" s="9">
        <v>1</v>
      </c>
      <c r="D29" s="10">
        <v>85</v>
      </c>
      <c r="E29" s="11">
        <v>35</v>
      </c>
      <c r="F29" s="11">
        <v>0</v>
      </c>
      <c r="G29" s="12">
        <v>120</v>
      </c>
      <c r="H29" s="3"/>
      <c r="I29" s="8"/>
      <c r="J29" s="9">
        <v>1</v>
      </c>
      <c r="K29" s="10">
        <v>104</v>
      </c>
      <c r="L29" s="11">
        <v>50</v>
      </c>
      <c r="M29" s="11">
        <v>1</v>
      </c>
      <c r="N29" s="12">
        <v>154</v>
      </c>
      <c r="O29" s="3"/>
      <c r="P29" s="8"/>
      <c r="Q29" s="9">
        <v>1</v>
      </c>
      <c r="R29" s="10">
        <v>99</v>
      </c>
      <c r="S29" s="11">
        <v>45</v>
      </c>
      <c r="T29" s="11">
        <v>0</v>
      </c>
      <c r="U29" s="12">
        <v>144</v>
      </c>
    </row>
    <row r="30" spans="2:21" ht="15" customHeight="1">
      <c r="B30" s="13" t="s">
        <v>88</v>
      </c>
      <c r="C30" s="14">
        <v>2</v>
      </c>
      <c r="D30" s="15">
        <v>91</v>
      </c>
      <c r="E30" s="16">
        <v>41</v>
      </c>
      <c r="F30" s="16">
        <v>1</v>
      </c>
      <c r="G30" s="17">
        <v>132</v>
      </c>
      <c r="H30" s="3"/>
      <c r="I30" s="13" t="s">
        <v>91</v>
      </c>
      <c r="J30" s="14">
        <v>2</v>
      </c>
      <c r="K30" s="15">
        <v>100</v>
      </c>
      <c r="L30" s="16">
        <v>50</v>
      </c>
      <c r="M30" s="16">
        <v>0</v>
      </c>
      <c r="N30" s="17">
        <v>150</v>
      </c>
      <c r="O30" s="3"/>
      <c r="P30" s="13" t="s">
        <v>93</v>
      </c>
      <c r="Q30" s="14">
        <v>2</v>
      </c>
      <c r="R30" s="15">
        <v>92</v>
      </c>
      <c r="S30" s="16">
        <v>63</v>
      </c>
      <c r="T30" s="16">
        <v>1</v>
      </c>
      <c r="U30" s="17">
        <v>155</v>
      </c>
    </row>
    <row r="31" spans="2:21" ht="15" customHeight="1">
      <c r="B31" s="18" t="s">
        <v>89</v>
      </c>
      <c r="C31" s="14">
        <v>3</v>
      </c>
      <c r="D31" s="15">
        <v>82</v>
      </c>
      <c r="E31" s="16">
        <v>36</v>
      </c>
      <c r="F31" s="16">
        <v>1</v>
      </c>
      <c r="G31" s="17">
        <v>118</v>
      </c>
      <c r="H31" s="3"/>
      <c r="I31" s="18" t="s">
        <v>90</v>
      </c>
      <c r="J31" s="14">
        <v>3</v>
      </c>
      <c r="K31" s="15">
        <v>92</v>
      </c>
      <c r="L31" s="16">
        <v>54</v>
      </c>
      <c r="M31" s="16">
        <v>1</v>
      </c>
      <c r="N31" s="17">
        <v>146</v>
      </c>
      <c r="O31" s="3"/>
      <c r="P31" s="18" t="s">
        <v>22</v>
      </c>
      <c r="Q31" s="14">
        <v>3</v>
      </c>
      <c r="R31" s="15">
        <v>96</v>
      </c>
      <c r="S31" s="16">
        <v>43</v>
      </c>
      <c r="T31" s="16">
        <v>0</v>
      </c>
      <c r="U31" s="17">
        <v>139</v>
      </c>
    </row>
    <row r="32" spans="2:21" ht="15" customHeight="1" thickBot="1">
      <c r="B32" s="19"/>
      <c r="C32" s="20">
        <v>4</v>
      </c>
      <c r="D32" s="21">
        <v>100</v>
      </c>
      <c r="E32" s="22">
        <v>53</v>
      </c>
      <c r="F32" s="22">
        <v>2</v>
      </c>
      <c r="G32" s="17">
        <v>153</v>
      </c>
      <c r="H32" s="3"/>
      <c r="I32" s="19"/>
      <c r="J32" s="20">
        <v>4</v>
      </c>
      <c r="K32" s="21">
        <v>90</v>
      </c>
      <c r="L32" s="22">
        <v>54</v>
      </c>
      <c r="M32" s="22">
        <v>1</v>
      </c>
      <c r="N32" s="17">
        <v>144</v>
      </c>
      <c r="O32" s="3"/>
      <c r="P32" s="19"/>
      <c r="Q32" s="20">
        <v>4</v>
      </c>
      <c r="R32" s="23">
        <v>96</v>
      </c>
      <c r="S32" s="24">
        <v>52</v>
      </c>
      <c r="T32" s="24">
        <v>1</v>
      </c>
      <c r="U32" s="17">
        <v>148</v>
      </c>
    </row>
    <row r="33" spans="2:21" ht="15" customHeight="1" thickBot="1">
      <c r="B33" s="30"/>
      <c r="C33" s="26" t="s">
        <v>7</v>
      </c>
      <c r="D33" s="27">
        <f>SUM(D29:D32)</f>
        <v>358</v>
      </c>
      <c r="E33" s="28">
        <f>SUM(E29:E32)</f>
        <v>165</v>
      </c>
      <c r="F33" s="28">
        <f>SUM(F29:F32)</f>
        <v>4</v>
      </c>
      <c r="G33" s="29">
        <f>SUM(G29:G32)</f>
        <v>523</v>
      </c>
      <c r="H33" s="3"/>
      <c r="I33" s="30"/>
      <c r="J33" s="26" t="s">
        <v>7</v>
      </c>
      <c r="K33" s="27">
        <f>SUM(K29:K32)</f>
        <v>386</v>
      </c>
      <c r="L33" s="28">
        <f>SUM(L29:L32)</f>
        <v>208</v>
      </c>
      <c r="M33" s="28">
        <f>SUM(M29:M32)</f>
        <v>3</v>
      </c>
      <c r="N33" s="29">
        <f>SUM(N29:N32)</f>
        <v>594</v>
      </c>
      <c r="O33" s="3"/>
      <c r="P33" s="30"/>
      <c r="Q33" s="26" t="s">
        <v>7</v>
      </c>
      <c r="R33" s="27">
        <f>SUM(R29:R32)</f>
        <v>383</v>
      </c>
      <c r="S33" s="28">
        <f>SUM(S29:S32)</f>
        <v>203</v>
      </c>
      <c r="T33" s="28">
        <f>SUM(T29:T32)</f>
        <v>2</v>
      </c>
      <c r="U33" s="29">
        <f>SUM(U29:U32)</f>
        <v>586</v>
      </c>
    </row>
    <row r="34" spans="2:21" ht="15" customHeight="1" thickBot="1">
      <c r="B34" s="178" t="s">
        <v>17</v>
      </c>
      <c r="C34" s="178"/>
      <c r="D34" s="31">
        <f>SUM(D28,D33)</f>
        <v>698</v>
      </c>
      <c r="E34" s="32">
        <f>SUM(E28,E33)</f>
        <v>344</v>
      </c>
      <c r="F34" s="33">
        <f>SUM(F28,F33)</f>
        <v>6</v>
      </c>
      <c r="G34" s="34">
        <f>SUM(G28,G33)</f>
        <v>1042</v>
      </c>
      <c r="H34" s="3"/>
      <c r="I34" s="178" t="s">
        <v>17</v>
      </c>
      <c r="J34" s="178"/>
      <c r="K34" s="31">
        <f>SUM(K28,K33)</f>
        <v>739</v>
      </c>
      <c r="L34" s="32">
        <f>SUM(L28,L33)</f>
        <v>391</v>
      </c>
      <c r="M34" s="33">
        <f>SUM(M28,M33)</f>
        <v>7</v>
      </c>
      <c r="N34" s="34">
        <f>SUM(N28,N33)</f>
        <v>1130</v>
      </c>
      <c r="O34" s="3"/>
      <c r="P34" s="178" t="s">
        <v>17</v>
      </c>
      <c r="Q34" s="178"/>
      <c r="R34" s="31">
        <f>SUM(R28,R33)</f>
        <v>753</v>
      </c>
      <c r="S34" s="32">
        <f>SUM(S28,S33)</f>
        <v>344</v>
      </c>
      <c r="T34" s="33">
        <f>SUM(T28,T33)</f>
        <v>7</v>
      </c>
      <c r="U34" s="34">
        <f>SUM(U28,U33)</f>
        <v>1097</v>
      </c>
    </row>
    <row r="35" ht="15" customHeight="1"/>
    <row r="36" ht="15" customHeight="1" thickBot="1">
      <c r="B36" s="1">
        <v>0.5833333333333334</v>
      </c>
    </row>
    <row r="37" spans="2:21" ht="15" customHeight="1" thickBot="1">
      <c r="B37" s="2" t="s">
        <v>0</v>
      </c>
      <c r="C37" s="179" t="s">
        <v>1</v>
      </c>
      <c r="D37" s="177" t="s">
        <v>2</v>
      </c>
      <c r="E37" s="177"/>
      <c r="F37" s="177"/>
      <c r="G37" s="177"/>
      <c r="H37" s="3"/>
      <c r="I37" s="2" t="s">
        <v>0</v>
      </c>
      <c r="J37" s="179" t="s">
        <v>1</v>
      </c>
      <c r="K37" s="177" t="s">
        <v>2</v>
      </c>
      <c r="L37" s="177"/>
      <c r="M37" s="177"/>
      <c r="N37" s="177"/>
      <c r="O37" s="3"/>
      <c r="P37" s="2" t="s">
        <v>0</v>
      </c>
      <c r="Q37" s="179" t="s">
        <v>1</v>
      </c>
      <c r="R37" s="177" t="s">
        <v>2</v>
      </c>
      <c r="S37" s="177"/>
      <c r="T37" s="177"/>
      <c r="U37" s="177"/>
    </row>
    <row r="38" spans="2:21" ht="15" customHeight="1" thickBot="1">
      <c r="B38" s="4" t="s">
        <v>3</v>
      </c>
      <c r="C38" s="179"/>
      <c r="D38" s="5" t="s">
        <v>4</v>
      </c>
      <c r="E38" s="6" t="s">
        <v>5</v>
      </c>
      <c r="F38" s="6" t="s">
        <v>6</v>
      </c>
      <c r="G38" s="7" t="s">
        <v>7</v>
      </c>
      <c r="H38" s="3"/>
      <c r="I38" s="4" t="s">
        <v>3</v>
      </c>
      <c r="J38" s="179"/>
      <c r="K38" s="5" t="s">
        <v>4</v>
      </c>
      <c r="L38" s="6" t="s">
        <v>5</v>
      </c>
      <c r="M38" s="6" t="s">
        <v>6</v>
      </c>
      <c r="N38" s="7" t="s">
        <v>7</v>
      </c>
      <c r="O38" s="3"/>
      <c r="P38" s="4" t="s">
        <v>3</v>
      </c>
      <c r="Q38" s="179"/>
      <c r="R38" s="5" t="s">
        <v>4</v>
      </c>
      <c r="S38" s="6" t="s">
        <v>5</v>
      </c>
      <c r="T38" s="6" t="s">
        <v>6</v>
      </c>
      <c r="U38" s="7" t="s">
        <v>7</v>
      </c>
    </row>
    <row r="39" spans="2:21" ht="3" customHeight="1" thickBo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ht="15" customHeight="1">
      <c r="B40" s="8"/>
      <c r="C40" s="9">
        <v>1</v>
      </c>
      <c r="D40" s="10">
        <v>78</v>
      </c>
      <c r="E40" s="11">
        <v>58</v>
      </c>
      <c r="F40" s="11">
        <v>2</v>
      </c>
      <c r="G40" s="12">
        <v>136</v>
      </c>
      <c r="H40" s="3"/>
      <c r="I40" s="8"/>
      <c r="J40" s="9">
        <v>1</v>
      </c>
      <c r="K40" s="10">
        <v>94</v>
      </c>
      <c r="L40" s="11">
        <v>34</v>
      </c>
      <c r="M40" s="11">
        <v>1</v>
      </c>
      <c r="N40" s="12">
        <v>128</v>
      </c>
      <c r="O40" s="3"/>
      <c r="P40" s="8"/>
      <c r="Q40" s="9">
        <v>1</v>
      </c>
      <c r="R40" s="10">
        <v>89</v>
      </c>
      <c r="S40" s="11">
        <v>26</v>
      </c>
      <c r="T40" s="11">
        <v>3</v>
      </c>
      <c r="U40" s="12">
        <v>115</v>
      </c>
    </row>
    <row r="41" spans="2:21" ht="15" customHeight="1">
      <c r="B41" s="13" t="s">
        <v>94</v>
      </c>
      <c r="C41" s="14">
        <v>2</v>
      </c>
      <c r="D41" s="15">
        <v>88</v>
      </c>
      <c r="E41" s="16">
        <v>35</v>
      </c>
      <c r="F41" s="16">
        <v>3</v>
      </c>
      <c r="G41" s="17">
        <v>123</v>
      </c>
      <c r="H41" s="3"/>
      <c r="I41" s="13" t="s">
        <v>97</v>
      </c>
      <c r="J41" s="14">
        <v>2</v>
      </c>
      <c r="K41" s="15">
        <v>93</v>
      </c>
      <c r="L41" s="16">
        <v>42</v>
      </c>
      <c r="M41" s="16">
        <v>1</v>
      </c>
      <c r="N41" s="17">
        <v>135</v>
      </c>
      <c r="O41" s="3"/>
      <c r="P41" s="13" t="s">
        <v>99</v>
      </c>
      <c r="Q41" s="14">
        <v>2</v>
      </c>
      <c r="R41" s="15">
        <v>89</v>
      </c>
      <c r="S41" s="16">
        <v>34</v>
      </c>
      <c r="T41" s="16">
        <v>2</v>
      </c>
      <c r="U41" s="17">
        <v>123</v>
      </c>
    </row>
    <row r="42" spans="2:21" ht="15" customHeight="1">
      <c r="B42" s="18" t="s">
        <v>95</v>
      </c>
      <c r="C42" s="14">
        <v>3</v>
      </c>
      <c r="D42" s="15">
        <v>92</v>
      </c>
      <c r="E42" s="16">
        <v>25</v>
      </c>
      <c r="F42" s="16">
        <v>3</v>
      </c>
      <c r="G42" s="17">
        <v>117</v>
      </c>
      <c r="H42" s="3"/>
      <c r="I42" s="18" t="s">
        <v>95</v>
      </c>
      <c r="J42" s="14">
        <v>3</v>
      </c>
      <c r="K42" s="15">
        <v>88</v>
      </c>
      <c r="L42" s="16">
        <v>35</v>
      </c>
      <c r="M42" s="16">
        <v>2</v>
      </c>
      <c r="N42" s="17">
        <v>123</v>
      </c>
      <c r="O42" s="3"/>
      <c r="P42" s="18" t="s">
        <v>95</v>
      </c>
      <c r="Q42" s="14">
        <v>3</v>
      </c>
      <c r="R42" s="15">
        <v>88</v>
      </c>
      <c r="S42" s="16">
        <v>53</v>
      </c>
      <c r="T42" s="16">
        <v>2</v>
      </c>
      <c r="U42" s="17">
        <v>141</v>
      </c>
    </row>
    <row r="43" spans="2:21" ht="15" customHeight="1" thickBot="1">
      <c r="B43" s="19"/>
      <c r="C43" s="20">
        <v>4</v>
      </c>
      <c r="D43" s="21">
        <v>85</v>
      </c>
      <c r="E43" s="22">
        <v>35</v>
      </c>
      <c r="F43" s="22">
        <v>1</v>
      </c>
      <c r="G43" s="17">
        <v>120</v>
      </c>
      <c r="H43" s="3"/>
      <c r="I43" s="19"/>
      <c r="J43" s="20">
        <v>4</v>
      </c>
      <c r="K43" s="21">
        <v>91</v>
      </c>
      <c r="L43" s="22">
        <v>53</v>
      </c>
      <c r="M43" s="22">
        <v>0</v>
      </c>
      <c r="N43" s="17">
        <v>144</v>
      </c>
      <c r="O43" s="3"/>
      <c r="P43" s="19"/>
      <c r="Q43" s="20">
        <v>4</v>
      </c>
      <c r="R43" s="21">
        <v>82</v>
      </c>
      <c r="S43" s="22">
        <v>26</v>
      </c>
      <c r="T43" s="22">
        <v>6</v>
      </c>
      <c r="U43" s="17">
        <v>108</v>
      </c>
    </row>
    <row r="44" spans="2:21" ht="15" customHeight="1" thickBot="1">
      <c r="B44" s="25"/>
      <c r="C44" s="26" t="s">
        <v>7</v>
      </c>
      <c r="D44" s="27">
        <f>SUM(D40:D43)</f>
        <v>343</v>
      </c>
      <c r="E44" s="28">
        <f>SUM(E40:E43)</f>
        <v>153</v>
      </c>
      <c r="F44" s="28">
        <f>SUM(F40:F43)</f>
        <v>9</v>
      </c>
      <c r="G44" s="29">
        <f>SUM(G40:G43)</f>
        <v>496</v>
      </c>
      <c r="H44" s="3"/>
      <c r="I44" s="25"/>
      <c r="J44" s="26" t="s">
        <v>7</v>
      </c>
      <c r="K44" s="27">
        <f>SUM(K40:K43)</f>
        <v>366</v>
      </c>
      <c r="L44" s="28">
        <f>SUM(L40:L43)</f>
        <v>164</v>
      </c>
      <c r="M44" s="28">
        <f>SUM(M40:M43)</f>
        <v>4</v>
      </c>
      <c r="N44" s="29">
        <f>SUM(N40:N43)</f>
        <v>530</v>
      </c>
      <c r="O44" s="3"/>
      <c r="P44" s="25"/>
      <c r="Q44" s="26" t="s">
        <v>7</v>
      </c>
      <c r="R44" s="27">
        <f>SUM(R40:R43)</f>
        <v>348</v>
      </c>
      <c r="S44" s="28">
        <f>SUM(S40:S43)</f>
        <v>139</v>
      </c>
      <c r="T44" s="28">
        <f>SUM(T40:T43)</f>
        <v>13</v>
      </c>
      <c r="U44" s="29">
        <f>SUM(U40:U43)</f>
        <v>487</v>
      </c>
    </row>
    <row r="45" spans="2:21" ht="15" customHeight="1">
      <c r="B45" s="8"/>
      <c r="C45" s="9">
        <v>1</v>
      </c>
      <c r="D45" s="10">
        <v>78</v>
      </c>
      <c r="E45" s="11">
        <v>62</v>
      </c>
      <c r="F45" s="11">
        <v>0</v>
      </c>
      <c r="G45" s="12">
        <v>140</v>
      </c>
      <c r="H45" s="3"/>
      <c r="I45" s="8"/>
      <c r="J45" s="9">
        <v>1</v>
      </c>
      <c r="K45" s="10">
        <v>99</v>
      </c>
      <c r="L45" s="11">
        <v>34</v>
      </c>
      <c r="M45" s="11">
        <v>2</v>
      </c>
      <c r="N45" s="12">
        <v>133</v>
      </c>
      <c r="O45" s="3"/>
      <c r="P45" s="8"/>
      <c r="Q45" s="9">
        <v>1</v>
      </c>
      <c r="R45" s="10">
        <v>91</v>
      </c>
      <c r="S45" s="11">
        <v>36</v>
      </c>
      <c r="T45" s="11">
        <v>0</v>
      </c>
      <c r="U45" s="12">
        <v>127</v>
      </c>
    </row>
    <row r="46" spans="2:21" ht="15" customHeight="1">
      <c r="B46" s="13" t="s">
        <v>96</v>
      </c>
      <c r="C46" s="14">
        <v>2</v>
      </c>
      <c r="D46" s="15">
        <v>103</v>
      </c>
      <c r="E46" s="16">
        <v>43</v>
      </c>
      <c r="F46" s="16">
        <v>1</v>
      </c>
      <c r="G46" s="17">
        <v>146</v>
      </c>
      <c r="H46" s="3"/>
      <c r="I46" s="13" t="s">
        <v>98</v>
      </c>
      <c r="J46" s="14">
        <v>2</v>
      </c>
      <c r="K46" s="15">
        <v>83</v>
      </c>
      <c r="L46" s="16">
        <v>63</v>
      </c>
      <c r="M46" s="16">
        <v>2</v>
      </c>
      <c r="N46" s="17">
        <v>146</v>
      </c>
      <c r="O46" s="3"/>
      <c r="P46" s="13" t="s">
        <v>100</v>
      </c>
      <c r="Q46" s="14">
        <v>2</v>
      </c>
      <c r="R46" s="15">
        <v>80</v>
      </c>
      <c r="S46" s="16">
        <v>44</v>
      </c>
      <c r="T46" s="16">
        <v>2</v>
      </c>
      <c r="U46" s="17">
        <v>124</v>
      </c>
    </row>
    <row r="47" spans="2:21" ht="15" customHeight="1">
      <c r="B47" s="18" t="s">
        <v>95</v>
      </c>
      <c r="C47" s="14">
        <v>3</v>
      </c>
      <c r="D47" s="15">
        <v>96</v>
      </c>
      <c r="E47" s="16">
        <v>43</v>
      </c>
      <c r="F47" s="16">
        <v>0</v>
      </c>
      <c r="G47" s="17">
        <v>139</v>
      </c>
      <c r="H47" s="3"/>
      <c r="I47" s="18" t="s">
        <v>95</v>
      </c>
      <c r="J47" s="14">
        <v>3</v>
      </c>
      <c r="K47" s="15">
        <v>89</v>
      </c>
      <c r="L47" s="16">
        <v>51</v>
      </c>
      <c r="M47" s="16">
        <v>1</v>
      </c>
      <c r="N47" s="17">
        <v>140</v>
      </c>
      <c r="O47" s="3"/>
      <c r="P47" s="18" t="s">
        <v>95</v>
      </c>
      <c r="Q47" s="14">
        <v>3</v>
      </c>
      <c r="R47" s="15">
        <v>93</v>
      </c>
      <c r="S47" s="16">
        <v>36</v>
      </c>
      <c r="T47" s="16">
        <v>1</v>
      </c>
      <c r="U47" s="17">
        <v>129</v>
      </c>
    </row>
    <row r="48" spans="2:21" ht="15" customHeight="1" thickBot="1">
      <c r="B48" s="19"/>
      <c r="C48" s="20">
        <v>4</v>
      </c>
      <c r="D48" s="21">
        <v>87</v>
      </c>
      <c r="E48" s="22">
        <v>52</v>
      </c>
      <c r="F48" s="22">
        <v>0</v>
      </c>
      <c r="G48" s="17">
        <v>139</v>
      </c>
      <c r="H48" s="3"/>
      <c r="I48" s="19"/>
      <c r="J48" s="20">
        <v>4</v>
      </c>
      <c r="K48" s="21">
        <v>100</v>
      </c>
      <c r="L48" s="22">
        <v>50</v>
      </c>
      <c r="M48" s="22">
        <v>1</v>
      </c>
      <c r="N48" s="17">
        <v>150</v>
      </c>
      <c r="O48" s="3"/>
      <c r="P48" s="19"/>
      <c r="Q48" s="20">
        <v>4</v>
      </c>
      <c r="R48" s="21">
        <v>97</v>
      </c>
      <c r="S48" s="22">
        <v>32</v>
      </c>
      <c r="T48" s="22">
        <v>2</v>
      </c>
      <c r="U48" s="17">
        <v>129</v>
      </c>
    </row>
    <row r="49" spans="2:21" ht="15" customHeight="1" thickBot="1">
      <c r="B49" s="30"/>
      <c r="C49" s="26" t="s">
        <v>7</v>
      </c>
      <c r="D49" s="27">
        <f>SUM(D45:D48)</f>
        <v>364</v>
      </c>
      <c r="E49" s="28">
        <f>SUM(E45:E48)</f>
        <v>200</v>
      </c>
      <c r="F49" s="28">
        <f>SUM(F45:F48)</f>
        <v>1</v>
      </c>
      <c r="G49" s="29">
        <f>SUM(G45:G48)</f>
        <v>564</v>
      </c>
      <c r="H49" s="3"/>
      <c r="I49" s="30"/>
      <c r="J49" s="26" t="s">
        <v>7</v>
      </c>
      <c r="K49" s="27">
        <f>SUM(K45:K48)</f>
        <v>371</v>
      </c>
      <c r="L49" s="28">
        <f>SUM(L45:L48)</f>
        <v>198</v>
      </c>
      <c r="M49" s="28">
        <f>SUM(M45:M48)</f>
        <v>6</v>
      </c>
      <c r="N49" s="29">
        <f>SUM(N45:N48)</f>
        <v>569</v>
      </c>
      <c r="O49" s="3"/>
      <c r="P49" s="30"/>
      <c r="Q49" s="26" t="s">
        <v>7</v>
      </c>
      <c r="R49" s="27">
        <f>SUM(R45:R48)</f>
        <v>361</v>
      </c>
      <c r="S49" s="28">
        <f>SUM(S45:S48)</f>
        <v>148</v>
      </c>
      <c r="T49" s="28">
        <f>SUM(T45:T48)</f>
        <v>5</v>
      </c>
      <c r="U49" s="29">
        <f>SUM(U45:U48)</f>
        <v>509</v>
      </c>
    </row>
    <row r="50" spans="2:21" ht="15" customHeight="1" thickBot="1">
      <c r="B50" s="178" t="s">
        <v>17</v>
      </c>
      <c r="C50" s="178"/>
      <c r="D50" s="31">
        <f>SUM(D44,D49)</f>
        <v>707</v>
      </c>
      <c r="E50" s="32">
        <f>SUM(E44,E49)</f>
        <v>353</v>
      </c>
      <c r="F50" s="33">
        <f>SUM(F44,F49)</f>
        <v>10</v>
      </c>
      <c r="G50" s="34">
        <f>SUM(G44,G49)</f>
        <v>1060</v>
      </c>
      <c r="H50" s="3"/>
      <c r="I50" s="178" t="s">
        <v>17</v>
      </c>
      <c r="J50" s="178"/>
      <c r="K50" s="31">
        <f>SUM(K44,K49)</f>
        <v>737</v>
      </c>
      <c r="L50" s="32">
        <f>SUM(L44,L49)</f>
        <v>362</v>
      </c>
      <c r="M50" s="33">
        <f>SUM(M44,M49)</f>
        <v>10</v>
      </c>
      <c r="N50" s="34">
        <f>SUM(N44,N49)</f>
        <v>1099</v>
      </c>
      <c r="O50" s="3"/>
      <c r="P50" s="178" t="s">
        <v>17</v>
      </c>
      <c r="Q50" s="178"/>
      <c r="R50" s="31">
        <f>SUM(R44,R49)</f>
        <v>709</v>
      </c>
      <c r="S50" s="32">
        <f>SUM(S44,S49)</f>
        <v>287</v>
      </c>
      <c r="T50" s="33">
        <f>SUM(T44,T49)</f>
        <v>18</v>
      </c>
      <c r="U50" s="34">
        <f>SUM(U44,U49)</f>
        <v>996</v>
      </c>
    </row>
    <row r="51" spans="2:21" ht="1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ht="15" customHeight="1" thickBot="1">
      <c r="B52" s="1">
        <v>0.625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ht="15" customHeight="1" thickBot="1">
      <c r="B53" s="2" t="s">
        <v>0</v>
      </c>
      <c r="C53" s="179" t="s">
        <v>1</v>
      </c>
      <c r="D53" s="177" t="s">
        <v>2</v>
      </c>
      <c r="E53" s="177"/>
      <c r="F53" s="177"/>
      <c r="G53" s="177"/>
      <c r="H53" s="3"/>
      <c r="I53" s="2" t="s">
        <v>0</v>
      </c>
      <c r="J53" s="179" t="s">
        <v>1</v>
      </c>
      <c r="K53" s="177" t="s">
        <v>2</v>
      </c>
      <c r="L53" s="177"/>
      <c r="M53" s="177"/>
      <c r="N53" s="177"/>
      <c r="O53" s="3"/>
      <c r="P53" s="2" t="s">
        <v>0</v>
      </c>
      <c r="Q53" s="179" t="s">
        <v>1</v>
      </c>
      <c r="R53" s="177" t="s">
        <v>2</v>
      </c>
      <c r="S53" s="177"/>
      <c r="T53" s="177"/>
      <c r="U53" s="177"/>
    </row>
    <row r="54" spans="2:21" ht="15" customHeight="1" thickBot="1">
      <c r="B54" s="4" t="s">
        <v>3</v>
      </c>
      <c r="C54" s="179"/>
      <c r="D54" s="5" t="s">
        <v>4</v>
      </c>
      <c r="E54" s="6" t="s">
        <v>5</v>
      </c>
      <c r="F54" s="6" t="s">
        <v>6</v>
      </c>
      <c r="G54" s="7" t="s">
        <v>7</v>
      </c>
      <c r="H54" s="3"/>
      <c r="I54" s="4" t="s">
        <v>3</v>
      </c>
      <c r="J54" s="179"/>
      <c r="K54" s="5" t="s">
        <v>4</v>
      </c>
      <c r="L54" s="6" t="s">
        <v>5</v>
      </c>
      <c r="M54" s="6" t="s">
        <v>6</v>
      </c>
      <c r="N54" s="7" t="s">
        <v>7</v>
      </c>
      <c r="O54" s="3"/>
      <c r="P54" s="4" t="s">
        <v>3</v>
      </c>
      <c r="Q54" s="179"/>
      <c r="R54" s="5" t="s">
        <v>4</v>
      </c>
      <c r="S54" s="6" t="s">
        <v>5</v>
      </c>
      <c r="T54" s="6" t="s">
        <v>6</v>
      </c>
      <c r="U54" s="7" t="s">
        <v>7</v>
      </c>
    </row>
    <row r="55" spans="2:21" ht="3" customHeight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2:21" ht="15" customHeight="1">
      <c r="B56" s="8"/>
      <c r="C56" s="9">
        <v>1</v>
      </c>
      <c r="D56" s="10"/>
      <c r="E56" s="11"/>
      <c r="F56" s="11"/>
      <c r="G56" s="12"/>
      <c r="H56" s="3"/>
      <c r="I56" s="8"/>
      <c r="J56" s="9">
        <v>1</v>
      </c>
      <c r="K56" s="10">
        <v>92</v>
      </c>
      <c r="L56" s="11">
        <v>54</v>
      </c>
      <c r="M56" s="11">
        <v>0</v>
      </c>
      <c r="N56" s="12">
        <v>146</v>
      </c>
      <c r="O56" s="3"/>
      <c r="P56" s="8"/>
      <c r="Q56" s="9">
        <v>1</v>
      </c>
      <c r="R56" s="10">
        <v>85</v>
      </c>
      <c r="S56" s="11">
        <v>44</v>
      </c>
      <c r="T56" s="11">
        <v>2</v>
      </c>
      <c r="U56" s="12">
        <v>129</v>
      </c>
    </row>
    <row r="57" spans="2:21" ht="15" customHeight="1">
      <c r="B57" s="13"/>
      <c r="C57" s="14">
        <v>2</v>
      </c>
      <c r="D57" s="15"/>
      <c r="E57" s="16"/>
      <c r="F57" s="16"/>
      <c r="G57" s="17"/>
      <c r="H57" s="3"/>
      <c r="I57" s="13" t="s">
        <v>103</v>
      </c>
      <c r="J57" s="14">
        <v>2</v>
      </c>
      <c r="K57" s="15">
        <v>98</v>
      </c>
      <c r="L57" s="16">
        <v>53</v>
      </c>
      <c r="M57" s="16">
        <v>0</v>
      </c>
      <c r="N57" s="17">
        <v>151</v>
      </c>
      <c r="O57" s="3"/>
      <c r="P57" s="13" t="s">
        <v>105</v>
      </c>
      <c r="Q57" s="14">
        <v>2</v>
      </c>
      <c r="R57" s="15">
        <v>91</v>
      </c>
      <c r="S57" s="16">
        <v>45</v>
      </c>
      <c r="T57" s="16">
        <v>2</v>
      </c>
      <c r="U57" s="17">
        <v>136</v>
      </c>
    </row>
    <row r="58" spans="2:21" ht="15" customHeight="1">
      <c r="B58" s="18"/>
      <c r="C58" s="14">
        <v>3</v>
      </c>
      <c r="D58" s="15"/>
      <c r="E58" s="16"/>
      <c r="F58" s="16"/>
      <c r="G58" s="17"/>
      <c r="H58" s="3"/>
      <c r="I58" s="18" t="s">
        <v>90</v>
      </c>
      <c r="J58" s="14">
        <v>3</v>
      </c>
      <c r="K58" s="15">
        <v>97</v>
      </c>
      <c r="L58" s="16">
        <v>61</v>
      </c>
      <c r="M58" s="16">
        <v>1</v>
      </c>
      <c r="N58" s="17">
        <v>158</v>
      </c>
      <c r="O58" s="3"/>
      <c r="P58" s="18" t="s">
        <v>102</v>
      </c>
      <c r="Q58" s="14">
        <v>3</v>
      </c>
      <c r="R58" s="15">
        <v>76</v>
      </c>
      <c r="S58" s="16">
        <v>36</v>
      </c>
      <c r="T58" s="16">
        <v>0</v>
      </c>
      <c r="U58" s="17">
        <v>112</v>
      </c>
    </row>
    <row r="59" spans="2:21" ht="15" customHeight="1" thickBot="1">
      <c r="B59" s="19"/>
      <c r="C59" s="20">
        <v>4</v>
      </c>
      <c r="D59" s="21"/>
      <c r="E59" s="22"/>
      <c r="F59" s="22"/>
      <c r="G59" s="17"/>
      <c r="H59" s="3"/>
      <c r="I59" s="19"/>
      <c r="J59" s="20">
        <v>4</v>
      </c>
      <c r="K59" s="21">
        <v>108</v>
      </c>
      <c r="L59" s="22">
        <v>61</v>
      </c>
      <c r="M59" s="22">
        <v>0</v>
      </c>
      <c r="N59" s="17">
        <v>169</v>
      </c>
      <c r="O59" s="3"/>
      <c r="P59" s="19"/>
      <c r="Q59" s="20">
        <v>4</v>
      </c>
      <c r="R59" s="21">
        <v>96</v>
      </c>
      <c r="S59" s="22">
        <v>35</v>
      </c>
      <c r="T59" s="22">
        <v>2</v>
      </c>
      <c r="U59" s="17">
        <v>131</v>
      </c>
    </row>
    <row r="60" spans="2:21" ht="15" customHeight="1" thickBot="1">
      <c r="B60" s="25"/>
      <c r="C60" s="26" t="s">
        <v>7</v>
      </c>
      <c r="D60" s="27">
        <f>SUM(D56:D59)</f>
        <v>0</v>
      </c>
      <c r="E60" s="28">
        <f>SUM(E56:E59)</f>
        <v>0</v>
      </c>
      <c r="F60" s="28">
        <f>SUM(F56:F59)</f>
        <v>0</v>
      </c>
      <c r="G60" s="29">
        <f>SUM(G56:G59)</f>
        <v>0</v>
      </c>
      <c r="H60" s="3"/>
      <c r="I60" s="25"/>
      <c r="J60" s="26" t="s">
        <v>7</v>
      </c>
      <c r="K60" s="27">
        <f>SUM(K56:K59)</f>
        <v>395</v>
      </c>
      <c r="L60" s="28">
        <f>SUM(L56:L59)</f>
        <v>229</v>
      </c>
      <c r="M60" s="28">
        <f>SUM(M56:M59)</f>
        <v>1</v>
      </c>
      <c r="N60" s="29">
        <f>SUM(N56:N59)</f>
        <v>624</v>
      </c>
      <c r="O60" s="3"/>
      <c r="P60" s="25"/>
      <c r="Q60" s="26" t="s">
        <v>7</v>
      </c>
      <c r="R60" s="27">
        <f>SUM(R56:R59)</f>
        <v>348</v>
      </c>
      <c r="S60" s="28">
        <f>SUM(S56:S59)</f>
        <v>160</v>
      </c>
      <c r="T60" s="28">
        <f>SUM(T56:T59)</f>
        <v>6</v>
      </c>
      <c r="U60" s="29">
        <f>SUM(U56:U59)</f>
        <v>508</v>
      </c>
    </row>
    <row r="61" spans="2:21" ht="15" customHeight="1">
      <c r="B61" s="8"/>
      <c r="C61" s="9">
        <v>1</v>
      </c>
      <c r="D61" s="10">
        <v>79</v>
      </c>
      <c r="E61" s="11">
        <v>42</v>
      </c>
      <c r="F61" s="11">
        <v>4</v>
      </c>
      <c r="G61" s="12">
        <v>121</v>
      </c>
      <c r="H61" s="3"/>
      <c r="I61" s="8"/>
      <c r="J61" s="9">
        <v>1</v>
      </c>
      <c r="K61" s="10">
        <v>90</v>
      </c>
      <c r="L61" s="11">
        <v>43</v>
      </c>
      <c r="M61" s="11">
        <v>0</v>
      </c>
      <c r="N61" s="12">
        <v>133</v>
      </c>
      <c r="O61" s="3"/>
      <c r="P61" s="8"/>
      <c r="Q61" s="9">
        <v>1</v>
      </c>
      <c r="R61" s="10">
        <v>92</v>
      </c>
      <c r="S61" s="11">
        <v>43</v>
      </c>
      <c r="T61" s="11">
        <v>4</v>
      </c>
      <c r="U61" s="12">
        <v>135</v>
      </c>
    </row>
    <row r="62" spans="2:21" ht="15" customHeight="1">
      <c r="B62" s="13" t="s">
        <v>101</v>
      </c>
      <c r="C62" s="14">
        <v>2</v>
      </c>
      <c r="D62" s="15">
        <v>95</v>
      </c>
      <c r="E62" s="16">
        <v>17</v>
      </c>
      <c r="F62" s="16">
        <v>5</v>
      </c>
      <c r="G62" s="17">
        <v>112</v>
      </c>
      <c r="H62" s="3"/>
      <c r="I62" s="13" t="s">
        <v>104</v>
      </c>
      <c r="J62" s="14">
        <v>2</v>
      </c>
      <c r="K62" s="15">
        <v>96</v>
      </c>
      <c r="L62" s="16">
        <v>35</v>
      </c>
      <c r="M62" s="16">
        <v>2</v>
      </c>
      <c r="N62" s="17">
        <v>131</v>
      </c>
      <c r="O62" s="3"/>
      <c r="P62" s="13" t="s">
        <v>106</v>
      </c>
      <c r="Q62" s="14">
        <v>2</v>
      </c>
      <c r="R62" s="15">
        <v>89</v>
      </c>
      <c r="S62" s="16">
        <v>27</v>
      </c>
      <c r="T62" s="16">
        <v>2</v>
      </c>
      <c r="U62" s="17">
        <v>116</v>
      </c>
    </row>
    <row r="63" spans="2:21" ht="15" customHeight="1">
      <c r="B63" s="18" t="s">
        <v>102</v>
      </c>
      <c r="C63" s="14">
        <v>3</v>
      </c>
      <c r="D63" s="15">
        <v>79</v>
      </c>
      <c r="E63" s="16">
        <v>26</v>
      </c>
      <c r="F63" s="16">
        <v>2</v>
      </c>
      <c r="G63" s="17">
        <v>105</v>
      </c>
      <c r="H63" s="3"/>
      <c r="I63" s="18" t="s">
        <v>90</v>
      </c>
      <c r="J63" s="14">
        <v>3</v>
      </c>
      <c r="K63" s="15">
        <v>99</v>
      </c>
      <c r="L63" s="16">
        <v>62</v>
      </c>
      <c r="M63" s="16">
        <v>0</v>
      </c>
      <c r="N63" s="17">
        <v>161</v>
      </c>
      <c r="O63" s="3"/>
      <c r="P63" s="18" t="s">
        <v>102</v>
      </c>
      <c r="Q63" s="14">
        <v>3</v>
      </c>
      <c r="R63" s="15">
        <v>86</v>
      </c>
      <c r="S63" s="16">
        <v>35</v>
      </c>
      <c r="T63" s="16">
        <v>3</v>
      </c>
      <c r="U63" s="17">
        <v>121</v>
      </c>
    </row>
    <row r="64" spans="2:21" ht="15" customHeight="1" thickBot="1">
      <c r="B64" s="19"/>
      <c r="C64" s="20">
        <v>4</v>
      </c>
      <c r="D64" s="21">
        <v>90</v>
      </c>
      <c r="E64" s="22">
        <v>49</v>
      </c>
      <c r="F64" s="22">
        <v>2</v>
      </c>
      <c r="G64" s="17">
        <v>139</v>
      </c>
      <c r="H64" s="3"/>
      <c r="I64" s="19"/>
      <c r="J64" s="20">
        <v>4</v>
      </c>
      <c r="K64" s="21">
        <v>97</v>
      </c>
      <c r="L64" s="22">
        <v>45</v>
      </c>
      <c r="M64" s="22">
        <v>1</v>
      </c>
      <c r="N64" s="17">
        <v>142</v>
      </c>
      <c r="O64" s="3"/>
      <c r="P64" s="19"/>
      <c r="Q64" s="20">
        <v>4</v>
      </c>
      <c r="R64" s="21">
        <v>78</v>
      </c>
      <c r="S64" s="22">
        <v>36</v>
      </c>
      <c r="T64" s="22">
        <v>4</v>
      </c>
      <c r="U64" s="17">
        <v>114</v>
      </c>
    </row>
    <row r="65" spans="2:21" ht="15" customHeight="1" thickBot="1">
      <c r="B65" s="30"/>
      <c r="C65" s="26" t="s">
        <v>7</v>
      </c>
      <c r="D65" s="27">
        <f>SUM(D61:D64)</f>
        <v>343</v>
      </c>
      <c r="E65" s="28">
        <f>SUM(E61:E64)</f>
        <v>134</v>
      </c>
      <c r="F65" s="28">
        <f>SUM(F61:F64)</f>
        <v>13</v>
      </c>
      <c r="G65" s="29">
        <f>SUM(G61:G64)</f>
        <v>477</v>
      </c>
      <c r="H65" s="3"/>
      <c r="I65" s="30"/>
      <c r="J65" s="26" t="s">
        <v>7</v>
      </c>
      <c r="K65" s="27">
        <f>SUM(K61:K64)</f>
        <v>382</v>
      </c>
      <c r="L65" s="28">
        <f>SUM(L61:L64)</f>
        <v>185</v>
      </c>
      <c r="M65" s="28">
        <f>SUM(M61:M64)</f>
        <v>3</v>
      </c>
      <c r="N65" s="29">
        <f>SUM(N61:N64)</f>
        <v>567</v>
      </c>
      <c r="O65" s="3"/>
      <c r="P65" s="30"/>
      <c r="Q65" s="26" t="s">
        <v>7</v>
      </c>
      <c r="R65" s="27">
        <f>SUM(R61:R64)</f>
        <v>345</v>
      </c>
      <c r="S65" s="28">
        <f>SUM(S61:S64)</f>
        <v>141</v>
      </c>
      <c r="T65" s="28">
        <f>SUM(T61:T64)</f>
        <v>13</v>
      </c>
      <c r="U65" s="29">
        <f>SUM(U61:U64)</f>
        <v>486</v>
      </c>
    </row>
    <row r="66" spans="2:21" ht="15" customHeight="1" thickBot="1">
      <c r="B66" s="178" t="s">
        <v>17</v>
      </c>
      <c r="C66" s="178"/>
      <c r="D66" s="31">
        <f>SUM(D60,D65)</f>
        <v>343</v>
      </c>
      <c r="E66" s="32">
        <f>SUM(E60,E65)</f>
        <v>134</v>
      </c>
      <c r="F66" s="33">
        <f>SUM(F60,F65)</f>
        <v>13</v>
      </c>
      <c r="G66" s="34">
        <f>SUM(G60,G65)</f>
        <v>477</v>
      </c>
      <c r="H66" s="3"/>
      <c r="I66" s="178" t="s">
        <v>17</v>
      </c>
      <c r="J66" s="178"/>
      <c r="K66" s="31">
        <f>SUM(K60,K65)</f>
        <v>777</v>
      </c>
      <c r="L66" s="32">
        <f>SUM(L60,L65)</f>
        <v>414</v>
      </c>
      <c r="M66" s="33">
        <f>SUM(M60,M65)</f>
        <v>4</v>
      </c>
      <c r="N66" s="34">
        <f>SUM(N60,N65)</f>
        <v>1191</v>
      </c>
      <c r="O66" s="3"/>
      <c r="P66" s="178" t="s">
        <v>17</v>
      </c>
      <c r="Q66" s="178"/>
      <c r="R66" s="31">
        <f>SUM(R60,R65)</f>
        <v>693</v>
      </c>
      <c r="S66" s="32">
        <f>SUM(S60,S65)</f>
        <v>301</v>
      </c>
      <c r="T66" s="33">
        <f>SUM(T60,T65)</f>
        <v>19</v>
      </c>
      <c r="U66" s="34">
        <f>SUM(U60,U65)</f>
        <v>994</v>
      </c>
    </row>
    <row r="67" ht="15" customHeight="1"/>
    <row r="68" ht="15" customHeight="1" thickBot="1">
      <c r="B68" s="1">
        <v>0.6666666666666666</v>
      </c>
    </row>
    <row r="69" spans="2:21" ht="15" customHeight="1" thickBot="1">
      <c r="B69" s="2" t="s">
        <v>0</v>
      </c>
      <c r="C69" s="179" t="s">
        <v>1</v>
      </c>
      <c r="D69" s="177" t="s">
        <v>2</v>
      </c>
      <c r="E69" s="177"/>
      <c r="F69" s="177"/>
      <c r="G69" s="177"/>
      <c r="H69" s="3"/>
      <c r="I69" s="2" t="s">
        <v>0</v>
      </c>
      <c r="J69" s="179" t="s">
        <v>1</v>
      </c>
      <c r="K69" s="177" t="s">
        <v>2</v>
      </c>
      <c r="L69" s="177"/>
      <c r="M69" s="177"/>
      <c r="N69" s="177"/>
      <c r="O69" s="3"/>
      <c r="P69" s="2" t="s">
        <v>0</v>
      </c>
      <c r="Q69" s="179" t="s">
        <v>1</v>
      </c>
      <c r="R69" s="177" t="s">
        <v>2</v>
      </c>
      <c r="S69" s="177"/>
      <c r="T69" s="177"/>
      <c r="U69" s="177"/>
    </row>
    <row r="70" spans="2:21" ht="15" customHeight="1" thickBot="1">
      <c r="B70" s="4" t="s">
        <v>3</v>
      </c>
      <c r="C70" s="179"/>
      <c r="D70" s="5" t="s">
        <v>4</v>
      </c>
      <c r="E70" s="6" t="s">
        <v>5</v>
      </c>
      <c r="F70" s="6" t="s">
        <v>6</v>
      </c>
      <c r="G70" s="7" t="s">
        <v>7</v>
      </c>
      <c r="H70" s="3"/>
      <c r="I70" s="4" t="s">
        <v>3</v>
      </c>
      <c r="J70" s="179"/>
      <c r="K70" s="5" t="s">
        <v>4</v>
      </c>
      <c r="L70" s="6" t="s">
        <v>5</v>
      </c>
      <c r="M70" s="6" t="s">
        <v>6</v>
      </c>
      <c r="N70" s="7" t="s">
        <v>7</v>
      </c>
      <c r="O70" s="3"/>
      <c r="P70" s="4" t="s">
        <v>3</v>
      </c>
      <c r="Q70" s="179"/>
      <c r="R70" s="5" t="s">
        <v>4</v>
      </c>
      <c r="S70" s="6" t="s">
        <v>5</v>
      </c>
      <c r="T70" s="6" t="s">
        <v>6</v>
      </c>
      <c r="U70" s="7" t="s">
        <v>7</v>
      </c>
    </row>
    <row r="71" spans="2:21" ht="3" customHeight="1" thickBo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ht="15" customHeight="1">
      <c r="B72" s="8"/>
      <c r="C72" s="9">
        <v>1</v>
      </c>
      <c r="D72" s="10">
        <v>98</v>
      </c>
      <c r="E72" s="11">
        <v>42</v>
      </c>
      <c r="F72" s="11">
        <v>1</v>
      </c>
      <c r="G72" s="12">
        <v>140</v>
      </c>
      <c r="H72" s="3"/>
      <c r="I72" s="8"/>
      <c r="J72" s="9">
        <v>1</v>
      </c>
      <c r="K72" s="10">
        <v>100</v>
      </c>
      <c r="L72" s="11">
        <v>34</v>
      </c>
      <c r="M72" s="11">
        <v>2</v>
      </c>
      <c r="N72" s="12">
        <v>134</v>
      </c>
      <c r="O72" s="3"/>
      <c r="P72" s="8"/>
      <c r="Q72" s="9">
        <v>1</v>
      </c>
      <c r="R72" s="10">
        <v>85</v>
      </c>
      <c r="S72" s="11">
        <v>34</v>
      </c>
      <c r="T72" s="11">
        <v>3</v>
      </c>
      <c r="U72" s="12">
        <v>119</v>
      </c>
    </row>
    <row r="73" spans="2:21" ht="15" customHeight="1">
      <c r="B73" s="13" t="s">
        <v>107</v>
      </c>
      <c r="C73" s="14">
        <v>2</v>
      </c>
      <c r="D73" s="15">
        <v>87</v>
      </c>
      <c r="E73" s="16">
        <v>25</v>
      </c>
      <c r="F73" s="16">
        <v>3</v>
      </c>
      <c r="G73" s="17">
        <v>112</v>
      </c>
      <c r="H73" s="3"/>
      <c r="I73" s="13" t="s">
        <v>110</v>
      </c>
      <c r="J73" s="14">
        <v>2</v>
      </c>
      <c r="K73" s="15">
        <v>106</v>
      </c>
      <c r="L73" s="16">
        <v>45</v>
      </c>
      <c r="M73" s="16">
        <v>1</v>
      </c>
      <c r="N73" s="17">
        <v>151</v>
      </c>
      <c r="O73" s="3"/>
      <c r="P73" s="13" t="s">
        <v>112</v>
      </c>
      <c r="Q73" s="14">
        <v>2</v>
      </c>
      <c r="R73" s="15">
        <v>83</v>
      </c>
      <c r="S73" s="16">
        <v>43</v>
      </c>
      <c r="T73" s="16">
        <v>1</v>
      </c>
      <c r="U73" s="17">
        <v>126</v>
      </c>
    </row>
    <row r="74" spans="2:21" ht="15" customHeight="1">
      <c r="B74" s="18" t="s">
        <v>108</v>
      </c>
      <c r="C74" s="14">
        <v>3</v>
      </c>
      <c r="D74" s="15">
        <v>87</v>
      </c>
      <c r="E74" s="16">
        <v>63</v>
      </c>
      <c r="F74" s="16">
        <v>1</v>
      </c>
      <c r="G74" s="17">
        <v>150</v>
      </c>
      <c r="H74" s="3"/>
      <c r="I74" s="18" t="s">
        <v>108</v>
      </c>
      <c r="J74" s="14">
        <v>3</v>
      </c>
      <c r="K74" s="15">
        <v>95</v>
      </c>
      <c r="L74" s="16">
        <v>52</v>
      </c>
      <c r="M74" s="16">
        <v>1</v>
      </c>
      <c r="N74" s="17">
        <v>147</v>
      </c>
      <c r="O74" s="3"/>
      <c r="P74" s="18" t="s">
        <v>108</v>
      </c>
      <c r="Q74" s="14">
        <v>3</v>
      </c>
      <c r="R74" s="15">
        <v>93</v>
      </c>
      <c r="S74" s="16">
        <v>36</v>
      </c>
      <c r="T74" s="16">
        <v>2</v>
      </c>
      <c r="U74" s="17">
        <v>129</v>
      </c>
    </row>
    <row r="75" spans="2:21" ht="15" customHeight="1" thickBot="1">
      <c r="B75" s="19"/>
      <c r="C75" s="20">
        <v>4</v>
      </c>
      <c r="D75" s="21">
        <v>96</v>
      </c>
      <c r="E75" s="22">
        <v>43</v>
      </c>
      <c r="F75" s="22">
        <v>2</v>
      </c>
      <c r="G75" s="17">
        <v>139</v>
      </c>
      <c r="H75" s="3"/>
      <c r="I75" s="19"/>
      <c r="J75" s="20">
        <v>4</v>
      </c>
      <c r="K75" s="21">
        <v>101</v>
      </c>
      <c r="L75" s="22">
        <v>54</v>
      </c>
      <c r="M75" s="22">
        <v>0</v>
      </c>
      <c r="N75" s="17">
        <v>155</v>
      </c>
      <c r="O75" s="3"/>
      <c r="P75" s="19"/>
      <c r="Q75" s="20">
        <v>4</v>
      </c>
      <c r="R75" s="21">
        <v>82</v>
      </c>
      <c r="S75" s="22">
        <v>18</v>
      </c>
      <c r="T75" s="22">
        <v>7</v>
      </c>
      <c r="U75" s="17">
        <v>100</v>
      </c>
    </row>
    <row r="76" spans="2:21" ht="15" customHeight="1" thickBot="1">
      <c r="B76" s="25"/>
      <c r="C76" s="26" t="s">
        <v>7</v>
      </c>
      <c r="D76" s="27">
        <f>SUM(D72:D75)</f>
        <v>368</v>
      </c>
      <c r="E76" s="28">
        <f>SUM(E72:E75)</f>
        <v>173</v>
      </c>
      <c r="F76" s="28">
        <f>SUM(F72:F75)</f>
        <v>7</v>
      </c>
      <c r="G76" s="29">
        <f>SUM(G72:G75)</f>
        <v>541</v>
      </c>
      <c r="H76" s="3"/>
      <c r="I76" s="25"/>
      <c r="J76" s="26" t="s">
        <v>7</v>
      </c>
      <c r="K76" s="27">
        <f>SUM(K72:K75)</f>
        <v>402</v>
      </c>
      <c r="L76" s="28">
        <f>SUM(L72:L75)</f>
        <v>185</v>
      </c>
      <c r="M76" s="28">
        <f>SUM(M72:M75)</f>
        <v>4</v>
      </c>
      <c r="N76" s="29">
        <f>SUM(N72:N75)</f>
        <v>587</v>
      </c>
      <c r="O76" s="3"/>
      <c r="P76" s="25"/>
      <c r="Q76" s="26" t="s">
        <v>7</v>
      </c>
      <c r="R76" s="27">
        <f>SUM(R72:R75)</f>
        <v>343</v>
      </c>
      <c r="S76" s="28">
        <f>SUM(S72:S75)</f>
        <v>131</v>
      </c>
      <c r="T76" s="28">
        <f>SUM(T72:T75)</f>
        <v>13</v>
      </c>
      <c r="U76" s="29">
        <f>SUM(U72:U75)</f>
        <v>474</v>
      </c>
    </row>
    <row r="77" spans="2:21" ht="15" customHeight="1">
      <c r="B77" s="8"/>
      <c r="C77" s="9">
        <v>1</v>
      </c>
      <c r="D77" s="10">
        <v>96</v>
      </c>
      <c r="E77" s="11">
        <v>31</v>
      </c>
      <c r="F77" s="11">
        <v>4</v>
      </c>
      <c r="G77" s="12">
        <v>127</v>
      </c>
      <c r="H77" s="3"/>
      <c r="I77" s="8"/>
      <c r="J77" s="9">
        <v>1</v>
      </c>
      <c r="K77" s="10">
        <v>101</v>
      </c>
      <c r="L77" s="11">
        <v>51</v>
      </c>
      <c r="M77" s="11">
        <v>1</v>
      </c>
      <c r="N77" s="12">
        <v>152</v>
      </c>
      <c r="O77" s="3"/>
      <c r="P77" s="8"/>
      <c r="Q77" s="9">
        <v>1</v>
      </c>
      <c r="R77" s="10">
        <v>42</v>
      </c>
      <c r="S77" s="11">
        <v>22</v>
      </c>
      <c r="T77" s="11">
        <v>10</v>
      </c>
      <c r="U77" s="12">
        <v>64</v>
      </c>
    </row>
    <row r="78" spans="2:21" ht="15" customHeight="1">
      <c r="B78" s="13" t="s">
        <v>109</v>
      </c>
      <c r="C78" s="14">
        <v>2</v>
      </c>
      <c r="D78" s="15">
        <v>94</v>
      </c>
      <c r="E78" s="16">
        <v>51</v>
      </c>
      <c r="F78" s="16">
        <v>0</v>
      </c>
      <c r="G78" s="17">
        <v>145</v>
      </c>
      <c r="H78" s="3"/>
      <c r="I78" s="13" t="s">
        <v>111</v>
      </c>
      <c r="J78" s="14">
        <v>2</v>
      </c>
      <c r="K78" s="15">
        <v>92</v>
      </c>
      <c r="L78" s="16">
        <v>52</v>
      </c>
      <c r="M78" s="16">
        <v>0</v>
      </c>
      <c r="N78" s="17">
        <v>144</v>
      </c>
      <c r="O78" s="3"/>
      <c r="P78" s="13" t="s">
        <v>113</v>
      </c>
      <c r="Q78" s="14">
        <v>2</v>
      </c>
      <c r="R78" s="15">
        <v>57</v>
      </c>
      <c r="S78" s="16">
        <v>17</v>
      </c>
      <c r="T78" s="16">
        <v>11</v>
      </c>
      <c r="U78" s="17">
        <v>74</v>
      </c>
    </row>
    <row r="79" spans="2:21" ht="15" customHeight="1">
      <c r="B79" s="18" t="s">
        <v>108</v>
      </c>
      <c r="C79" s="14">
        <v>3</v>
      </c>
      <c r="D79" s="15">
        <v>82</v>
      </c>
      <c r="E79" s="16">
        <v>63</v>
      </c>
      <c r="F79" s="16">
        <v>0</v>
      </c>
      <c r="G79" s="17">
        <v>145</v>
      </c>
      <c r="H79" s="3"/>
      <c r="I79" s="18" t="s">
        <v>108</v>
      </c>
      <c r="J79" s="14">
        <v>3</v>
      </c>
      <c r="K79" s="15">
        <v>100</v>
      </c>
      <c r="L79" s="16">
        <v>45</v>
      </c>
      <c r="M79" s="16">
        <v>1</v>
      </c>
      <c r="N79" s="17">
        <v>145</v>
      </c>
      <c r="O79" s="3"/>
      <c r="P79" s="18" t="s">
        <v>108</v>
      </c>
      <c r="Q79" s="14">
        <v>3</v>
      </c>
      <c r="R79" s="15">
        <v>58</v>
      </c>
      <c r="S79" s="16">
        <v>16</v>
      </c>
      <c r="T79" s="16">
        <v>10</v>
      </c>
      <c r="U79" s="17">
        <v>74</v>
      </c>
    </row>
    <row r="80" spans="2:21" ht="15" customHeight="1" thickBot="1">
      <c r="B80" s="19"/>
      <c r="C80" s="20">
        <v>4</v>
      </c>
      <c r="D80" s="21">
        <v>81</v>
      </c>
      <c r="E80" s="22">
        <v>70</v>
      </c>
      <c r="F80" s="22">
        <v>0</v>
      </c>
      <c r="G80" s="17">
        <v>151</v>
      </c>
      <c r="H80" s="3"/>
      <c r="I80" s="19"/>
      <c r="J80" s="20">
        <v>4</v>
      </c>
      <c r="K80" s="21">
        <v>95</v>
      </c>
      <c r="L80" s="22">
        <v>50</v>
      </c>
      <c r="M80" s="22">
        <v>0</v>
      </c>
      <c r="N80" s="17">
        <v>145</v>
      </c>
      <c r="O80" s="3"/>
      <c r="P80" s="19"/>
      <c r="Q80" s="20">
        <v>4</v>
      </c>
      <c r="R80" s="21">
        <v>51</v>
      </c>
      <c r="S80" s="22">
        <v>15</v>
      </c>
      <c r="T80" s="22">
        <v>12</v>
      </c>
      <c r="U80" s="17">
        <v>66</v>
      </c>
    </row>
    <row r="81" spans="2:21" ht="15" customHeight="1" thickBot="1">
      <c r="B81" s="30"/>
      <c r="C81" s="26" t="s">
        <v>7</v>
      </c>
      <c r="D81" s="27">
        <f>SUM(D77:D80)</f>
        <v>353</v>
      </c>
      <c r="E81" s="28">
        <f>SUM(E77:E80)</f>
        <v>215</v>
      </c>
      <c r="F81" s="28">
        <f>SUM(F77:F80)</f>
        <v>4</v>
      </c>
      <c r="G81" s="29">
        <f>SUM(G77:G80)</f>
        <v>568</v>
      </c>
      <c r="H81" s="3"/>
      <c r="I81" s="30"/>
      <c r="J81" s="26" t="s">
        <v>7</v>
      </c>
      <c r="K81" s="27">
        <f>SUM(K77:K80)</f>
        <v>388</v>
      </c>
      <c r="L81" s="28">
        <f>SUM(L77:L80)</f>
        <v>198</v>
      </c>
      <c r="M81" s="28">
        <f>SUM(M77:M80)</f>
        <v>2</v>
      </c>
      <c r="N81" s="29">
        <f>SUM(N77:N80)</f>
        <v>586</v>
      </c>
      <c r="O81" s="3"/>
      <c r="P81" s="30"/>
      <c r="Q81" s="26" t="s">
        <v>7</v>
      </c>
      <c r="R81" s="27">
        <f>SUM(R77:R80)</f>
        <v>208</v>
      </c>
      <c r="S81" s="28">
        <f>SUM(S77:S80)</f>
        <v>70</v>
      </c>
      <c r="T81" s="28">
        <f>SUM(T77:T80)</f>
        <v>43</v>
      </c>
      <c r="U81" s="29">
        <f>SUM(U77:U80)</f>
        <v>278</v>
      </c>
    </row>
    <row r="82" spans="2:21" ht="15" customHeight="1" thickBot="1">
      <c r="B82" s="178" t="s">
        <v>17</v>
      </c>
      <c r="C82" s="178"/>
      <c r="D82" s="31">
        <f>SUM(D76,D81)</f>
        <v>721</v>
      </c>
      <c r="E82" s="32">
        <f>SUM(E76,E81)</f>
        <v>388</v>
      </c>
      <c r="F82" s="33">
        <f>SUM(F76,F81)</f>
        <v>11</v>
      </c>
      <c r="G82" s="34">
        <f>SUM(G76,G81)</f>
        <v>1109</v>
      </c>
      <c r="H82" s="3"/>
      <c r="I82" s="178" t="s">
        <v>17</v>
      </c>
      <c r="J82" s="178"/>
      <c r="K82" s="31">
        <f>SUM(K76,K81)</f>
        <v>790</v>
      </c>
      <c r="L82" s="32">
        <f>SUM(L76,L81)</f>
        <v>383</v>
      </c>
      <c r="M82" s="33">
        <f>SUM(M76,M81)</f>
        <v>6</v>
      </c>
      <c r="N82" s="34">
        <f>SUM(N76,N81)</f>
        <v>1173</v>
      </c>
      <c r="O82" s="3"/>
      <c r="P82" s="178" t="s">
        <v>17</v>
      </c>
      <c r="Q82" s="178"/>
      <c r="R82" s="31">
        <f>SUM(R76,R81)</f>
        <v>551</v>
      </c>
      <c r="S82" s="32">
        <f>SUM(S76,S81)</f>
        <v>201</v>
      </c>
      <c r="T82" s="33">
        <f>SUM(T76,T81)</f>
        <v>56</v>
      </c>
      <c r="U82" s="34">
        <f>SUM(U76,U81)</f>
        <v>752</v>
      </c>
    </row>
    <row r="83" ht="15" customHeight="1"/>
    <row r="84" ht="15" customHeight="1" thickBot="1">
      <c r="B84" s="1">
        <v>0.7083333333333334</v>
      </c>
    </row>
    <row r="85" spans="2:21" ht="15" customHeight="1" thickBot="1">
      <c r="B85" s="2" t="s">
        <v>0</v>
      </c>
      <c r="C85" s="179" t="s">
        <v>1</v>
      </c>
      <c r="D85" s="177" t="s">
        <v>2</v>
      </c>
      <c r="E85" s="177"/>
      <c r="F85" s="177"/>
      <c r="G85" s="177"/>
      <c r="H85" s="3"/>
      <c r="I85" s="2" t="s">
        <v>0</v>
      </c>
      <c r="J85" s="179" t="s">
        <v>1</v>
      </c>
      <c r="K85" s="177" t="s">
        <v>2</v>
      </c>
      <c r="L85" s="177"/>
      <c r="M85" s="177"/>
      <c r="N85" s="177"/>
      <c r="O85" s="3"/>
      <c r="P85" s="2" t="s">
        <v>0</v>
      </c>
      <c r="Q85" s="179" t="s">
        <v>1</v>
      </c>
      <c r="R85" s="177" t="s">
        <v>2</v>
      </c>
      <c r="S85" s="177"/>
      <c r="T85" s="177"/>
      <c r="U85" s="177"/>
    </row>
    <row r="86" spans="2:21" ht="15.75" customHeight="1" thickBot="1">
      <c r="B86" s="4" t="s">
        <v>3</v>
      </c>
      <c r="C86" s="179"/>
      <c r="D86" s="5" t="s">
        <v>4</v>
      </c>
      <c r="E86" s="6" t="s">
        <v>5</v>
      </c>
      <c r="F86" s="6" t="s">
        <v>6</v>
      </c>
      <c r="G86" s="7" t="s">
        <v>7</v>
      </c>
      <c r="H86" s="3"/>
      <c r="I86" s="4" t="s">
        <v>3</v>
      </c>
      <c r="J86" s="179"/>
      <c r="K86" s="5" t="s">
        <v>4</v>
      </c>
      <c r="L86" s="6" t="s">
        <v>5</v>
      </c>
      <c r="M86" s="6" t="s">
        <v>6</v>
      </c>
      <c r="N86" s="7" t="s">
        <v>7</v>
      </c>
      <c r="O86" s="3"/>
      <c r="P86" s="4" t="s">
        <v>3</v>
      </c>
      <c r="Q86" s="179"/>
      <c r="R86" s="5" t="s">
        <v>4</v>
      </c>
      <c r="S86" s="6" t="s">
        <v>5</v>
      </c>
      <c r="T86" s="6" t="s">
        <v>6</v>
      </c>
      <c r="U86" s="7" t="s">
        <v>7</v>
      </c>
    </row>
    <row r="87" spans="2:21" ht="3" customHeight="1" thickBo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2:21" ht="15" customHeight="1">
      <c r="B88" s="8"/>
      <c r="C88" s="9">
        <v>1</v>
      </c>
      <c r="D88" s="10">
        <v>82</v>
      </c>
      <c r="E88" s="11">
        <v>33</v>
      </c>
      <c r="F88" s="11">
        <v>2</v>
      </c>
      <c r="G88" s="12">
        <v>115</v>
      </c>
      <c r="H88" s="3"/>
      <c r="I88" s="8"/>
      <c r="J88" s="9">
        <v>1</v>
      </c>
      <c r="K88" s="10">
        <v>98</v>
      </c>
      <c r="L88" s="11">
        <v>45</v>
      </c>
      <c r="M88" s="11">
        <v>1</v>
      </c>
      <c r="N88" s="12">
        <v>143</v>
      </c>
      <c r="O88" s="3"/>
      <c r="P88" s="8"/>
      <c r="Q88" s="9">
        <v>1</v>
      </c>
      <c r="R88" s="10">
        <v>92</v>
      </c>
      <c r="S88" s="11">
        <v>34</v>
      </c>
      <c r="T88" s="11">
        <v>2</v>
      </c>
      <c r="U88" s="12">
        <v>126</v>
      </c>
    </row>
    <row r="89" spans="2:21" ht="15" customHeight="1">
      <c r="B89" s="13" t="s">
        <v>114</v>
      </c>
      <c r="C89" s="14">
        <v>2</v>
      </c>
      <c r="D89" s="15">
        <v>91</v>
      </c>
      <c r="E89" s="16">
        <v>51</v>
      </c>
      <c r="F89" s="16">
        <v>0</v>
      </c>
      <c r="G89" s="17">
        <v>142</v>
      </c>
      <c r="H89" s="3"/>
      <c r="I89" s="13" t="s">
        <v>116</v>
      </c>
      <c r="J89" s="14">
        <v>2</v>
      </c>
      <c r="K89" s="15">
        <v>96</v>
      </c>
      <c r="L89" s="16">
        <v>43</v>
      </c>
      <c r="M89" s="16">
        <v>3</v>
      </c>
      <c r="N89" s="17">
        <v>139</v>
      </c>
      <c r="O89" s="3"/>
      <c r="P89" s="13" t="s">
        <v>118</v>
      </c>
      <c r="Q89" s="14">
        <v>2</v>
      </c>
      <c r="R89" s="15">
        <v>80</v>
      </c>
      <c r="S89" s="16">
        <v>44</v>
      </c>
      <c r="T89" s="16">
        <v>0</v>
      </c>
      <c r="U89" s="17">
        <v>124</v>
      </c>
    </row>
    <row r="90" spans="2:21" ht="15" customHeight="1">
      <c r="B90" s="18" t="s">
        <v>32</v>
      </c>
      <c r="C90" s="14">
        <v>3</v>
      </c>
      <c r="D90" s="15">
        <v>96</v>
      </c>
      <c r="E90" s="16">
        <v>26</v>
      </c>
      <c r="F90" s="16">
        <v>1</v>
      </c>
      <c r="G90" s="17">
        <v>122</v>
      </c>
      <c r="H90" s="3"/>
      <c r="I90" s="18" t="s">
        <v>32</v>
      </c>
      <c r="J90" s="14">
        <v>3</v>
      </c>
      <c r="K90" s="15">
        <v>91</v>
      </c>
      <c r="L90" s="16">
        <v>61</v>
      </c>
      <c r="M90" s="16">
        <v>1</v>
      </c>
      <c r="N90" s="17">
        <v>152</v>
      </c>
      <c r="O90" s="3"/>
      <c r="P90" s="18" t="s">
        <v>48</v>
      </c>
      <c r="Q90" s="14">
        <v>3</v>
      </c>
      <c r="R90" s="15">
        <v>89</v>
      </c>
      <c r="S90" s="16">
        <v>54</v>
      </c>
      <c r="T90" s="16">
        <v>0</v>
      </c>
      <c r="U90" s="17">
        <v>142</v>
      </c>
    </row>
    <row r="91" spans="2:21" ht="15" customHeight="1" thickBot="1">
      <c r="B91" s="19"/>
      <c r="C91" s="20">
        <v>4</v>
      </c>
      <c r="D91" s="21">
        <v>85</v>
      </c>
      <c r="E91" s="22">
        <v>54</v>
      </c>
      <c r="F91" s="22">
        <v>1</v>
      </c>
      <c r="G91" s="17">
        <v>139</v>
      </c>
      <c r="H91" s="3"/>
      <c r="I91" s="19"/>
      <c r="J91" s="20">
        <v>4</v>
      </c>
      <c r="K91" s="21">
        <v>81</v>
      </c>
      <c r="L91" s="22">
        <v>24</v>
      </c>
      <c r="M91" s="22">
        <v>3</v>
      </c>
      <c r="N91" s="17">
        <v>105</v>
      </c>
      <c r="O91" s="3"/>
      <c r="P91" s="19"/>
      <c r="Q91" s="20">
        <v>4</v>
      </c>
      <c r="R91" s="21">
        <v>84</v>
      </c>
      <c r="S91" s="22">
        <v>43</v>
      </c>
      <c r="T91" s="22">
        <v>0</v>
      </c>
      <c r="U91" s="17">
        <v>127</v>
      </c>
    </row>
    <row r="92" spans="2:21" ht="15" customHeight="1" thickBot="1">
      <c r="B92" s="25"/>
      <c r="C92" s="26" t="s">
        <v>7</v>
      </c>
      <c r="D92" s="27">
        <f>SUM(D88:D91)</f>
        <v>354</v>
      </c>
      <c r="E92" s="28">
        <f>SUM(E88:E91)</f>
        <v>164</v>
      </c>
      <c r="F92" s="28">
        <f>SUM(F88:F91)</f>
        <v>4</v>
      </c>
      <c r="G92" s="29">
        <f>SUM(G88:G91)</f>
        <v>518</v>
      </c>
      <c r="H92" s="3"/>
      <c r="I92" s="25"/>
      <c r="J92" s="26" t="s">
        <v>7</v>
      </c>
      <c r="K92" s="27">
        <f>SUM(K88:K91)</f>
        <v>366</v>
      </c>
      <c r="L92" s="28">
        <f>SUM(L88:L91)</f>
        <v>173</v>
      </c>
      <c r="M92" s="28">
        <f>SUM(M88:M91)</f>
        <v>8</v>
      </c>
      <c r="N92" s="29">
        <f>SUM(N88:N91)</f>
        <v>539</v>
      </c>
      <c r="O92" s="3"/>
      <c r="P92" s="25"/>
      <c r="Q92" s="26" t="s">
        <v>7</v>
      </c>
      <c r="R92" s="27">
        <f>SUM(R88:R91)</f>
        <v>345</v>
      </c>
      <c r="S92" s="28">
        <f>SUM(S88:S91)</f>
        <v>175</v>
      </c>
      <c r="T92" s="28">
        <f>SUM(T88:T91)</f>
        <v>2</v>
      </c>
      <c r="U92" s="29">
        <f>SUM(U88:U91)</f>
        <v>519</v>
      </c>
    </row>
    <row r="93" spans="2:21" ht="15" customHeight="1">
      <c r="B93" s="8"/>
      <c r="C93" s="9">
        <v>1</v>
      </c>
      <c r="D93" s="10">
        <v>84</v>
      </c>
      <c r="E93" s="11">
        <v>60</v>
      </c>
      <c r="F93" s="11">
        <v>0</v>
      </c>
      <c r="G93" s="12">
        <v>144</v>
      </c>
      <c r="H93" s="3"/>
      <c r="I93" s="8"/>
      <c r="J93" s="9">
        <v>1</v>
      </c>
      <c r="K93" s="10">
        <v>84</v>
      </c>
      <c r="L93" s="11">
        <v>32</v>
      </c>
      <c r="M93" s="11">
        <v>4</v>
      </c>
      <c r="N93" s="12">
        <v>116</v>
      </c>
      <c r="O93" s="3"/>
      <c r="P93" s="8"/>
      <c r="Q93" s="9">
        <v>1</v>
      </c>
      <c r="R93" s="10">
        <v>89</v>
      </c>
      <c r="S93" s="11">
        <v>45</v>
      </c>
      <c r="T93" s="11">
        <v>0</v>
      </c>
      <c r="U93" s="12">
        <v>134</v>
      </c>
    </row>
    <row r="94" spans="2:21" ht="15" customHeight="1">
      <c r="B94" s="13" t="s">
        <v>115</v>
      </c>
      <c r="C94" s="14">
        <v>2</v>
      </c>
      <c r="D94" s="15">
        <v>76</v>
      </c>
      <c r="E94" s="16">
        <v>25</v>
      </c>
      <c r="F94" s="16">
        <v>7</v>
      </c>
      <c r="G94" s="17">
        <v>101</v>
      </c>
      <c r="H94" s="3"/>
      <c r="I94" s="13" t="s">
        <v>117</v>
      </c>
      <c r="J94" s="14">
        <v>2</v>
      </c>
      <c r="K94" s="15">
        <v>90</v>
      </c>
      <c r="L94" s="16">
        <v>44</v>
      </c>
      <c r="M94" s="16">
        <v>3</v>
      </c>
      <c r="N94" s="17">
        <v>134</v>
      </c>
      <c r="O94" s="3"/>
      <c r="P94" s="13" t="s">
        <v>119</v>
      </c>
      <c r="Q94" s="14">
        <v>2</v>
      </c>
      <c r="R94" s="15">
        <v>84</v>
      </c>
      <c r="S94" s="16">
        <v>54</v>
      </c>
      <c r="T94" s="16">
        <v>0</v>
      </c>
      <c r="U94" s="17">
        <v>138</v>
      </c>
    </row>
    <row r="95" spans="2:21" ht="15" customHeight="1">
      <c r="B95" s="18" t="s">
        <v>32</v>
      </c>
      <c r="C95" s="14">
        <v>3</v>
      </c>
      <c r="D95" s="15">
        <v>89</v>
      </c>
      <c r="E95" s="16">
        <v>43</v>
      </c>
      <c r="F95" s="16">
        <v>2</v>
      </c>
      <c r="G95" s="17">
        <v>132</v>
      </c>
      <c r="H95" s="3"/>
      <c r="I95" s="18" t="s">
        <v>32</v>
      </c>
      <c r="J95" s="14">
        <v>3</v>
      </c>
      <c r="K95" s="15">
        <v>89</v>
      </c>
      <c r="L95" s="16">
        <v>43</v>
      </c>
      <c r="M95" s="16">
        <v>2</v>
      </c>
      <c r="N95" s="17">
        <v>132</v>
      </c>
      <c r="O95" s="3"/>
      <c r="P95" s="18" t="s">
        <v>48</v>
      </c>
      <c r="Q95" s="14">
        <v>3</v>
      </c>
      <c r="R95" s="15">
        <v>97</v>
      </c>
      <c r="S95" s="16">
        <v>48</v>
      </c>
      <c r="T95" s="16">
        <v>2</v>
      </c>
      <c r="U95" s="17">
        <v>145</v>
      </c>
    </row>
    <row r="96" spans="2:21" ht="15" customHeight="1" thickBot="1">
      <c r="B96" s="19"/>
      <c r="C96" s="20">
        <v>4</v>
      </c>
      <c r="D96" s="21">
        <v>99</v>
      </c>
      <c r="E96" s="22">
        <v>33</v>
      </c>
      <c r="F96" s="22">
        <v>2</v>
      </c>
      <c r="G96" s="17">
        <v>132</v>
      </c>
      <c r="H96" s="3"/>
      <c r="I96" s="19"/>
      <c r="J96" s="20">
        <v>4</v>
      </c>
      <c r="K96" s="21">
        <v>99</v>
      </c>
      <c r="L96" s="22">
        <v>45</v>
      </c>
      <c r="M96" s="22">
        <v>2</v>
      </c>
      <c r="N96" s="17">
        <v>144</v>
      </c>
      <c r="O96" s="3"/>
      <c r="P96" s="19"/>
      <c r="Q96" s="20">
        <v>4</v>
      </c>
      <c r="R96" s="21">
        <v>105</v>
      </c>
      <c r="S96" s="22">
        <v>45</v>
      </c>
      <c r="T96" s="22">
        <v>0</v>
      </c>
      <c r="U96" s="17">
        <v>150</v>
      </c>
    </row>
    <row r="97" spans="2:21" ht="15" customHeight="1" thickBot="1">
      <c r="B97" s="30"/>
      <c r="C97" s="26" t="s">
        <v>7</v>
      </c>
      <c r="D97" s="27">
        <f>SUM(D93:D96)</f>
        <v>348</v>
      </c>
      <c r="E97" s="28">
        <f>SUM(E93:E96)</f>
        <v>161</v>
      </c>
      <c r="F97" s="28">
        <f>SUM(F93:F96)</f>
        <v>11</v>
      </c>
      <c r="G97" s="29">
        <f>SUM(G93:G96)</f>
        <v>509</v>
      </c>
      <c r="H97" s="3"/>
      <c r="I97" s="30"/>
      <c r="J97" s="26" t="s">
        <v>7</v>
      </c>
      <c r="K97" s="27">
        <f>SUM(K93:K96)</f>
        <v>362</v>
      </c>
      <c r="L97" s="28">
        <f>SUM(L93:L96)</f>
        <v>164</v>
      </c>
      <c r="M97" s="28">
        <f>SUM(M93:M96)</f>
        <v>11</v>
      </c>
      <c r="N97" s="29">
        <f>SUM(N93:N96)</f>
        <v>526</v>
      </c>
      <c r="O97" s="3"/>
      <c r="P97" s="30"/>
      <c r="Q97" s="26" t="s">
        <v>7</v>
      </c>
      <c r="R97" s="27">
        <f>SUM(R93:R96)</f>
        <v>375</v>
      </c>
      <c r="S97" s="28">
        <f>SUM(S93:S96)</f>
        <v>192</v>
      </c>
      <c r="T97" s="28">
        <f>SUM(T93:T96)</f>
        <v>2</v>
      </c>
      <c r="U97" s="29">
        <f>SUM(U93:U96)</f>
        <v>567</v>
      </c>
    </row>
    <row r="98" spans="2:21" ht="15" customHeight="1" thickBot="1">
      <c r="B98" s="178" t="s">
        <v>17</v>
      </c>
      <c r="C98" s="178"/>
      <c r="D98" s="31">
        <f>SUM(D92,D97)</f>
        <v>702</v>
      </c>
      <c r="E98" s="32">
        <f>SUM(E92,E97)</f>
        <v>325</v>
      </c>
      <c r="F98" s="33">
        <f>SUM(F92,F97)</f>
        <v>15</v>
      </c>
      <c r="G98" s="34">
        <f>SUM(G92,G97)</f>
        <v>1027</v>
      </c>
      <c r="H98" s="3"/>
      <c r="I98" s="178" t="s">
        <v>17</v>
      </c>
      <c r="J98" s="178"/>
      <c r="K98" s="31">
        <f>SUM(K92,K97)</f>
        <v>728</v>
      </c>
      <c r="L98" s="32">
        <f>SUM(L92,L97)</f>
        <v>337</v>
      </c>
      <c r="M98" s="33">
        <f>SUM(M92,M97)</f>
        <v>19</v>
      </c>
      <c r="N98" s="34">
        <f>SUM(N92,N97)</f>
        <v>1065</v>
      </c>
      <c r="O98" s="3"/>
      <c r="P98" s="178" t="s">
        <v>17</v>
      </c>
      <c r="Q98" s="178"/>
      <c r="R98" s="31">
        <f>SUM(R92,R97)</f>
        <v>720</v>
      </c>
      <c r="S98" s="32">
        <f>SUM(S92,S97)</f>
        <v>367</v>
      </c>
      <c r="T98" s="33">
        <f>SUM(T92,T97)</f>
        <v>4</v>
      </c>
      <c r="U98" s="34">
        <f>SUM(U92,U97)</f>
        <v>1086</v>
      </c>
    </row>
    <row r="99" spans="2:21" ht="1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ht="15" customHeight="1" thickBot="1">
      <c r="B100" s="1">
        <v>0.75</v>
      </c>
    </row>
    <row r="101" spans="2:21" ht="15" customHeight="1" thickBot="1">
      <c r="B101" s="2" t="s">
        <v>0</v>
      </c>
      <c r="C101" s="179" t="s">
        <v>1</v>
      </c>
      <c r="D101" s="177" t="s">
        <v>2</v>
      </c>
      <c r="E101" s="177"/>
      <c r="F101" s="177"/>
      <c r="G101" s="177"/>
      <c r="H101" s="3"/>
      <c r="I101" s="2" t="s">
        <v>0</v>
      </c>
      <c r="J101" s="179" t="s">
        <v>1</v>
      </c>
      <c r="K101" s="177" t="s">
        <v>2</v>
      </c>
      <c r="L101" s="177"/>
      <c r="M101" s="177"/>
      <c r="N101" s="177"/>
      <c r="O101" s="3"/>
      <c r="P101" s="2" t="s">
        <v>0</v>
      </c>
      <c r="Q101" s="179" t="s">
        <v>1</v>
      </c>
      <c r="R101" s="177" t="s">
        <v>2</v>
      </c>
      <c r="S101" s="177"/>
      <c r="T101" s="177"/>
      <c r="U101" s="177"/>
    </row>
    <row r="102" spans="2:21" ht="15" customHeight="1" thickBot="1">
      <c r="B102" s="4" t="s">
        <v>3</v>
      </c>
      <c r="C102" s="179"/>
      <c r="D102" s="5" t="s">
        <v>4</v>
      </c>
      <c r="E102" s="6" t="s">
        <v>5</v>
      </c>
      <c r="F102" s="6" t="s">
        <v>6</v>
      </c>
      <c r="G102" s="7" t="s">
        <v>7</v>
      </c>
      <c r="H102" s="3"/>
      <c r="I102" s="4" t="s">
        <v>3</v>
      </c>
      <c r="J102" s="179"/>
      <c r="K102" s="5" t="s">
        <v>4</v>
      </c>
      <c r="L102" s="6" t="s">
        <v>5</v>
      </c>
      <c r="M102" s="6" t="s">
        <v>6</v>
      </c>
      <c r="N102" s="7" t="s">
        <v>7</v>
      </c>
      <c r="O102" s="3"/>
      <c r="P102" s="4" t="s">
        <v>3</v>
      </c>
      <c r="Q102" s="179"/>
      <c r="R102" s="5" t="s">
        <v>4</v>
      </c>
      <c r="S102" s="6" t="s">
        <v>5</v>
      </c>
      <c r="T102" s="6" t="s">
        <v>6</v>
      </c>
      <c r="U102" s="7" t="s">
        <v>7</v>
      </c>
    </row>
    <row r="103" spans="2:21" ht="3" customHeight="1" thickBo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2:21" ht="15" customHeight="1">
      <c r="B104" s="8"/>
      <c r="C104" s="9">
        <v>1</v>
      </c>
      <c r="D104" s="10">
        <v>100</v>
      </c>
      <c r="E104" s="11">
        <v>45</v>
      </c>
      <c r="F104" s="11">
        <v>0</v>
      </c>
      <c r="G104" s="12">
        <v>145</v>
      </c>
      <c r="H104" s="3"/>
      <c r="I104" s="8"/>
      <c r="J104" s="9">
        <v>1</v>
      </c>
      <c r="K104" s="10">
        <v>92</v>
      </c>
      <c r="L104" s="11">
        <v>53</v>
      </c>
      <c r="M104" s="11">
        <v>1</v>
      </c>
      <c r="N104" s="12">
        <v>145</v>
      </c>
      <c r="O104" s="3"/>
      <c r="P104" s="8"/>
      <c r="Q104" s="9">
        <v>1</v>
      </c>
      <c r="R104" s="10">
        <v>105</v>
      </c>
      <c r="S104" s="11">
        <v>44</v>
      </c>
      <c r="T104" s="11">
        <v>0</v>
      </c>
      <c r="U104" s="12">
        <v>149</v>
      </c>
    </row>
    <row r="105" spans="2:21" ht="15" customHeight="1">
      <c r="B105" s="13" t="s">
        <v>120</v>
      </c>
      <c r="C105" s="14">
        <v>2</v>
      </c>
      <c r="D105" s="15">
        <v>95</v>
      </c>
      <c r="E105" s="16">
        <v>61</v>
      </c>
      <c r="F105" s="16">
        <v>1</v>
      </c>
      <c r="G105" s="17">
        <v>156</v>
      </c>
      <c r="H105" s="3"/>
      <c r="I105" s="13" t="s">
        <v>122</v>
      </c>
      <c r="J105" s="14">
        <v>2</v>
      </c>
      <c r="K105" s="15">
        <v>87</v>
      </c>
      <c r="L105" s="16">
        <v>26</v>
      </c>
      <c r="M105" s="16">
        <v>5</v>
      </c>
      <c r="N105" s="17">
        <v>113</v>
      </c>
      <c r="O105" s="3"/>
      <c r="P105" s="13" t="s">
        <v>125</v>
      </c>
      <c r="Q105" s="14">
        <v>2</v>
      </c>
      <c r="R105" s="15">
        <v>99</v>
      </c>
      <c r="S105" s="16">
        <v>40</v>
      </c>
      <c r="T105" s="16">
        <v>0</v>
      </c>
      <c r="U105" s="17">
        <v>139</v>
      </c>
    </row>
    <row r="106" spans="2:21" ht="15" customHeight="1">
      <c r="B106" s="18" t="s">
        <v>102</v>
      </c>
      <c r="C106" s="14">
        <v>3</v>
      </c>
      <c r="D106" s="15">
        <v>89</v>
      </c>
      <c r="E106" s="16">
        <v>52</v>
      </c>
      <c r="F106" s="16">
        <v>0</v>
      </c>
      <c r="G106" s="17">
        <v>141</v>
      </c>
      <c r="H106" s="3"/>
      <c r="I106" s="18" t="s">
        <v>123</v>
      </c>
      <c r="J106" s="14">
        <v>3</v>
      </c>
      <c r="K106" s="15">
        <v>91</v>
      </c>
      <c r="L106" s="16">
        <v>36</v>
      </c>
      <c r="M106" s="16">
        <v>2</v>
      </c>
      <c r="N106" s="17">
        <v>127</v>
      </c>
      <c r="O106" s="3"/>
      <c r="P106" s="18" t="s">
        <v>102</v>
      </c>
      <c r="Q106" s="14">
        <v>3</v>
      </c>
      <c r="R106" s="15">
        <v>102</v>
      </c>
      <c r="S106" s="16">
        <v>54</v>
      </c>
      <c r="T106" s="16">
        <v>0</v>
      </c>
      <c r="U106" s="17">
        <v>156</v>
      </c>
    </row>
    <row r="107" spans="2:21" ht="15" customHeight="1" thickBot="1">
      <c r="B107" s="19"/>
      <c r="C107" s="20">
        <v>4</v>
      </c>
      <c r="D107" s="21">
        <v>83</v>
      </c>
      <c r="E107" s="22">
        <v>44</v>
      </c>
      <c r="F107" s="22">
        <v>1</v>
      </c>
      <c r="G107" s="17">
        <v>127</v>
      </c>
      <c r="H107" s="3"/>
      <c r="I107" s="19"/>
      <c r="J107" s="20">
        <v>4</v>
      </c>
      <c r="K107" s="21">
        <v>102</v>
      </c>
      <c r="L107" s="22">
        <v>36</v>
      </c>
      <c r="M107" s="22">
        <v>1</v>
      </c>
      <c r="N107" s="17">
        <v>138</v>
      </c>
      <c r="O107" s="3"/>
      <c r="P107" s="19"/>
      <c r="Q107" s="20">
        <v>4</v>
      </c>
      <c r="R107" s="21">
        <v>82</v>
      </c>
      <c r="S107" s="22">
        <v>53</v>
      </c>
      <c r="T107" s="22">
        <v>1</v>
      </c>
      <c r="U107" s="17">
        <v>135</v>
      </c>
    </row>
    <row r="108" spans="2:21" ht="15" customHeight="1" thickBot="1">
      <c r="B108" s="25"/>
      <c r="C108" s="26" t="s">
        <v>7</v>
      </c>
      <c r="D108" s="27">
        <f>SUM(D104:D107)</f>
        <v>367</v>
      </c>
      <c r="E108" s="28">
        <f>SUM(E104:E107)</f>
        <v>202</v>
      </c>
      <c r="F108" s="28">
        <f>SUM(F104:F107)</f>
        <v>2</v>
      </c>
      <c r="G108" s="29">
        <f>SUM(G104:G107)</f>
        <v>569</v>
      </c>
      <c r="H108" s="3"/>
      <c r="I108" s="25"/>
      <c r="J108" s="26" t="s">
        <v>7</v>
      </c>
      <c r="K108" s="27">
        <f>SUM(K104:K107)</f>
        <v>372</v>
      </c>
      <c r="L108" s="28">
        <f>SUM(L104:L107)</f>
        <v>151</v>
      </c>
      <c r="M108" s="28">
        <f>SUM(M104:M107)</f>
        <v>9</v>
      </c>
      <c r="N108" s="29">
        <f>SUM(N104:N107)</f>
        <v>523</v>
      </c>
      <c r="O108" s="3"/>
      <c r="P108" s="25"/>
      <c r="Q108" s="26" t="s">
        <v>7</v>
      </c>
      <c r="R108" s="27">
        <f>SUM(R104:R107)</f>
        <v>388</v>
      </c>
      <c r="S108" s="28">
        <f>SUM(S104:S107)</f>
        <v>191</v>
      </c>
      <c r="T108" s="28">
        <f>SUM(T104:T107)</f>
        <v>1</v>
      </c>
      <c r="U108" s="29">
        <f>SUM(U104:U107)</f>
        <v>579</v>
      </c>
    </row>
    <row r="109" spans="2:21" ht="15" customHeight="1">
      <c r="B109" s="8"/>
      <c r="C109" s="9">
        <v>1</v>
      </c>
      <c r="D109" s="10">
        <v>84</v>
      </c>
      <c r="E109" s="11">
        <v>35</v>
      </c>
      <c r="F109" s="11">
        <v>0</v>
      </c>
      <c r="G109" s="12">
        <v>119</v>
      </c>
      <c r="H109" s="3"/>
      <c r="I109" s="8"/>
      <c r="J109" s="9">
        <v>1</v>
      </c>
      <c r="K109" s="10">
        <v>88</v>
      </c>
      <c r="L109" s="11">
        <v>34</v>
      </c>
      <c r="M109" s="11">
        <v>4</v>
      </c>
      <c r="N109" s="12">
        <v>122</v>
      </c>
      <c r="O109" s="3"/>
      <c r="P109" s="8"/>
      <c r="Q109" s="9">
        <v>1</v>
      </c>
      <c r="R109" s="10">
        <v>92</v>
      </c>
      <c r="S109" s="11">
        <v>53</v>
      </c>
      <c r="T109" s="11">
        <v>1</v>
      </c>
      <c r="U109" s="12">
        <v>145</v>
      </c>
    </row>
    <row r="110" spans="2:21" ht="15" customHeight="1">
      <c r="B110" s="13" t="s">
        <v>121</v>
      </c>
      <c r="C110" s="14">
        <v>2</v>
      </c>
      <c r="D110" s="15">
        <v>99</v>
      </c>
      <c r="E110" s="16">
        <v>36</v>
      </c>
      <c r="F110" s="16">
        <v>2</v>
      </c>
      <c r="G110" s="17">
        <v>135</v>
      </c>
      <c r="H110" s="3"/>
      <c r="I110" s="13" t="s">
        <v>124</v>
      </c>
      <c r="J110" s="14">
        <v>2</v>
      </c>
      <c r="K110" s="15">
        <v>101</v>
      </c>
      <c r="L110" s="16">
        <v>53</v>
      </c>
      <c r="M110" s="16">
        <v>1</v>
      </c>
      <c r="N110" s="17">
        <v>154</v>
      </c>
      <c r="O110" s="3"/>
      <c r="P110" s="13" t="s">
        <v>126</v>
      </c>
      <c r="Q110" s="14">
        <v>2</v>
      </c>
      <c r="R110" s="15">
        <v>94</v>
      </c>
      <c r="S110" s="16">
        <v>44</v>
      </c>
      <c r="T110" s="16">
        <v>0</v>
      </c>
      <c r="U110" s="17">
        <v>138</v>
      </c>
    </row>
    <row r="111" spans="2:21" ht="15" customHeight="1">
      <c r="B111" s="18" t="s">
        <v>102</v>
      </c>
      <c r="C111" s="14">
        <v>3</v>
      </c>
      <c r="D111" s="15">
        <v>106</v>
      </c>
      <c r="E111" s="16">
        <v>43</v>
      </c>
      <c r="F111" s="16">
        <v>0</v>
      </c>
      <c r="G111" s="17">
        <v>149</v>
      </c>
      <c r="H111" s="3"/>
      <c r="I111" s="18" t="s">
        <v>123</v>
      </c>
      <c r="J111" s="14">
        <v>3</v>
      </c>
      <c r="K111" s="15">
        <v>105</v>
      </c>
      <c r="L111" s="16">
        <v>48</v>
      </c>
      <c r="M111" s="16">
        <v>0</v>
      </c>
      <c r="N111" s="17">
        <v>153</v>
      </c>
      <c r="O111" s="3"/>
      <c r="P111" s="18" t="s">
        <v>102</v>
      </c>
      <c r="Q111" s="14">
        <v>3</v>
      </c>
      <c r="R111" s="15">
        <v>90</v>
      </c>
      <c r="S111" s="16">
        <v>53</v>
      </c>
      <c r="T111" s="16">
        <v>0</v>
      </c>
      <c r="U111" s="17">
        <v>143</v>
      </c>
    </row>
    <row r="112" spans="2:21" ht="15" customHeight="1" thickBot="1">
      <c r="B112" s="19"/>
      <c r="C112" s="20">
        <v>4</v>
      </c>
      <c r="D112" s="21">
        <v>97</v>
      </c>
      <c r="E112" s="22">
        <v>54</v>
      </c>
      <c r="F112" s="22">
        <v>0</v>
      </c>
      <c r="G112" s="17">
        <v>151</v>
      </c>
      <c r="H112" s="3"/>
      <c r="I112" s="19"/>
      <c r="J112" s="20">
        <v>4</v>
      </c>
      <c r="K112" s="21">
        <v>87</v>
      </c>
      <c r="L112" s="22">
        <v>76</v>
      </c>
      <c r="M112" s="22">
        <v>0</v>
      </c>
      <c r="N112" s="17">
        <v>163</v>
      </c>
      <c r="O112" s="3"/>
      <c r="P112" s="19"/>
      <c r="Q112" s="20">
        <v>4</v>
      </c>
      <c r="R112" s="21">
        <v>83</v>
      </c>
      <c r="S112" s="22">
        <v>51</v>
      </c>
      <c r="T112" s="22">
        <v>1</v>
      </c>
      <c r="U112" s="17">
        <v>134</v>
      </c>
    </row>
    <row r="113" spans="2:21" ht="15" customHeight="1" thickBot="1">
      <c r="B113" s="30"/>
      <c r="C113" s="26" t="s">
        <v>7</v>
      </c>
      <c r="D113" s="27">
        <f>SUM(D109:D112)</f>
        <v>386</v>
      </c>
      <c r="E113" s="28">
        <f>SUM(E109:E112)</f>
        <v>168</v>
      </c>
      <c r="F113" s="28">
        <f>SUM(F109:F112)</f>
        <v>2</v>
      </c>
      <c r="G113" s="29">
        <f>SUM(G109:G112)</f>
        <v>554</v>
      </c>
      <c r="H113" s="3"/>
      <c r="I113" s="30"/>
      <c r="J113" s="26" t="s">
        <v>7</v>
      </c>
      <c r="K113" s="27">
        <f>SUM(K109:K112)</f>
        <v>381</v>
      </c>
      <c r="L113" s="28">
        <f>SUM(L109:L112)</f>
        <v>211</v>
      </c>
      <c r="M113" s="28">
        <f>SUM(M109:M112)</f>
        <v>5</v>
      </c>
      <c r="N113" s="29">
        <f>SUM(N109:N112)</f>
        <v>592</v>
      </c>
      <c r="O113" s="3"/>
      <c r="P113" s="30"/>
      <c r="Q113" s="26" t="s">
        <v>7</v>
      </c>
      <c r="R113" s="27">
        <f>SUM(R109:R112)</f>
        <v>359</v>
      </c>
      <c r="S113" s="28">
        <f>SUM(S109:S112)</f>
        <v>201</v>
      </c>
      <c r="T113" s="28">
        <f>SUM(T109:T112)</f>
        <v>2</v>
      </c>
      <c r="U113" s="29">
        <f>SUM(U109:U112)</f>
        <v>560</v>
      </c>
    </row>
    <row r="114" spans="2:21" ht="15" customHeight="1" thickBot="1">
      <c r="B114" s="178" t="s">
        <v>17</v>
      </c>
      <c r="C114" s="178"/>
      <c r="D114" s="31">
        <f>SUM(D108,D113)</f>
        <v>753</v>
      </c>
      <c r="E114" s="32">
        <f>SUM(E108,E113)</f>
        <v>370</v>
      </c>
      <c r="F114" s="33">
        <f>SUM(F108,F113)</f>
        <v>4</v>
      </c>
      <c r="G114" s="34">
        <f>SUM(G108,G113)</f>
        <v>1123</v>
      </c>
      <c r="H114" s="3"/>
      <c r="I114" s="178" t="s">
        <v>17</v>
      </c>
      <c r="J114" s="178"/>
      <c r="K114" s="31">
        <f>SUM(K108,K113)</f>
        <v>753</v>
      </c>
      <c r="L114" s="32">
        <f>SUM(L108,L113)</f>
        <v>362</v>
      </c>
      <c r="M114" s="33">
        <f>SUM(M108,M113)</f>
        <v>14</v>
      </c>
      <c r="N114" s="34">
        <f>SUM(N108,N113)</f>
        <v>1115</v>
      </c>
      <c r="O114" s="3"/>
      <c r="P114" s="178" t="s">
        <v>17</v>
      </c>
      <c r="Q114" s="178"/>
      <c r="R114" s="31">
        <f>SUM(R108,R113)</f>
        <v>747</v>
      </c>
      <c r="S114" s="32">
        <f>SUM(S108,S113)</f>
        <v>392</v>
      </c>
      <c r="T114" s="33">
        <f>SUM(T108,T113)</f>
        <v>3</v>
      </c>
      <c r="U114" s="34">
        <f>SUM(U108,U113)</f>
        <v>1139</v>
      </c>
    </row>
    <row r="115" ht="15" customHeight="1"/>
    <row r="116" ht="15" customHeight="1" thickBot="1">
      <c r="B116" s="1">
        <v>0.7916666666666666</v>
      </c>
    </row>
    <row r="117" spans="2:21" ht="15" customHeight="1" thickBot="1">
      <c r="B117" s="2" t="s">
        <v>0</v>
      </c>
      <c r="C117" s="179" t="s">
        <v>1</v>
      </c>
      <c r="D117" s="177" t="s">
        <v>2</v>
      </c>
      <c r="E117" s="177"/>
      <c r="F117" s="177"/>
      <c r="G117" s="177"/>
      <c r="H117" s="3"/>
      <c r="I117" s="2" t="s">
        <v>0</v>
      </c>
      <c r="J117" s="179" t="s">
        <v>1</v>
      </c>
      <c r="K117" s="177" t="s">
        <v>2</v>
      </c>
      <c r="L117" s="177"/>
      <c r="M117" s="177"/>
      <c r="N117" s="177"/>
      <c r="O117" s="3"/>
      <c r="P117" s="2" t="s">
        <v>0</v>
      </c>
      <c r="Q117" s="179" t="s">
        <v>1</v>
      </c>
      <c r="R117" s="177" t="s">
        <v>2</v>
      </c>
      <c r="S117" s="177"/>
      <c r="T117" s="177"/>
      <c r="U117" s="177"/>
    </row>
    <row r="118" spans="2:21" ht="15" customHeight="1" thickBot="1">
      <c r="B118" s="4" t="s">
        <v>3</v>
      </c>
      <c r="C118" s="179"/>
      <c r="D118" s="5" t="s">
        <v>4</v>
      </c>
      <c r="E118" s="6" t="s">
        <v>5</v>
      </c>
      <c r="F118" s="6" t="s">
        <v>6</v>
      </c>
      <c r="G118" s="7" t="s">
        <v>7</v>
      </c>
      <c r="H118" s="3"/>
      <c r="I118" s="4" t="s">
        <v>3</v>
      </c>
      <c r="J118" s="179"/>
      <c r="K118" s="5" t="s">
        <v>4</v>
      </c>
      <c r="L118" s="6" t="s">
        <v>5</v>
      </c>
      <c r="M118" s="6" t="s">
        <v>6</v>
      </c>
      <c r="N118" s="7" t="s">
        <v>7</v>
      </c>
      <c r="O118" s="3"/>
      <c r="P118" s="4" t="s">
        <v>3</v>
      </c>
      <c r="Q118" s="179"/>
      <c r="R118" s="5" t="s">
        <v>4</v>
      </c>
      <c r="S118" s="6" t="s">
        <v>5</v>
      </c>
      <c r="T118" s="6" t="s">
        <v>6</v>
      </c>
      <c r="U118" s="7" t="s">
        <v>7</v>
      </c>
    </row>
    <row r="119" spans="2:21" ht="3.75" customHeight="1" thickBo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2:21" ht="15" customHeight="1">
      <c r="B120" s="8"/>
      <c r="C120" s="9">
        <v>1</v>
      </c>
      <c r="D120" s="10">
        <v>92</v>
      </c>
      <c r="E120" s="11">
        <v>51</v>
      </c>
      <c r="F120" s="11">
        <v>0</v>
      </c>
      <c r="G120" s="12">
        <f>SUM(D120:E120)</f>
        <v>143</v>
      </c>
      <c r="H120" s="3"/>
      <c r="I120" s="8"/>
      <c r="J120" s="9">
        <v>1</v>
      </c>
      <c r="K120" s="10">
        <v>83</v>
      </c>
      <c r="L120" s="11">
        <v>45</v>
      </c>
      <c r="M120" s="11">
        <v>1</v>
      </c>
      <c r="N120" s="12">
        <v>128</v>
      </c>
      <c r="O120" s="3"/>
      <c r="P120" s="8"/>
      <c r="Q120" s="9">
        <v>1</v>
      </c>
      <c r="R120" s="10"/>
      <c r="S120" s="11"/>
      <c r="T120" s="11"/>
      <c r="U120" s="12">
        <f>SUM(R120:S120)</f>
        <v>0</v>
      </c>
    </row>
    <row r="121" spans="2:21" ht="15" customHeight="1">
      <c r="B121" s="13" t="s">
        <v>127</v>
      </c>
      <c r="C121" s="14">
        <v>2</v>
      </c>
      <c r="D121" s="15">
        <v>97</v>
      </c>
      <c r="E121" s="16">
        <v>60</v>
      </c>
      <c r="F121" s="16">
        <v>1</v>
      </c>
      <c r="G121" s="17">
        <f>SUM(D121:E121)</f>
        <v>157</v>
      </c>
      <c r="H121" s="3"/>
      <c r="I121" s="13" t="s">
        <v>129</v>
      </c>
      <c r="J121" s="14">
        <v>2</v>
      </c>
      <c r="K121" s="15">
        <v>89</v>
      </c>
      <c r="L121" s="16">
        <v>35</v>
      </c>
      <c r="M121" s="16">
        <v>2</v>
      </c>
      <c r="N121" s="17">
        <v>124</v>
      </c>
      <c r="O121" s="3"/>
      <c r="P121" s="13"/>
      <c r="Q121" s="14">
        <v>2</v>
      </c>
      <c r="R121" s="15"/>
      <c r="S121" s="16"/>
      <c r="T121" s="16"/>
      <c r="U121" s="17">
        <f>SUM(R121:S121)</f>
        <v>0</v>
      </c>
    </row>
    <row r="122" spans="2:21" ht="15" customHeight="1">
      <c r="B122" s="18" t="s">
        <v>22</v>
      </c>
      <c r="C122" s="14">
        <v>3</v>
      </c>
      <c r="D122" s="15">
        <v>96</v>
      </c>
      <c r="E122" s="16">
        <v>49</v>
      </c>
      <c r="F122" s="16">
        <v>2</v>
      </c>
      <c r="G122" s="17">
        <f>SUM(D122:E122)</f>
        <v>145</v>
      </c>
      <c r="H122" s="3"/>
      <c r="I122" s="18" t="s">
        <v>32</v>
      </c>
      <c r="J122" s="14">
        <v>3</v>
      </c>
      <c r="K122" s="15">
        <v>95</v>
      </c>
      <c r="L122" s="16">
        <v>26</v>
      </c>
      <c r="M122" s="16">
        <v>5</v>
      </c>
      <c r="N122" s="17">
        <v>121</v>
      </c>
      <c r="O122" s="3"/>
      <c r="P122" s="18"/>
      <c r="Q122" s="14">
        <v>3</v>
      </c>
      <c r="R122" s="15"/>
      <c r="S122" s="16"/>
      <c r="T122" s="16"/>
      <c r="U122" s="17">
        <f>SUM(R122:S122)</f>
        <v>0</v>
      </c>
    </row>
    <row r="123" spans="2:21" ht="15" customHeight="1" thickBot="1">
      <c r="B123" s="19"/>
      <c r="C123" s="20">
        <v>4</v>
      </c>
      <c r="D123" s="21">
        <v>86</v>
      </c>
      <c r="E123" s="22">
        <v>42</v>
      </c>
      <c r="F123" s="22">
        <v>3</v>
      </c>
      <c r="G123" s="17">
        <f>SUM(D123:E123)</f>
        <v>128</v>
      </c>
      <c r="H123" s="3"/>
      <c r="I123" s="19"/>
      <c r="J123" s="20">
        <v>4</v>
      </c>
      <c r="K123" s="21">
        <v>92</v>
      </c>
      <c r="L123" s="22">
        <v>44</v>
      </c>
      <c r="M123" s="22">
        <v>4</v>
      </c>
      <c r="N123" s="17">
        <v>136</v>
      </c>
      <c r="O123" s="3"/>
      <c r="P123" s="19"/>
      <c r="Q123" s="20">
        <v>4</v>
      </c>
      <c r="R123" s="21"/>
      <c r="S123" s="22"/>
      <c r="T123" s="22"/>
      <c r="U123" s="17">
        <f>SUM(R123:S123)</f>
        <v>0</v>
      </c>
    </row>
    <row r="124" spans="2:21" ht="15" customHeight="1" thickBot="1">
      <c r="B124" s="25"/>
      <c r="C124" s="26" t="s">
        <v>7</v>
      </c>
      <c r="D124" s="27">
        <f>SUM(D120:D123)</f>
        <v>371</v>
      </c>
      <c r="E124" s="28">
        <f>SUM(E120:E123)</f>
        <v>202</v>
      </c>
      <c r="F124" s="28">
        <f>SUM(F120:F123)</f>
        <v>6</v>
      </c>
      <c r="G124" s="29">
        <f>SUM(G120:G123)</f>
        <v>573</v>
      </c>
      <c r="H124" s="3"/>
      <c r="I124" s="25"/>
      <c r="J124" s="26" t="s">
        <v>7</v>
      </c>
      <c r="K124" s="27">
        <f>SUM(K120:K123)</f>
        <v>359</v>
      </c>
      <c r="L124" s="28">
        <f>SUM(L120:L123)</f>
        <v>150</v>
      </c>
      <c r="M124" s="28">
        <f>SUM(M120:M123)</f>
        <v>12</v>
      </c>
      <c r="N124" s="29">
        <f>SUM(N120:N123)</f>
        <v>509</v>
      </c>
      <c r="O124" s="3"/>
      <c r="P124" s="25"/>
      <c r="Q124" s="26" t="s">
        <v>7</v>
      </c>
      <c r="R124" s="27">
        <f>SUM(R120:R123)</f>
        <v>0</v>
      </c>
      <c r="S124" s="28">
        <f>SUM(S120:S123)</f>
        <v>0</v>
      </c>
      <c r="T124" s="28">
        <f>SUM(T120:T123)</f>
        <v>0</v>
      </c>
      <c r="U124" s="29">
        <f>SUM(U120:U123)</f>
        <v>0</v>
      </c>
    </row>
    <row r="125" spans="2:21" ht="15" customHeight="1">
      <c r="B125" s="8"/>
      <c r="C125" s="9">
        <v>1</v>
      </c>
      <c r="D125" s="10">
        <v>93</v>
      </c>
      <c r="E125" s="11">
        <v>36</v>
      </c>
      <c r="F125" s="11">
        <v>0</v>
      </c>
      <c r="G125" s="12">
        <f>SUM(D125:E125)</f>
        <v>129</v>
      </c>
      <c r="H125" s="3"/>
      <c r="I125" s="8"/>
      <c r="J125" s="9">
        <v>1</v>
      </c>
      <c r="K125" s="10">
        <v>82</v>
      </c>
      <c r="L125" s="11">
        <v>33</v>
      </c>
      <c r="M125" s="11">
        <v>3</v>
      </c>
      <c r="N125" s="12">
        <v>115</v>
      </c>
      <c r="O125" s="3"/>
      <c r="P125" s="8"/>
      <c r="Q125" s="9">
        <v>1</v>
      </c>
      <c r="R125" s="10"/>
      <c r="S125" s="11"/>
      <c r="T125" s="11"/>
      <c r="U125" s="12">
        <f>SUM(R125:S125)</f>
        <v>0</v>
      </c>
    </row>
    <row r="126" spans="2:21" ht="15" customHeight="1">
      <c r="B126" s="13" t="s">
        <v>128</v>
      </c>
      <c r="C126" s="14">
        <v>2</v>
      </c>
      <c r="D126" s="15">
        <v>91</v>
      </c>
      <c r="E126" s="16">
        <v>44</v>
      </c>
      <c r="F126" s="16">
        <v>2</v>
      </c>
      <c r="G126" s="17">
        <f>SUM(D126:E126)</f>
        <v>135</v>
      </c>
      <c r="H126" s="3"/>
      <c r="I126" s="13" t="s">
        <v>130</v>
      </c>
      <c r="J126" s="14">
        <v>2</v>
      </c>
      <c r="K126" s="15">
        <v>80</v>
      </c>
      <c r="L126" s="16">
        <v>35</v>
      </c>
      <c r="M126" s="16">
        <v>3</v>
      </c>
      <c r="N126" s="17">
        <v>115</v>
      </c>
      <c r="O126" s="3"/>
      <c r="P126" s="13"/>
      <c r="Q126" s="14">
        <v>2</v>
      </c>
      <c r="R126" s="15"/>
      <c r="S126" s="16"/>
      <c r="T126" s="16"/>
      <c r="U126" s="17">
        <f>SUM(R126:S126)</f>
        <v>0</v>
      </c>
    </row>
    <row r="127" spans="2:21" ht="15" customHeight="1">
      <c r="B127" s="18" t="s">
        <v>22</v>
      </c>
      <c r="C127" s="14">
        <v>3</v>
      </c>
      <c r="D127" s="15">
        <v>94</v>
      </c>
      <c r="E127" s="16">
        <v>62</v>
      </c>
      <c r="F127" s="16">
        <v>0</v>
      </c>
      <c r="G127" s="17">
        <f>SUM(D127:E127)</f>
        <v>156</v>
      </c>
      <c r="H127" s="3"/>
      <c r="I127" s="18" t="s">
        <v>32</v>
      </c>
      <c r="J127" s="14">
        <v>3</v>
      </c>
      <c r="K127" s="15">
        <v>78</v>
      </c>
      <c r="L127" s="16">
        <v>32</v>
      </c>
      <c r="M127" s="16">
        <v>3</v>
      </c>
      <c r="N127" s="17">
        <v>110</v>
      </c>
      <c r="O127" s="3"/>
      <c r="P127" s="18"/>
      <c r="Q127" s="14">
        <v>3</v>
      </c>
      <c r="R127" s="15"/>
      <c r="S127" s="16"/>
      <c r="T127" s="16"/>
      <c r="U127" s="17">
        <f>SUM(R127:S127)</f>
        <v>0</v>
      </c>
    </row>
    <row r="128" spans="2:21" ht="15" customHeight="1" thickBot="1">
      <c r="B128" s="19"/>
      <c r="C128" s="20">
        <v>4</v>
      </c>
      <c r="D128" s="21">
        <v>85</v>
      </c>
      <c r="E128" s="22">
        <v>35</v>
      </c>
      <c r="F128" s="22">
        <v>3</v>
      </c>
      <c r="G128" s="17">
        <f>SUM(D128:E128)</f>
        <v>120</v>
      </c>
      <c r="H128" s="3"/>
      <c r="I128" s="19"/>
      <c r="J128" s="20">
        <v>4</v>
      </c>
      <c r="K128" s="21">
        <v>89</v>
      </c>
      <c r="L128" s="22">
        <v>53</v>
      </c>
      <c r="M128" s="22">
        <v>0</v>
      </c>
      <c r="N128" s="17">
        <v>142</v>
      </c>
      <c r="O128" s="3"/>
      <c r="P128" s="19"/>
      <c r="Q128" s="20">
        <v>4</v>
      </c>
      <c r="R128" s="21"/>
      <c r="S128" s="22"/>
      <c r="T128" s="22"/>
      <c r="U128" s="17">
        <f>SUM(R128:S128)</f>
        <v>0</v>
      </c>
    </row>
    <row r="129" spans="2:21" ht="15" customHeight="1" thickBot="1">
      <c r="B129" s="30"/>
      <c r="C129" s="26" t="s">
        <v>7</v>
      </c>
      <c r="D129" s="27">
        <f>SUM(D125:D128)</f>
        <v>363</v>
      </c>
      <c r="E129" s="28">
        <f>SUM(E125:E128)</f>
        <v>177</v>
      </c>
      <c r="F129" s="28">
        <f>SUM(F125:F128)</f>
        <v>5</v>
      </c>
      <c r="G129" s="29">
        <f>SUM(G125:G128)</f>
        <v>540</v>
      </c>
      <c r="H129" s="3"/>
      <c r="I129" s="30"/>
      <c r="J129" s="26" t="s">
        <v>7</v>
      </c>
      <c r="K129" s="27">
        <f>SUM(K125:K128)</f>
        <v>329</v>
      </c>
      <c r="L129" s="28">
        <f>SUM(L125:L128)</f>
        <v>153</v>
      </c>
      <c r="M129" s="28">
        <f>SUM(M125:M128)</f>
        <v>9</v>
      </c>
      <c r="N129" s="29">
        <f>SUM(N125:N128)</f>
        <v>482</v>
      </c>
      <c r="O129" s="3"/>
      <c r="P129" s="30"/>
      <c r="Q129" s="26" t="s">
        <v>7</v>
      </c>
      <c r="R129" s="27">
        <f>SUM(R125:R128)</f>
        <v>0</v>
      </c>
      <c r="S129" s="28">
        <f>SUM(S125:S128)</f>
        <v>0</v>
      </c>
      <c r="T129" s="28">
        <f>SUM(T125:T128)</f>
        <v>0</v>
      </c>
      <c r="U129" s="29">
        <f>SUM(U125:U128)</f>
        <v>0</v>
      </c>
    </row>
    <row r="130" spans="2:21" ht="15" customHeight="1" thickBot="1">
      <c r="B130" s="178" t="s">
        <v>17</v>
      </c>
      <c r="C130" s="178"/>
      <c r="D130" s="31">
        <f>SUM(D124,D129)</f>
        <v>734</v>
      </c>
      <c r="E130" s="32">
        <f>SUM(E124,E129)</f>
        <v>379</v>
      </c>
      <c r="F130" s="33">
        <f>SUM(F124,F129)</f>
        <v>11</v>
      </c>
      <c r="G130" s="34">
        <f>SUM(G124,G129)</f>
        <v>1113</v>
      </c>
      <c r="H130" s="3"/>
      <c r="I130" s="178" t="s">
        <v>17</v>
      </c>
      <c r="J130" s="178"/>
      <c r="K130" s="31">
        <f>SUM(K124,K129)</f>
        <v>688</v>
      </c>
      <c r="L130" s="32">
        <f>SUM(L124,L129)</f>
        <v>303</v>
      </c>
      <c r="M130" s="33">
        <f>SUM(M124,M129)</f>
        <v>21</v>
      </c>
      <c r="N130" s="34">
        <f>SUM(N124,N129)</f>
        <v>991</v>
      </c>
      <c r="O130" s="3"/>
      <c r="P130" s="178" t="s">
        <v>17</v>
      </c>
      <c r="Q130" s="178"/>
      <c r="R130" s="31">
        <f>SUM(R124,R129)</f>
        <v>0</v>
      </c>
      <c r="S130" s="32">
        <f>SUM(S124,S129)</f>
        <v>0</v>
      </c>
      <c r="T130" s="33">
        <f>SUM(T124,T129)</f>
        <v>0</v>
      </c>
      <c r="U130" s="34">
        <f>SUM(U124,U129)</f>
        <v>0</v>
      </c>
    </row>
    <row r="135" ht="3.7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</sheetData>
  <sheetProtection selectLockedCells="1" selectUnlockedCells="1"/>
  <mergeCells count="73">
    <mergeCell ref="B2:U2"/>
    <mergeCell ref="C5:C6"/>
    <mergeCell ref="D5:G5"/>
    <mergeCell ref="J5:J6"/>
    <mergeCell ref="K5:N5"/>
    <mergeCell ref="Q5:Q6"/>
    <mergeCell ref="R5:U5"/>
    <mergeCell ref="B18:C18"/>
    <mergeCell ref="I18:J18"/>
    <mergeCell ref="P18:Q18"/>
    <mergeCell ref="C21:C22"/>
    <mergeCell ref="D21:G21"/>
    <mergeCell ref="J21:J22"/>
    <mergeCell ref="K21:N21"/>
    <mergeCell ref="Q21:Q22"/>
    <mergeCell ref="R21:U21"/>
    <mergeCell ref="B34:C34"/>
    <mergeCell ref="I34:J34"/>
    <mergeCell ref="P34:Q34"/>
    <mergeCell ref="C37:C38"/>
    <mergeCell ref="D37:G37"/>
    <mergeCell ref="J37:J38"/>
    <mergeCell ref="K37:N37"/>
    <mergeCell ref="Q37:Q38"/>
    <mergeCell ref="R37:U37"/>
    <mergeCell ref="B50:C50"/>
    <mergeCell ref="I50:J50"/>
    <mergeCell ref="P50:Q50"/>
    <mergeCell ref="C53:C54"/>
    <mergeCell ref="D53:G53"/>
    <mergeCell ref="J53:J54"/>
    <mergeCell ref="K53:N53"/>
    <mergeCell ref="Q53:Q54"/>
    <mergeCell ref="R53:U53"/>
    <mergeCell ref="B66:C66"/>
    <mergeCell ref="I66:J66"/>
    <mergeCell ref="P66:Q66"/>
    <mergeCell ref="C69:C70"/>
    <mergeCell ref="D69:G69"/>
    <mergeCell ref="J69:J70"/>
    <mergeCell ref="K69:N69"/>
    <mergeCell ref="Q69:Q70"/>
    <mergeCell ref="R69:U69"/>
    <mergeCell ref="Q101:Q102"/>
    <mergeCell ref="R101:U101"/>
    <mergeCell ref="B82:C82"/>
    <mergeCell ref="I82:J82"/>
    <mergeCell ref="P82:Q82"/>
    <mergeCell ref="C85:C86"/>
    <mergeCell ref="D85:G85"/>
    <mergeCell ref="J85:J86"/>
    <mergeCell ref="K85:N85"/>
    <mergeCell ref="Q85:Q86"/>
    <mergeCell ref="K117:N117"/>
    <mergeCell ref="Q117:Q118"/>
    <mergeCell ref="R85:U85"/>
    <mergeCell ref="B98:C98"/>
    <mergeCell ref="I98:J98"/>
    <mergeCell ref="P98:Q98"/>
    <mergeCell ref="C101:C102"/>
    <mergeCell ref="D101:G101"/>
    <mergeCell ref="J101:J102"/>
    <mergeCell ref="K101:N101"/>
    <mergeCell ref="R117:U117"/>
    <mergeCell ref="B130:C130"/>
    <mergeCell ref="I130:J130"/>
    <mergeCell ref="P130:Q130"/>
    <mergeCell ref="B114:C114"/>
    <mergeCell ref="I114:J114"/>
    <mergeCell ref="P114:Q114"/>
    <mergeCell ref="C117:C118"/>
    <mergeCell ref="D117:G117"/>
    <mergeCell ref="J117:J118"/>
  </mergeCells>
  <dataValidations count="2">
    <dataValidation type="whole" allowBlank="1" showErrorMessage="1" errorTitle="Chybná hodnota" error="Zadaná hodnota musí být celé nezáporné číslo menší nebo rovno 25." sqref="F8:F11 M8:M11 F13:F16 M13:M16 F24:F27 M24:M27 F29:F32 M29:M32 F40:F43 M40:M43 T40:T43 F45:F48 M45:M48 T45:T48 F56:F59 M56:M59 T56:T59 F61:F64 M61:M64 T61:T64 F72:F75 M72:M75 T72:T75 F77:F80 M77:M80 T77:T80 F88:F91 M88:M91 T88:T91 F93:F96 M93:M96 T93:T96 F104:F107 M104:M107 T104:T107 F109:F112 M109:M112 T109:T112 F120:F123 M120:M123 T120:T123 F125:F128 M125:M128 T125:T128">
      <formula1>0</formula1>
      <formula2>15</formula2>
    </dataValidation>
    <dataValidation type="whole" allowBlank="1" showErrorMessage="1" errorTitle="Chybná hodnota" error="Zadaná hodnota musí být celé nezáporné číslo menší nebo rovno 225." sqref="D8:E11 K8:L11 R8:T10 D13:E16 K13:L16 R13:T15 D24:E27 K24:L27 R24:T26 D29:E32 K29:L32 R29:T31 D40:E43 K40:L43 R40:S43 D45:E48 K45:L48 R45:S48 D56:E59 K56:L59 R56:S59 D61:E64 K61:L64 R61:S64 D72:E75 K72:L75 R72:S75 D77:E80 K77:L80 R77:S80 D88:E91 K88:L91 R88:S91 D93:E96 K93:L96 R93:S96 D104:E107 K104:L107 R104:S107 D109:E112 K109:L112 R109:S112 D120:E123 K120:L123 R120:S123 D125:E128 K125:L128 R125:S128">
      <formula1>0</formula1>
      <formula2>225</formula2>
    </dataValidation>
  </dataValidations>
  <printOptions/>
  <pageMargins left="0.19652777777777777" right="0.19652777777777777" top="0.39375" bottom="0.39375" header="0.5118055555555555" footer="0.5118055555555555"/>
  <pageSetup horizontalDpi="300" verticalDpi="300" orientation="landscape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U146"/>
  <sheetViews>
    <sheetView showGridLines="0" zoomScale="69" zoomScaleNormal="69" zoomScalePageLayoutView="0" workbookViewId="0" topLeftCell="E40">
      <selection activeCell="P63" sqref="A57:P63"/>
    </sheetView>
  </sheetViews>
  <sheetFormatPr defaultColWidth="9.00390625" defaultRowHeight="12.75"/>
  <cols>
    <col min="1" max="1" width="1.00390625" style="0" customWidth="1"/>
    <col min="2" max="2" width="25.375" style="0" customWidth="1"/>
    <col min="3" max="3" width="7.375" style="0" customWidth="1"/>
    <col min="4" max="5" width="8.50390625" style="0" customWidth="1"/>
    <col min="6" max="6" width="5.625" style="0" customWidth="1"/>
    <col min="7" max="7" width="8.50390625" style="0" customWidth="1"/>
    <col min="8" max="8" width="2.625" style="0" customWidth="1"/>
    <col min="9" max="9" width="25.375" style="0" customWidth="1"/>
    <col min="10" max="10" width="7.375" style="0" customWidth="1"/>
    <col min="11" max="12" width="8.50390625" style="0" customWidth="1"/>
    <col min="13" max="13" width="5.625" style="0" customWidth="1"/>
    <col min="14" max="14" width="8.50390625" style="0" customWidth="1"/>
    <col min="15" max="15" width="2.625" style="0" customWidth="1"/>
    <col min="16" max="16" width="25.375" style="0" customWidth="1"/>
    <col min="17" max="17" width="7.375" style="0" customWidth="1"/>
    <col min="18" max="19" width="8.50390625" style="0" customWidth="1"/>
    <col min="20" max="20" width="5.625" style="0" customWidth="1"/>
    <col min="21" max="21" width="8.50390625" style="0" customWidth="1"/>
  </cols>
  <sheetData>
    <row r="1" ht="15" customHeight="1" thickBot="1"/>
    <row r="2" spans="2:21" ht="37.5" customHeight="1" thickBot="1">
      <c r="B2" s="180" t="s">
        <v>79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ht="15" customHeight="1"/>
    <row r="4" ht="15" customHeight="1" thickBot="1">
      <c r="B4" s="1">
        <v>0.5</v>
      </c>
    </row>
    <row r="5" spans="2:21" ht="15" customHeight="1" thickBot="1">
      <c r="B5" s="2" t="s">
        <v>0</v>
      </c>
      <c r="C5" s="179" t="s">
        <v>1</v>
      </c>
      <c r="D5" s="177" t="s">
        <v>2</v>
      </c>
      <c r="E5" s="177"/>
      <c r="F5" s="177"/>
      <c r="G5" s="177"/>
      <c r="H5" s="3"/>
      <c r="I5" s="2" t="s">
        <v>0</v>
      </c>
      <c r="J5" s="179" t="s">
        <v>1</v>
      </c>
      <c r="K5" s="177" t="s">
        <v>2</v>
      </c>
      <c r="L5" s="177"/>
      <c r="M5" s="177"/>
      <c r="N5" s="177"/>
      <c r="O5" s="3"/>
      <c r="P5" s="2" t="s">
        <v>0</v>
      </c>
      <c r="Q5" s="179" t="s">
        <v>1</v>
      </c>
      <c r="R5" s="177" t="s">
        <v>2</v>
      </c>
      <c r="S5" s="177"/>
      <c r="T5" s="177"/>
      <c r="U5" s="177"/>
    </row>
    <row r="6" spans="2:21" ht="15" customHeight="1" thickBot="1">
      <c r="B6" s="4" t="s">
        <v>3</v>
      </c>
      <c r="C6" s="179"/>
      <c r="D6" s="5" t="s">
        <v>4</v>
      </c>
      <c r="E6" s="6" t="s">
        <v>5</v>
      </c>
      <c r="F6" s="6" t="s">
        <v>6</v>
      </c>
      <c r="G6" s="7" t="s">
        <v>7</v>
      </c>
      <c r="H6" s="3"/>
      <c r="I6" s="4" t="s">
        <v>3</v>
      </c>
      <c r="J6" s="179"/>
      <c r="K6" s="5" t="s">
        <v>4</v>
      </c>
      <c r="L6" s="6" t="s">
        <v>5</v>
      </c>
      <c r="M6" s="6" t="s">
        <v>6</v>
      </c>
      <c r="N6" s="7" t="s">
        <v>7</v>
      </c>
      <c r="O6" s="3"/>
      <c r="P6" s="4" t="s">
        <v>3</v>
      </c>
      <c r="Q6" s="179"/>
      <c r="R6" s="5" t="s">
        <v>4</v>
      </c>
      <c r="S6" s="6" t="s">
        <v>5</v>
      </c>
      <c r="T6" s="6" t="s">
        <v>6</v>
      </c>
      <c r="U6" s="7" t="s">
        <v>7</v>
      </c>
    </row>
    <row r="7" spans="2:21" ht="3.7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15" customHeight="1">
      <c r="B8" s="8"/>
      <c r="C8" s="9">
        <v>1</v>
      </c>
      <c r="D8" s="10">
        <v>95</v>
      </c>
      <c r="E8" s="11">
        <v>35</v>
      </c>
      <c r="F8" s="11">
        <v>4</v>
      </c>
      <c r="G8" s="12">
        <v>130</v>
      </c>
      <c r="H8" s="3"/>
      <c r="I8" s="8"/>
      <c r="J8" s="9">
        <v>1</v>
      </c>
      <c r="K8" s="10">
        <v>97</v>
      </c>
      <c r="L8" s="11">
        <v>61</v>
      </c>
      <c r="M8" s="11">
        <v>0</v>
      </c>
      <c r="N8" s="12">
        <v>158</v>
      </c>
      <c r="O8" s="3"/>
      <c r="P8" s="8"/>
      <c r="Q8" s="9">
        <v>1</v>
      </c>
      <c r="R8" s="10">
        <v>85</v>
      </c>
      <c r="S8" s="11">
        <v>35</v>
      </c>
      <c r="T8" s="11">
        <v>4</v>
      </c>
      <c r="U8" s="12">
        <v>120</v>
      </c>
    </row>
    <row r="9" spans="2:21" ht="15" customHeight="1">
      <c r="B9" s="13" t="s">
        <v>131</v>
      </c>
      <c r="C9" s="14">
        <v>2</v>
      </c>
      <c r="D9" s="15">
        <v>84</v>
      </c>
      <c r="E9" s="16">
        <v>34</v>
      </c>
      <c r="F9" s="16">
        <v>2</v>
      </c>
      <c r="G9" s="17">
        <v>118</v>
      </c>
      <c r="H9" s="3"/>
      <c r="I9" s="13" t="s">
        <v>133</v>
      </c>
      <c r="J9" s="14">
        <v>2</v>
      </c>
      <c r="K9" s="15">
        <v>95</v>
      </c>
      <c r="L9" s="16">
        <v>43</v>
      </c>
      <c r="M9" s="16">
        <v>1</v>
      </c>
      <c r="N9" s="17">
        <v>138</v>
      </c>
      <c r="O9" s="3"/>
      <c r="P9" s="13" t="s">
        <v>135</v>
      </c>
      <c r="Q9" s="14">
        <v>2</v>
      </c>
      <c r="R9" s="15">
        <v>94</v>
      </c>
      <c r="S9" s="16">
        <v>26</v>
      </c>
      <c r="T9" s="16">
        <v>6</v>
      </c>
      <c r="U9" s="17">
        <v>128</v>
      </c>
    </row>
    <row r="10" spans="2:21" ht="15" customHeight="1">
      <c r="B10" s="18" t="s">
        <v>32</v>
      </c>
      <c r="C10" s="14">
        <v>3</v>
      </c>
      <c r="D10" s="15">
        <v>104</v>
      </c>
      <c r="E10" s="16">
        <v>45</v>
      </c>
      <c r="F10" s="16">
        <v>2</v>
      </c>
      <c r="G10" s="17">
        <v>149</v>
      </c>
      <c r="H10" s="3"/>
      <c r="I10" s="18" t="s">
        <v>20</v>
      </c>
      <c r="J10" s="14">
        <v>3</v>
      </c>
      <c r="K10" s="15">
        <v>89</v>
      </c>
      <c r="L10" s="16">
        <v>53</v>
      </c>
      <c r="M10" s="16">
        <v>1</v>
      </c>
      <c r="N10" s="17">
        <v>142</v>
      </c>
      <c r="O10" s="3"/>
      <c r="P10" s="18" t="s">
        <v>32</v>
      </c>
      <c r="Q10" s="14">
        <v>3</v>
      </c>
      <c r="R10" s="15">
        <v>91</v>
      </c>
      <c r="S10" s="16">
        <v>34</v>
      </c>
      <c r="T10" s="16">
        <v>1</v>
      </c>
      <c r="U10" s="17">
        <v>125</v>
      </c>
    </row>
    <row r="11" spans="2:21" ht="15" customHeight="1" thickBot="1">
      <c r="B11" s="19"/>
      <c r="C11" s="20">
        <v>4</v>
      </c>
      <c r="D11" s="21">
        <v>99</v>
      </c>
      <c r="E11" s="22">
        <v>54</v>
      </c>
      <c r="F11" s="22">
        <v>1</v>
      </c>
      <c r="G11" s="17">
        <v>153</v>
      </c>
      <c r="H11" s="3"/>
      <c r="I11" s="19"/>
      <c r="J11" s="20">
        <v>4</v>
      </c>
      <c r="K11" s="21">
        <v>81</v>
      </c>
      <c r="L11" s="22">
        <v>43</v>
      </c>
      <c r="M11" s="22">
        <v>0</v>
      </c>
      <c r="N11" s="17">
        <v>124</v>
      </c>
      <c r="O11" s="3"/>
      <c r="P11" s="19"/>
      <c r="Q11" s="20">
        <v>4</v>
      </c>
      <c r="R11" s="23">
        <v>107</v>
      </c>
      <c r="S11" s="24">
        <v>26</v>
      </c>
      <c r="T11" s="24">
        <v>5</v>
      </c>
      <c r="U11" s="17">
        <v>133</v>
      </c>
    </row>
    <row r="12" spans="2:21" ht="15" customHeight="1" thickBot="1">
      <c r="B12" s="25"/>
      <c r="C12" s="26" t="s">
        <v>7</v>
      </c>
      <c r="D12" s="27">
        <f>SUM(D8:D11)</f>
        <v>382</v>
      </c>
      <c r="E12" s="28">
        <f>SUM(E8:E11)</f>
        <v>168</v>
      </c>
      <c r="F12" s="28">
        <f>SUM(F8:F11)</f>
        <v>9</v>
      </c>
      <c r="G12" s="29">
        <f>SUM(G8:G11)</f>
        <v>550</v>
      </c>
      <c r="H12" s="3"/>
      <c r="I12" s="25"/>
      <c r="J12" s="26" t="s">
        <v>7</v>
      </c>
      <c r="K12" s="27">
        <f>SUM(K8:K11)</f>
        <v>362</v>
      </c>
      <c r="L12" s="28">
        <f>SUM(L8:L11)</f>
        <v>200</v>
      </c>
      <c r="M12" s="28">
        <f>SUM(M8:M11)</f>
        <v>2</v>
      </c>
      <c r="N12" s="29">
        <f>SUM(N8:N11)</f>
        <v>562</v>
      </c>
      <c r="O12" s="3"/>
      <c r="P12" s="25"/>
      <c r="Q12" s="26" t="s">
        <v>7</v>
      </c>
      <c r="R12" s="27">
        <f>SUM(R8:R11)</f>
        <v>377</v>
      </c>
      <c r="S12" s="28">
        <f>SUM(S8:S11)</f>
        <v>121</v>
      </c>
      <c r="T12" s="28">
        <f>SUM(T8:T11)</f>
        <v>16</v>
      </c>
      <c r="U12" s="29">
        <f>SUM(U8:U11)</f>
        <v>506</v>
      </c>
    </row>
    <row r="13" spans="2:21" ht="15" customHeight="1">
      <c r="B13" s="8"/>
      <c r="C13" s="9">
        <v>1</v>
      </c>
      <c r="D13" s="10">
        <v>87</v>
      </c>
      <c r="E13" s="11">
        <v>45</v>
      </c>
      <c r="F13" s="11">
        <v>2</v>
      </c>
      <c r="G13" s="12">
        <v>132</v>
      </c>
      <c r="H13" s="3"/>
      <c r="I13" s="8"/>
      <c r="J13" s="9">
        <v>1</v>
      </c>
      <c r="K13" s="10">
        <v>83</v>
      </c>
      <c r="L13" s="11">
        <v>52</v>
      </c>
      <c r="M13" s="11">
        <v>0</v>
      </c>
      <c r="N13" s="12">
        <v>135</v>
      </c>
      <c r="O13" s="3"/>
      <c r="P13" s="8"/>
      <c r="Q13" s="9">
        <v>1</v>
      </c>
      <c r="R13" s="10">
        <v>100</v>
      </c>
      <c r="S13" s="11">
        <v>36</v>
      </c>
      <c r="T13" s="11">
        <v>0</v>
      </c>
      <c r="U13" s="12">
        <v>136</v>
      </c>
    </row>
    <row r="14" spans="2:21" ht="15" customHeight="1">
      <c r="B14" s="13" t="s">
        <v>132</v>
      </c>
      <c r="C14" s="14">
        <v>2</v>
      </c>
      <c r="D14" s="15">
        <v>99</v>
      </c>
      <c r="E14" s="16">
        <v>44</v>
      </c>
      <c r="F14" s="16">
        <v>1</v>
      </c>
      <c r="G14" s="17">
        <v>143</v>
      </c>
      <c r="H14" s="3"/>
      <c r="I14" s="13" t="s">
        <v>134</v>
      </c>
      <c r="J14" s="14">
        <v>2</v>
      </c>
      <c r="K14" s="15">
        <v>87</v>
      </c>
      <c r="L14" s="16">
        <v>57</v>
      </c>
      <c r="M14" s="16">
        <v>0</v>
      </c>
      <c r="N14" s="17">
        <v>144</v>
      </c>
      <c r="O14" s="3"/>
      <c r="P14" s="13" t="s">
        <v>136</v>
      </c>
      <c r="Q14" s="14">
        <v>2</v>
      </c>
      <c r="R14" s="15">
        <v>88</v>
      </c>
      <c r="S14" s="16">
        <v>13</v>
      </c>
      <c r="T14" s="16">
        <v>7</v>
      </c>
      <c r="U14" s="17">
        <v>101</v>
      </c>
    </row>
    <row r="15" spans="2:21" ht="15" customHeight="1">
      <c r="B15" s="18" t="s">
        <v>32</v>
      </c>
      <c r="C15" s="14">
        <v>3</v>
      </c>
      <c r="D15" s="15">
        <v>88</v>
      </c>
      <c r="E15" s="16">
        <v>35</v>
      </c>
      <c r="F15" s="16">
        <v>3</v>
      </c>
      <c r="G15" s="17">
        <v>123</v>
      </c>
      <c r="H15" s="3"/>
      <c r="I15" s="18" t="s">
        <v>20</v>
      </c>
      <c r="J15" s="14">
        <v>3</v>
      </c>
      <c r="K15" s="15">
        <v>91</v>
      </c>
      <c r="L15" s="16">
        <v>40</v>
      </c>
      <c r="M15" s="16">
        <v>0</v>
      </c>
      <c r="N15" s="17">
        <v>131</v>
      </c>
      <c r="O15" s="3"/>
      <c r="P15" s="18" t="s">
        <v>32</v>
      </c>
      <c r="Q15" s="14">
        <v>3</v>
      </c>
      <c r="R15" s="15"/>
      <c r="S15" s="16"/>
      <c r="T15" s="16"/>
      <c r="U15" s="17"/>
    </row>
    <row r="16" spans="2:21" ht="15" customHeight="1" thickBot="1">
      <c r="B16" s="19"/>
      <c r="C16" s="20">
        <v>4</v>
      </c>
      <c r="D16" s="21">
        <v>76</v>
      </c>
      <c r="E16" s="22">
        <v>27</v>
      </c>
      <c r="F16" s="22">
        <v>1</v>
      </c>
      <c r="G16" s="17">
        <v>103</v>
      </c>
      <c r="H16" s="3"/>
      <c r="I16" s="19"/>
      <c r="J16" s="20">
        <v>4</v>
      </c>
      <c r="K16" s="21">
        <v>83</v>
      </c>
      <c r="L16" s="22">
        <v>45</v>
      </c>
      <c r="M16" s="22">
        <v>0</v>
      </c>
      <c r="N16" s="17">
        <v>138</v>
      </c>
      <c r="O16" s="3"/>
      <c r="P16" s="19"/>
      <c r="Q16" s="20">
        <v>4</v>
      </c>
      <c r="R16" s="23"/>
      <c r="S16" s="24"/>
      <c r="T16" s="24"/>
      <c r="U16" s="17"/>
    </row>
    <row r="17" spans="2:21" ht="15" customHeight="1" thickBot="1">
      <c r="B17" s="30"/>
      <c r="C17" s="26" t="s">
        <v>7</v>
      </c>
      <c r="D17" s="27">
        <f>SUM(D13:D16)</f>
        <v>350</v>
      </c>
      <c r="E17" s="28">
        <f>SUM(E13:E16)</f>
        <v>151</v>
      </c>
      <c r="F17" s="28">
        <f>SUM(F13:F16)</f>
        <v>7</v>
      </c>
      <c r="G17" s="29">
        <f>SUM(G13:G16)</f>
        <v>501</v>
      </c>
      <c r="H17" s="3"/>
      <c r="I17" s="30"/>
      <c r="J17" s="26" t="s">
        <v>7</v>
      </c>
      <c r="K17" s="27">
        <f>SUM(K13:K16)</f>
        <v>344</v>
      </c>
      <c r="L17" s="28">
        <f>SUM(L13:L16)</f>
        <v>194</v>
      </c>
      <c r="M17" s="28">
        <f>SUM(M13:M16)</f>
        <v>0</v>
      </c>
      <c r="N17" s="29">
        <f>SUM(N13:N16)</f>
        <v>548</v>
      </c>
      <c r="O17" s="3"/>
      <c r="P17" s="30"/>
      <c r="Q17" s="26" t="s">
        <v>7</v>
      </c>
      <c r="R17" s="27">
        <f>SUM(R13:R16)</f>
        <v>188</v>
      </c>
      <c r="S17" s="28">
        <f>SUM(S13:S16)</f>
        <v>49</v>
      </c>
      <c r="T17" s="28">
        <f>SUM(T13:T16)</f>
        <v>7</v>
      </c>
      <c r="U17" s="29">
        <f>SUM(U13:U16)</f>
        <v>237</v>
      </c>
    </row>
    <row r="18" spans="2:21" ht="15" customHeight="1" thickBot="1">
      <c r="B18" s="178" t="s">
        <v>17</v>
      </c>
      <c r="C18" s="178"/>
      <c r="D18" s="31">
        <f>SUM(D12,D17)</f>
        <v>732</v>
      </c>
      <c r="E18" s="32">
        <f>SUM(E12,E17)</f>
        <v>319</v>
      </c>
      <c r="F18" s="33">
        <f>SUM(F12,F17)</f>
        <v>16</v>
      </c>
      <c r="G18" s="34">
        <f>SUM(G12,G17)</f>
        <v>1051</v>
      </c>
      <c r="H18" s="3"/>
      <c r="I18" s="178" t="s">
        <v>17</v>
      </c>
      <c r="J18" s="178"/>
      <c r="K18" s="31">
        <f>SUM(K12,K17)</f>
        <v>706</v>
      </c>
      <c r="L18" s="32">
        <f>SUM(L12,L17)</f>
        <v>394</v>
      </c>
      <c r="M18" s="33">
        <f>SUM(M12,M17)</f>
        <v>2</v>
      </c>
      <c r="N18" s="34">
        <f>SUM(N12,N17)</f>
        <v>1110</v>
      </c>
      <c r="O18" s="3"/>
      <c r="P18" s="178" t="s">
        <v>17</v>
      </c>
      <c r="Q18" s="178"/>
      <c r="R18" s="31">
        <f>SUM(R12,R17)</f>
        <v>565</v>
      </c>
      <c r="S18" s="32">
        <f>SUM(S12,S17)</f>
        <v>170</v>
      </c>
      <c r="T18" s="33">
        <f>SUM(T12,T17)</f>
        <v>23</v>
      </c>
      <c r="U18" s="34">
        <f>SUM(U12,U17)</f>
        <v>743</v>
      </c>
    </row>
    <row r="19" ht="15" customHeight="1"/>
    <row r="20" ht="15" customHeight="1" thickBot="1">
      <c r="B20" s="1">
        <v>0.5416666666666666</v>
      </c>
    </row>
    <row r="21" spans="2:21" ht="15" customHeight="1" thickBot="1">
      <c r="B21" s="2" t="s">
        <v>0</v>
      </c>
      <c r="C21" s="179" t="s">
        <v>1</v>
      </c>
      <c r="D21" s="177" t="s">
        <v>2</v>
      </c>
      <c r="E21" s="177"/>
      <c r="F21" s="177"/>
      <c r="G21" s="177"/>
      <c r="H21" s="3"/>
      <c r="I21" s="2" t="s">
        <v>0</v>
      </c>
      <c r="J21" s="179" t="s">
        <v>1</v>
      </c>
      <c r="K21" s="177" t="s">
        <v>2</v>
      </c>
      <c r="L21" s="177"/>
      <c r="M21" s="177"/>
      <c r="N21" s="177"/>
      <c r="O21" s="3"/>
      <c r="P21" s="2" t="s">
        <v>0</v>
      </c>
      <c r="Q21" s="179" t="s">
        <v>1</v>
      </c>
      <c r="R21" s="177" t="s">
        <v>2</v>
      </c>
      <c r="S21" s="177"/>
      <c r="T21" s="177"/>
      <c r="U21" s="177"/>
    </row>
    <row r="22" spans="2:21" ht="15" customHeight="1" thickBot="1">
      <c r="B22" s="4" t="s">
        <v>3</v>
      </c>
      <c r="C22" s="179"/>
      <c r="D22" s="5" t="s">
        <v>4</v>
      </c>
      <c r="E22" s="6" t="s">
        <v>5</v>
      </c>
      <c r="F22" s="6" t="s">
        <v>6</v>
      </c>
      <c r="G22" s="7" t="s">
        <v>7</v>
      </c>
      <c r="H22" s="3"/>
      <c r="I22" s="4" t="s">
        <v>3</v>
      </c>
      <c r="J22" s="179"/>
      <c r="K22" s="5" t="s">
        <v>4</v>
      </c>
      <c r="L22" s="6" t="s">
        <v>5</v>
      </c>
      <c r="M22" s="6" t="s">
        <v>6</v>
      </c>
      <c r="N22" s="7" t="s">
        <v>7</v>
      </c>
      <c r="O22" s="3"/>
      <c r="P22" s="4" t="s">
        <v>3</v>
      </c>
      <c r="Q22" s="179"/>
      <c r="R22" s="5" t="s">
        <v>4</v>
      </c>
      <c r="S22" s="6" t="s">
        <v>5</v>
      </c>
      <c r="T22" s="6" t="s">
        <v>6</v>
      </c>
      <c r="U22" s="7" t="s">
        <v>7</v>
      </c>
    </row>
    <row r="23" spans="2:21" ht="3" customHeight="1" thickBo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ht="15" customHeight="1">
      <c r="B24" s="8"/>
      <c r="C24" s="9">
        <v>1</v>
      </c>
      <c r="D24" s="10">
        <v>91</v>
      </c>
      <c r="E24" s="11">
        <v>45</v>
      </c>
      <c r="F24" s="11">
        <v>4</v>
      </c>
      <c r="G24" s="12">
        <v>136</v>
      </c>
      <c r="H24" s="3"/>
      <c r="I24" s="8"/>
      <c r="J24" s="9">
        <v>1</v>
      </c>
      <c r="K24" s="10">
        <v>78</v>
      </c>
      <c r="L24" s="11">
        <v>36</v>
      </c>
      <c r="M24" s="11">
        <v>1</v>
      </c>
      <c r="N24" s="12">
        <v>114</v>
      </c>
      <c r="O24" s="3"/>
      <c r="P24" s="8"/>
      <c r="Q24" s="9">
        <v>1</v>
      </c>
      <c r="R24" s="10">
        <v>85</v>
      </c>
      <c r="S24" s="11">
        <v>44</v>
      </c>
      <c r="T24" s="11">
        <v>2</v>
      </c>
      <c r="U24" s="12">
        <v>129</v>
      </c>
    </row>
    <row r="25" spans="2:21" ht="15" customHeight="1">
      <c r="B25" s="13" t="s">
        <v>137</v>
      </c>
      <c r="C25" s="14">
        <v>2</v>
      </c>
      <c r="D25" s="15">
        <v>95</v>
      </c>
      <c r="E25" s="16">
        <v>26</v>
      </c>
      <c r="F25" s="16">
        <v>6</v>
      </c>
      <c r="G25" s="17">
        <v>121</v>
      </c>
      <c r="H25" s="3"/>
      <c r="I25" s="13" t="s">
        <v>139</v>
      </c>
      <c r="J25" s="14">
        <v>2</v>
      </c>
      <c r="K25" s="15">
        <v>97</v>
      </c>
      <c r="L25" s="16">
        <v>53</v>
      </c>
      <c r="M25" s="16">
        <v>0</v>
      </c>
      <c r="N25" s="17">
        <v>150</v>
      </c>
      <c r="O25" s="3"/>
      <c r="P25" s="13" t="s">
        <v>243</v>
      </c>
      <c r="Q25" s="14">
        <v>2</v>
      </c>
      <c r="R25" s="15">
        <v>91</v>
      </c>
      <c r="S25" s="16">
        <v>45</v>
      </c>
      <c r="T25" s="16">
        <v>0</v>
      </c>
      <c r="U25" s="17">
        <v>136</v>
      </c>
    </row>
    <row r="26" spans="2:21" ht="15" customHeight="1">
      <c r="B26" s="18" t="s">
        <v>20</v>
      </c>
      <c r="C26" s="14">
        <v>3</v>
      </c>
      <c r="D26" s="15">
        <v>89</v>
      </c>
      <c r="E26" s="16">
        <v>34</v>
      </c>
      <c r="F26" s="16">
        <v>2</v>
      </c>
      <c r="G26" s="17">
        <v>123</v>
      </c>
      <c r="H26" s="3"/>
      <c r="I26" s="18" t="s">
        <v>20</v>
      </c>
      <c r="J26" s="14">
        <v>3</v>
      </c>
      <c r="K26" s="15">
        <v>90</v>
      </c>
      <c r="L26" s="16">
        <v>43</v>
      </c>
      <c r="M26" s="16">
        <v>2</v>
      </c>
      <c r="N26" s="17">
        <v>133</v>
      </c>
      <c r="O26" s="3"/>
      <c r="P26" s="18" t="s">
        <v>178</v>
      </c>
      <c r="Q26" s="14">
        <v>3</v>
      </c>
      <c r="R26" s="15">
        <v>90</v>
      </c>
      <c r="S26" s="16">
        <v>53</v>
      </c>
      <c r="T26" s="16">
        <v>1</v>
      </c>
      <c r="U26" s="17">
        <v>143</v>
      </c>
    </row>
    <row r="27" spans="2:21" ht="15" customHeight="1" thickBot="1">
      <c r="B27" s="19"/>
      <c r="C27" s="20">
        <v>4</v>
      </c>
      <c r="D27" s="21">
        <v>88</v>
      </c>
      <c r="E27" s="22">
        <v>34</v>
      </c>
      <c r="F27" s="22">
        <v>3</v>
      </c>
      <c r="G27" s="17">
        <v>122</v>
      </c>
      <c r="H27" s="3"/>
      <c r="I27" s="19"/>
      <c r="J27" s="20">
        <v>4</v>
      </c>
      <c r="K27" s="21">
        <v>78</v>
      </c>
      <c r="L27" s="22">
        <v>41</v>
      </c>
      <c r="M27" s="22">
        <v>2</v>
      </c>
      <c r="N27" s="17">
        <v>119</v>
      </c>
      <c r="O27" s="3"/>
      <c r="P27" s="19"/>
      <c r="Q27" s="20">
        <v>4</v>
      </c>
      <c r="R27" s="23">
        <v>91</v>
      </c>
      <c r="S27" s="24">
        <v>45</v>
      </c>
      <c r="T27" s="24">
        <v>0</v>
      </c>
      <c r="U27" s="17">
        <v>136</v>
      </c>
    </row>
    <row r="28" spans="2:21" ht="15" customHeight="1" thickBot="1">
      <c r="B28" s="25"/>
      <c r="C28" s="26" t="s">
        <v>7</v>
      </c>
      <c r="D28" s="27">
        <f>SUM(D24:D27)</f>
        <v>363</v>
      </c>
      <c r="E28" s="28">
        <f>SUM(E24:E27)</f>
        <v>139</v>
      </c>
      <c r="F28" s="28">
        <f>SUM(F24:F27)</f>
        <v>15</v>
      </c>
      <c r="G28" s="29">
        <f>SUM(G24:G27)</f>
        <v>502</v>
      </c>
      <c r="H28" s="3"/>
      <c r="I28" s="25"/>
      <c r="J28" s="26" t="s">
        <v>7</v>
      </c>
      <c r="K28" s="27">
        <f>SUM(K24:K27)</f>
        <v>343</v>
      </c>
      <c r="L28" s="28">
        <f>SUM(L24:L27)</f>
        <v>173</v>
      </c>
      <c r="M28" s="28">
        <f>SUM(M24:M27)</f>
        <v>5</v>
      </c>
      <c r="N28" s="29">
        <f>SUM(N24:N27)</f>
        <v>516</v>
      </c>
      <c r="O28" s="3"/>
      <c r="P28" s="25"/>
      <c r="Q28" s="26" t="s">
        <v>7</v>
      </c>
      <c r="R28" s="27">
        <f>SUM(R24:R27)</f>
        <v>357</v>
      </c>
      <c r="S28" s="28">
        <f>SUM(S24:S27)</f>
        <v>187</v>
      </c>
      <c r="T28" s="28">
        <f>SUM(T24:T27)</f>
        <v>3</v>
      </c>
      <c r="U28" s="29">
        <f>SUM(U24:U27)</f>
        <v>544</v>
      </c>
    </row>
    <row r="29" spans="2:21" ht="15" customHeight="1">
      <c r="B29" s="8"/>
      <c r="C29" s="9">
        <v>1</v>
      </c>
      <c r="D29" s="10">
        <v>93</v>
      </c>
      <c r="E29" s="11">
        <v>40</v>
      </c>
      <c r="F29" s="11">
        <v>1</v>
      </c>
      <c r="G29" s="12">
        <v>133</v>
      </c>
      <c r="H29" s="3"/>
      <c r="I29" s="8"/>
      <c r="J29" s="9">
        <v>1</v>
      </c>
      <c r="K29" s="10">
        <v>89</v>
      </c>
      <c r="L29" s="11">
        <v>35</v>
      </c>
      <c r="M29" s="11">
        <v>5</v>
      </c>
      <c r="N29" s="12">
        <v>124</v>
      </c>
      <c r="O29" s="3"/>
      <c r="P29" s="8"/>
      <c r="Q29" s="9">
        <v>1</v>
      </c>
      <c r="R29" s="10">
        <v>87</v>
      </c>
      <c r="S29" s="11">
        <v>60</v>
      </c>
      <c r="T29" s="11">
        <v>0</v>
      </c>
      <c r="U29" s="12">
        <v>147</v>
      </c>
    </row>
    <row r="30" spans="2:21" ht="15" customHeight="1">
      <c r="B30" s="13" t="s">
        <v>138</v>
      </c>
      <c r="C30" s="14">
        <v>2</v>
      </c>
      <c r="D30" s="15">
        <v>99</v>
      </c>
      <c r="E30" s="16">
        <v>36</v>
      </c>
      <c r="F30" s="16">
        <v>0</v>
      </c>
      <c r="G30" s="17">
        <v>135</v>
      </c>
      <c r="H30" s="3"/>
      <c r="I30" s="13" t="s">
        <v>140</v>
      </c>
      <c r="J30" s="14">
        <v>2</v>
      </c>
      <c r="K30" s="15">
        <v>81</v>
      </c>
      <c r="L30" s="16">
        <v>35</v>
      </c>
      <c r="M30" s="16">
        <v>6</v>
      </c>
      <c r="N30" s="17">
        <v>116</v>
      </c>
      <c r="O30" s="3"/>
      <c r="P30" s="13" t="s">
        <v>141</v>
      </c>
      <c r="Q30" s="14">
        <v>2</v>
      </c>
      <c r="R30" s="15">
        <v>95</v>
      </c>
      <c r="S30" s="16">
        <v>59</v>
      </c>
      <c r="T30" s="16">
        <v>1</v>
      </c>
      <c r="U30" s="17">
        <v>154</v>
      </c>
    </row>
    <row r="31" spans="2:21" ht="15" customHeight="1">
      <c r="B31" s="18" t="s">
        <v>20</v>
      </c>
      <c r="C31" s="14">
        <v>3</v>
      </c>
      <c r="D31" s="15">
        <v>88</v>
      </c>
      <c r="E31" s="16">
        <v>33</v>
      </c>
      <c r="F31" s="16">
        <v>3</v>
      </c>
      <c r="G31" s="17">
        <v>121</v>
      </c>
      <c r="H31" s="3"/>
      <c r="I31" s="18" t="s">
        <v>20</v>
      </c>
      <c r="J31" s="14">
        <v>3</v>
      </c>
      <c r="K31" s="15">
        <v>86</v>
      </c>
      <c r="L31" s="16">
        <v>35</v>
      </c>
      <c r="M31" s="16">
        <v>6</v>
      </c>
      <c r="N31" s="17">
        <v>121</v>
      </c>
      <c r="O31" s="3"/>
      <c r="P31" s="18" t="s">
        <v>20</v>
      </c>
      <c r="Q31" s="14">
        <v>3</v>
      </c>
      <c r="R31" s="15">
        <v>88</v>
      </c>
      <c r="S31" s="16">
        <v>41</v>
      </c>
      <c r="T31" s="16">
        <v>2</v>
      </c>
      <c r="U31" s="17">
        <v>129</v>
      </c>
    </row>
    <row r="32" spans="2:21" ht="15" customHeight="1" thickBot="1">
      <c r="B32" s="19"/>
      <c r="C32" s="20">
        <v>4</v>
      </c>
      <c r="D32" s="21">
        <v>89</v>
      </c>
      <c r="E32" s="22">
        <v>41</v>
      </c>
      <c r="F32" s="22">
        <v>1</v>
      </c>
      <c r="G32" s="17">
        <v>130</v>
      </c>
      <c r="H32" s="3"/>
      <c r="I32" s="19"/>
      <c r="J32" s="20">
        <v>4</v>
      </c>
      <c r="K32" s="21">
        <v>79</v>
      </c>
      <c r="L32" s="22">
        <v>49</v>
      </c>
      <c r="M32" s="22">
        <v>3</v>
      </c>
      <c r="N32" s="17">
        <v>128</v>
      </c>
      <c r="O32" s="3"/>
      <c r="P32" s="19"/>
      <c r="Q32" s="20">
        <v>4</v>
      </c>
      <c r="R32" s="23">
        <v>81</v>
      </c>
      <c r="S32" s="24">
        <v>44</v>
      </c>
      <c r="T32" s="24">
        <v>4</v>
      </c>
      <c r="U32" s="17">
        <v>125</v>
      </c>
    </row>
    <row r="33" spans="2:21" ht="15" customHeight="1" thickBot="1">
      <c r="B33" s="30"/>
      <c r="C33" s="26" t="s">
        <v>7</v>
      </c>
      <c r="D33" s="27">
        <f>SUM(D29:D32)</f>
        <v>369</v>
      </c>
      <c r="E33" s="28">
        <f>SUM(E29:E32)</f>
        <v>150</v>
      </c>
      <c r="F33" s="28">
        <f>SUM(F29:F32)</f>
        <v>5</v>
      </c>
      <c r="G33" s="29">
        <f>SUM(G29:G32)</f>
        <v>519</v>
      </c>
      <c r="H33" s="3"/>
      <c r="I33" s="30"/>
      <c r="J33" s="26" t="s">
        <v>7</v>
      </c>
      <c r="K33" s="27">
        <f>SUM(K29:K32)</f>
        <v>335</v>
      </c>
      <c r="L33" s="28">
        <f>SUM(L29:L32)</f>
        <v>154</v>
      </c>
      <c r="M33" s="28">
        <f>SUM(M29:M32)</f>
        <v>20</v>
      </c>
      <c r="N33" s="29">
        <f>SUM(N29:N32)</f>
        <v>489</v>
      </c>
      <c r="O33" s="3"/>
      <c r="P33" s="30"/>
      <c r="Q33" s="26" t="s">
        <v>7</v>
      </c>
      <c r="R33" s="27">
        <f>SUM(R29:R32)</f>
        <v>351</v>
      </c>
      <c r="S33" s="28">
        <f>SUM(S29:S32)</f>
        <v>204</v>
      </c>
      <c r="T33" s="28">
        <f>SUM(T29:T32)</f>
        <v>7</v>
      </c>
      <c r="U33" s="29">
        <f>SUM(U29:U32)</f>
        <v>555</v>
      </c>
    </row>
    <row r="34" spans="2:21" ht="15" customHeight="1" thickBot="1">
      <c r="B34" s="178" t="s">
        <v>17</v>
      </c>
      <c r="C34" s="178"/>
      <c r="D34" s="31">
        <f>SUM(D28,D33)</f>
        <v>732</v>
      </c>
      <c r="E34" s="32">
        <f>SUM(E28,E33)</f>
        <v>289</v>
      </c>
      <c r="F34" s="33">
        <f>SUM(F28,F33)</f>
        <v>20</v>
      </c>
      <c r="G34" s="34">
        <f>SUM(G28,G33)</f>
        <v>1021</v>
      </c>
      <c r="H34" s="3"/>
      <c r="I34" s="181" t="s">
        <v>17</v>
      </c>
      <c r="J34" s="178"/>
      <c r="K34" s="31">
        <f>SUM(K28,K33)</f>
        <v>678</v>
      </c>
      <c r="L34" s="32">
        <f>SUM(L28,L33)</f>
        <v>327</v>
      </c>
      <c r="M34" s="33">
        <f>SUM(M28,M33)</f>
        <v>25</v>
      </c>
      <c r="N34" s="34">
        <f>SUM(N28,N33)</f>
        <v>1005</v>
      </c>
      <c r="O34" s="3"/>
      <c r="P34" s="181" t="s">
        <v>17</v>
      </c>
      <c r="Q34" s="178"/>
      <c r="R34" s="31">
        <f>SUM(R28,R33)</f>
        <v>708</v>
      </c>
      <c r="S34" s="32">
        <f>SUM(S28,S33)</f>
        <v>391</v>
      </c>
      <c r="T34" s="33">
        <f>SUM(T28,T33)</f>
        <v>10</v>
      </c>
      <c r="U34" s="34">
        <f>SUM(U28,U33)</f>
        <v>1099</v>
      </c>
    </row>
    <row r="35" ht="15" customHeight="1"/>
    <row r="36" ht="15" customHeight="1" thickBot="1">
      <c r="B36" s="1">
        <v>0.5833333333333334</v>
      </c>
    </row>
    <row r="37" spans="2:21" ht="15" customHeight="1" thickBot="1">
      <c r="B37" s="2" t="s">
        <v>0</v>
      </c>
      <c r="C37" s="179" t="s">
        <v>1</v>
      </c>
      <c r="D37" s="177" t="s">
        <v>2</v>
      </c>
      <c r="E37" s="177"/>
      <c r="F37" s="177"/>
      <c r="G37" s="177"/>
      <c r="H37" s="3"/>
      <c r="I37" s="2" t="s">
        <v>0</v>
      </c>
      <c r="J37" s="179" t="s">
        <v>1</v>
      </c>
      <c r="K37" s="177" t="s">
        <v>2</v>
      </c>
      <c r="L37" s="177"/>
      <c r="M37" s="177"/>
      <c r="N37" s="177"/>
      <c r="O37" s="3"/>
      <c r="P37" s="2" t="s">
        <v>0</v>
      </c>
      <c r="Q37" s="179" t="s">
        <v>1</v>
      </c>
      <c r="R37" s="177" t="s">
        <v>2</v>
      </c>
      <c r="S37" s="177"/>
      <c r="T37" s="177"/>
      <c r="U37" s="177"/>
    </row>
    <row r="38" spans="2:21" ht="15" customHeight="1" thickBot="1">
      <c r="B38" s="4" t="s">
        <v>3</v>
      </c>
      <c r="C38" s="179"/>
      <c r="D38" s="5" t="s">
        <v>4</v>
      </c>
      <c r="E38" s="6" t="s">
        <v>5</v>
      </c>
      <c r="F38" s="6" t="s">
        <v>6</v>
      </c>
      <c r="G38" s="7" t="s">
        <v>7</v>
      </c>
      <c r="H38" s="3"/>
      <c r="I38" s="4" t="s">
        <v>3</v>
      </c>
      <c r="J38" s="179"/>
      <c r="K38" s="5" t="s">
        <v>4</v>
      </c>
      <c r="L38" s="6" t="s">
        <v>5</v>
      </c>
      <c r="M38" s="6" t="s">
        <v>6</v>
      </c>
      <c r="N38" s="7" t="s">
        <v>7</v>
      </c>
      <c r="O38" s="3"/>
      <c r="P38" s="4" t="s">
        <v>3</v>
      </c>
      <c r="Q38" s="179"/>
      <c r="R38" s="5" t="s">
        <v>4</v>
      </c>
      <c r="S38" s="6" t="s">
        <v>5</v>
      </c>
      <c r="T38" s="6" t="s">
        <v>6</v>
      </c>
      <c r="U38" s="7" t="s">
        <v>7</v>
      </c>
    </row>
    <row r="39" spans="2:21" ht="3" customHeight="1" thickBo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ht="15" customHeight="1">
      <c r="B40" s="8"/>
      <c r="C40" s="9">
        <v>1</v>
      </c>
      <c r="D40" s="10">
        <v>89</v>
      </c>
      <c r="E40" s="11">
        <v>42</v>
      </c>
      <c r="F40" s="11">
        <v>1</v>
      </c>
      <c r="G40" s="12">
        <v>131</v>
      </c>
      <c r="H40" s="3"/>
      <c r="I40" s="8"/>
      <c r="J40" s="9">
        <v>1</v>
      </c>
      <c r="K40" s="10">
        <v>85</v>
      </c>
      <c r="L40" s="11">
        <v>43</v>
      </c>
      <c r="M40" s="11">
        <v>1</v>
      </c>
      <c r="N40" s="12">
        <v>128</v>
      </c>
      <c r="O40" s="3"/>
      <c r="P40" s="8"/>
      <c r="Q40" s="9">
        <v>1</v>
      </c>
      <c r="R40" s="10">
        <v>87</v>
      </c>
      <c r="S40" s="11">
        <v>52</v>
      </c>
      <c r="T40" s="11">
        <v>3</v>
      </c>
      <c r="U40" s="12">
        <v>139</v>
      </c>
    </row>
    <row r="41" spans="2:21" ht="15" customHeight="1">
      <c r="B41" s="13" t="s">
        <v>142</v>
      </c>
      <c r="C41" s="14">
        <v>2</v>
      </c>
      <c r="D41" s="15">
        <v>91</v>
      </c>
      <c r="E41" s="16">
        <v>53</v>
      </c>
      <c r="F41" s="16">
        <v>0</v>
      </c>
      <c r="G41" s="17">
        <v>144</v>
      </c>
      <c r="H41" s="3"/>
      <c r="I41" s="13" t="s">
        <v>53</v>
      </c>
      <c r="J41" s="14">
        <v>2</v>
      </c>
      <c r="K41" s="15">
        <v>88</v>
      </c>
      <c r="L41" s="16">
        <v>35</v>
      </c>
      <c r="M41" s="16">
        <v>2</v>
      </c>
      <c r="N41" s="17">
        <v>123</v>
      </c>
      <c r="O41" s="3"/>
      <c r="P41" s="13" t="s">
        <v>146</v>
      </c>
      <c r="Q41" s="14">
        <v>2</v>
      </c>
      <c r="R41" s="15">
        <v>89</v>
      </c>
      <c r="S41" s="16">
        <v>51</v>
      </c>
      <c r="T41" s="16">
        <v>1</v>
      </c>
      <c r="U41" s="17">
        <v>140</v>
      </c>
    </row>
    <row r="42" spans="2:21" ht="15" customHeight="1">
      <c r="B42" s="18" t="s">
        <v>143</v>
      </c>
      <c r="C42" s="14">
        <v>3</v>
      </c>
      <c r="D42" s="15">
        <v>93</v>
      </c>
      <c r="E42" s="16">
        <v>42</v>
      </c>
      <c r="F42" s="16">
        <v>0</v>
      </c>
      <c r="G42" s="17">
        <v>135</v>
      </c>
      <c r="H42" s="3"/>
      <c r="I42" s="18" t="s">
        <v>32</v>
      </c>
      <c r="J42" s="14">
        <v>3</v>
      </c>
      <c r="K42" s="15">
        <v>89</v>
      </c>
      <c r="L42" s="16">
        <v>36</v>
      </c>
      <c r="M42" s="16">
        <v>2</v>
      </c>
      <c r="N42" s="17">
        <v>125</v>
      </c>
      <c r="O42" s="3"/>
      <c r="P42" s="18" t="s">
        <v>20</v>
      </c>
      <c r="Q42" s="14">
        <v>3</v>
      </c>
      <c r="R42" s="15">
        <v>89</v>
      </c>
      <c r="S42" s="16">
        <v>34</v>
      </c>
      <c r="T42" s="16">
        <v>3</v>
      </c>
      <c r="U42" s="17">
        <v>123</v>
      </c>
    </row>
    <row r="43" spans="2:21" ht="15" customHeight="1" thickBot="1">
      <c r="B43" s="19"/>
      <c r="C43" s="20">
        <v>4</v>
      </c>
      <c r="D43" s="21">
        <v>100</v>
      </c>
      <c r="E43" s="22">
        <v>45</v>
      </c>
      <c r="F43" s="22">
        <v>1</v>
      </c>
      <c r="G43" s="17">
        <v>145</v>
      </c>
      <c r="H43" s="3"/>
      <c r="I43" s="19"/>
      <c r="J43" s="20">
        <v>4</v>
      </c>
      <c r="K43" s="21">
        <v>97</v>
      </c>
      <c r="L43" s="22">
        <v>51</v>
      </c>
      <c r="M43" s="22">
        <v>1</v>
      </c>
      <c r="N43" s="17">
        <v>148</v>
      </c>
      <c r="O43" s="3"/>
      <c r="P43" s="19"/>
      <c r="Q43" s="20">
        <v>4</v>
      </c>
      <c r="R43" s="21">
        <v>91</v>
      </c>
      <c r="S43" s="22">
        <v>61</v>
      </c>
      <c r="T43" s="22">
        <v>0</v>
      </c>
      <c r="U43" s="17">
        <v>152</v>
      </c>
    </row>
    <row r="44" spans="2:21" ht="15" customHeight="1" thickBot="1">
      <c r="B44" s="25"/>
      <c r="C44" s="26" t="s">
        <v>7</v>
      </c>
      <c r="D44" s="27">
        <f>SUM(D40:D43)</f>
        <v>373</v>
      </c>
      <c r="E44" s="28">
        <f>SUM(E40:E43)</f>
        <v>182</v>
      </c>
      <c r="F44" s="28">
        <f>SUM(F40:F43)</f>
        <v>2</v>
      </c>
      <c r="G44" s="29">
        <f>SUM(G40:G43)</f>
        <v>555</v>
      </c>
      <c r="H44" s="3"/>
      <c r="I44" s="25"/>
      <c r="J44" s="26" t="s">
        <v>7</v>
      </c>
      <c r="K44" s="27">
        <f>SUM(K40:K43)</f>
        <v>359</v>
      </c>
      <c r="L44" s="28">
        <f>SUM(L40:L43)</f>
        <v>165</v>
      </c>
      <c r="M44" s="28">
        <f>SUM(M40:M43)</f>
        <v>6</v>
      </c>
      <c r="N44" s="29">
        <f>SUM(N40:N43)</f>
        <v>524</v>
      </c>
      <c r="O44" s="3"/>
      <c r="P44" s="25"/>
      <c r="Q44" s="26" t="s">
        <v>7</v>
      </c>
      <c r="R44" s="27">
        <f>SUM(R40:R43)</f>
        <v>356</v>
      </c>
      <c r="S44" s="28">
        <f>SUM(S40:S43)</f>
        <v>198</v>
      </c>
      <c r="T44" s="28">
        <f>SUM(T40:T43)</f>
        <v>7</v>
      </c>
      <c r="U44" s="29">
        <f>SUM(U40:U43)</f>
        <v>554</v>
      </c>
    </row>
    <row r="45" spans="2:21" ht="15" customHeight="1">
      <c r="B45" s="8"/>
      <c r="C45" s="9">
        <v>1</v>
      </c>
      <c r="D45" s="10">
        <v>93</v>
      </c>
      <c r="E45" s="11">
        <v>63</v>
      </c>
      <c r="F45" s="11">
        <v>0</v>
      </c>
      <c r="G45" s="12">
        <v>156</v>
      </c>
      <c r="H45" s="3"/>
      <c r="I45" s="8"/>
      <c r="J45" s="9">
        <v>1</v>
      </c>
      <c r="K45" s="10">
        <v>94</v>
      </c>
      <c r="L45" s="11">
        <v>45</v>
      </c>
      <c r="M45" s="11">
        <v>5</v>
      </c>
      <c r="N45" s="12">
        <v>139</v>
      </c>
      <c r="O45" s="3"/>
      <c r="P45" s="8"/>
      <c r="Q45" s="9">
        <v>1</v>
      </c>
      <c r="R45" s="10">
        <v>99</v>
      </c>
      <c r="S45" s="11">
        <v>35</v>
      </c>
      <c r="T45" s="11">
        <v>3</v>
      </c>
      <c r="U45" s="12">
        <v>134</v>
      </c>
    </row>
    <row r="46" spans="2:21" ht="15" customHeight="1">
      <c r="B46" s="13" t="s">
        <v>144</v>
      </c>
      <c r="C46" s="14">
        <v>2</v>
      </c>
      <c r="D46" s="15">
        <v>89</v>
      </c>
      <c r="E46" s="16">
        <v>44</v>
      </c>
      <c r="F46" s="16">
        <v>0</v>
      </c>
      <c r="G46" s="17">
        <v>133</v>
      </c>
      <c r="H46" s="3"/>
      <c r="I46" s="13" t="s">
        <v>145</v>
      </c>
      <c r="J46" s="14">
        <v>2</v>
      </c>
      <c r="K46" s="15">
        <v>94</v>
      </c>
      <c r="L46" s="16">
        <v>60</v>
      </c>
      <c r="M46" s="16">
        <v>0</v>
      </c>
      <c r="N46" s="17">
        <v>154</v>
      </c>
      <c r="O46" s="3"/>
      <c r="P46" s="13" t="s">
        <v>147</v>
      </c>
      <c r="Q46" s="14">
        <v>2</v>
      </c>
      <c r="R46" s="15">
        <v>88</v>
      </c>
      <c r="S46" s="16">
        <v>44</v>
      </c>
      <c r="T46" s="16">
        <v>1</v>
      </c>
      <c r="U46" s="17">
        <v>132</v>
      </c>
    </row>
    <row r="47" spans="2:21" ht="15" customHeight="1">
      <c r="B47" s="18" t="s">
        <v>123</v>
      </c>
      <c r="C47" s="14">
        <v>3</v>
      </c>
      <c r="D47" s="15">
        <v>94</v>
      </c>
      <c r="E47" s="16">
        <v>45</v>
      </c>
      <c r="F47" s="16">
        <v>0</v>
      </c>
      <c r="G47" s="17">
        <v>139</v>
      </c>
      <c r="H47" s="3"/>
      <c r="I47" s="18" t="s">
        <v>32</v>
      </c>
      <c r="J47" s="14">
        <v>3</v>
      </c>
      <c r="K47" s="15">
        <v>95</v>
      </c>
      <c r="L47" s="16">
        <v>45</v>
      </c>
      <c r="M47" s="16">
        <v>1</v>
      </c>
      <c r="N47" s="17">
        <v>140</v>
      </c>
      <c r="O47" s="3"/>
      <c r="P47" s="18" t="s">
        <v>20</v>
      </c>
      <c r="Q47" s="14">
        <v>3</v>
      </c>
      <c r="R47" s="15">
        <v>96</v>
      </c>
      <c r="S47" s="16">
        <v>35</v>
      </c>
      <c r="T47" s="16">
        <v>0</v>
      </c>
      <c r="U47" s="17">
        <v>131</v>
      </c>
    </row>
    <row r="48" spans="2:21" ht="15" customHeight="1" thickBot="1">
      <c r="B48" s="19"/>
      <c r="C48" s="20">
        <v>4</v>
      </c>
      <c r="D48" s="21">
        <v>92</v>
      </c>
      <c r="E48" s="22">
        <v>51</v>
      </c>
      <c r="F48" s="22">
        <v>0</v>
      </c>
      <c r="G48" s="17">
        <v>143</v>
      </c>
      <c r="H48" s="3"/>
      <c r="I48" s="19"/>
      <c r="J48" s="20">
        <v>4</v>
      </c>
      <c r="K48" s="21">
        <v>79</v>
      </c>
      <c r="L48" s="22">
        <v>52</v>
      </c>
      <c r="M48" s="22">
        <v>2</v>
      </c>
      <c r="N48" s="17">
        <v>131</v>
      </c>
      <c r="O48" s="3"/>
      <c r="P48" s="19"/>
      <c r="Q48" s="20">
        <v>4</v>
      </c>
      <c r="R48" s="21">
        <v>85</v>
      </c>
      <c r="S48" s="22">
        <v>53</v>
      </c>
      <c r="T48" s="22">
        <v>1</v>
      </c>
      <c r="U48" s="17">
        <v>138</v>
      </c>
    </row>
    <row r="49" spans="2:21" ht="15" customHeight="1" thickBot="1">
      <c r="B49" s="30"/>
      <c r="C49" s="26" t="s">
        <v>7</v>
      </c>
      <c r="D49" s="27">
        <f>SUM(D45:D48)</f>
        <v>368</v>
      </c>
      <c r="E49" s="28">
        <f>SUM(E45:E48)</f>
        <v>203</v>
      </c>
      <c r="F49" s="28">
        <f>SUM(F45:F48)</f>
        <v>0</v>
      </c>
      <c r="G49" s="29">
        <f>SUM(G45:G48)</f>
        <v>571</v>
      </c>
      <c r="H49" s="3"/>
      <c r="I49" s="30"/>
      <c r="J49" s="26" t="s">
        <v>7</v>
      </c>
      <c r="K49" s="27">
        <f>SUM(K45:K48)</f>
        <v>362</v>
      </c>
      <c r="L49" s="28">
        <f>SUM(L45:L48)</f>
        <v>202</v>
      </c>
      <c r="M49" s="28">
        <f>SUM(M45:M48)</f>
        <v>8</v>
      </c>
      <c r="N49" s="29">
        <f>SUM(N45:N48)</f>
        <v>564</v>
      </c>
      <c r="O49" s="3"/>
      <c r="P49" s="30"/>
      <c r="Q49" s="26" t="s">
        <v>7</v>
      </c>
      <c r="R49" s="27">
        <f>SUM(R45:R48)</f>
        <v>368</v>
      </c>
      <c r="S49" s="28">
        <f>SUM(S45:S48)</f>
        <v>167</v>
      </c>
      <c r="T49" s="28">
        <f>SUM(T45:T48)</f>
        <v>5</v>
      </c>
      <c r="U49" s="29">
        <v>535</v>
      </c>
    </row>
    <row r="50" spans="2:21" ht="15" customHeight="1" thickBot="1">
      <c r="B50" s="178" t="s">
        <v>17</v>
      </c>
      <c r="C50" s="178"/>
      <c r="D50" s="31">
        <f>SUM(D44,D49)</f>
        <v>741</v>
      </c>
      <c r="E50" s="32">
        <f>SUM(E44,E49)</f>
        <v>385</v>
      </c>
      <c r="F50" s="33">
        <f>SUM(F44,F49)</f>
        <v>2</v>
      </c>
      <c r="G50" s="34">
        <f>SUM(G44,G49)</f>
        <v>1126</v>
      </c>
      <c r="H50" s="3"/>
      <c r="I50" s="178" t="s">
        <v>17</v>
      </c>
      <c r="J50" s="178"/>
      <c r="K50" s="31">
        <f>SUM(K44,K49)</f>
        <v>721</v>
      </c>
      <c r="L50" s="32">
        <f>SUM(L44,L49)</f>
        <v>367</v>
      </c>
      <c r="M50" s="33">
        <f>SUM(M44,M49)</f>
        <v>14</v>
      </c>
      <c r="N50" s="34">
        <f>SUM(N44,N49)</f>
        <v>1088</v>
      </c>
      <c r="O50" s="3"/>
      <c r="P50" s="178" t="s">
        <v>17</v>
      </c>
      <c r="Q50" s="178"/>
      <c r="R50" s="31">
        <f>SUM(R44,R49)</f>
        <v>724</v>
      </c>
      <c r="S50" s="32">
        <f>SUM(S44,S49)</f>
        <v>365</v>
      </c>
      <c r="T50" s="33">
        <f>SUM(T44,T49)</f>
        <v>12</v>
      </c>
      <c r="U50" s="34">
        <f>SUM(U44,U49)</f>
        <v>1089</v>
      </c>
    </row>
    <row r="51" spans="2:21" ht="1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ht="15" customHeight="1" thickBot="1">
      <c r="B52" s="1">
        <v>0.625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ht="15" customHeight="1" thickBot="1">
      <c r="B53" s="2" t="s">
        <v>0</v>
      </c>
      <c r="C53" s="179" t="s">
        <v>1</v>
      </c>
      <c r="D53" s="177" t="s">
        <v>2</v>
      </c>
      <c r="E53" s="177"/>
      <c r="F53" s="177"/>
      <c r="G53" s="177"/>
      <c r="H53" s="3"/>
      <c r="I53" s="2" t="s">
        <v>0</v>
      </c>
      <c r="J53" s="179" t="s">
        <v>1</v>
      </c>
      <c r="K53" s="177" t="s">
        <v>2</v>
      </c>
      <c r="L53" s="177"/>
      <c r="M53" s="177"/>
      <c r="N53" s="177"/>
      <c r="O53" s="3"/>
      <c r="P53" s="2" t="s">
        <v>0</v>
      </c>
      <c r="Q53" s="179" t="s">
        <v>1</v>
      </c>
      <c r="R53" s="177" t="s">
        <v>2</v>
      </c>
      <c r="S53" s="177"/>
      <c r="T53" s="177"/>
      <c r="U53" s="177"/>
    </row>
    <row r="54" spans="2:21" ht="15" customHeight="1" thickBot="1">
      <c r="B54" s="4" t="s">
        <v>3</v>
      </c>
      <c r="C54" s="179"/>
      <c r="D54" s="5" t="s">
        <v>4</v>
      </c>
      <c r="E54" s="6" t="s">
        <v>5</v>
      </c>
      <c r="F54" s="6" t="s">
        <v>6</v>
      </c>
      <c r="G54" s="7" t="s">
        <v>7</v>
      </c>
      <c r="H54" s="3"/>
      <c r="I54" s="4" t="s">
        <v>3</v>
      </c>
      <c r="J54" s="179"/>
      <c r="K54" s="5" t="s">
        <v>4</v>
      </c>
      <c r="L54" s="6" t="s">
        <v>5</v>
      </c>
      <c r="M54" s="6" t="s">
        <v>6</v>
      </c>
      <c r="N54" s="7" t="s">
        <v>7</v>
      </c>
      <c r="O54" s="3"/>
      <c r="P54" s="4" t="s">
        <v>3</v>
      </c>
      <c r="Q54" s="179"/>
      <c r="R54" s="5" t="s">
        <v>4</v>
      </c>
      <c r="S54" s="6" t="s">
        <v>5</v>
      </c>
      <c r="T54" s="6" t="s">
        <v>6</v>
      </c>
      <c r="U54" s="7" t="s">
        <v>7</v>
      </c>
    </row>
    <row r="55" spans="2:21" ht="3" customHeight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2:21" ht="15" customHeight="1">
      <c r="B56" s="8"/>
      <c r="C56" s="9">
        <v>1</v>
      </c>
      <c r="D56" s="10">
        <v>97</v>
      </c>
      <c r="E56" s="11">
        <v>36</v>
      </c>
      <c r="F56" s="11">
        <v>3</v>
      </c>
      <c r="G56" s="12">
        <v>133</v>
      </c>
      <c r="H56" s="3"/>
      <c r="I56" s="8"/>
      <c r="J56" s="9">
        <v>1</v>
      </c>
      <c r="K56" s="10">
        <v>90</v>
      </c>
      <c r="L56" s="11">
        <v>52</v>
      </c>
      <c r="M56" s="11">
        <v>2</v>
      </c>
      <c r="N56" s="12">
        <v>142</v>
      </c>
      <c r="O56" s="3"/>
      <c r="P56" s="8"/>
      <c r="Q56" s="9">
        <v>1</v>
      </c>
      <c r="R56" s="10">
        <v>91</v>
      </c>
      <c r="S56" s="11">
        <v>54</v>
      </c>
      <c r="T56" s="11">
        <v>1</v>
      </c>
      <c r="U56" s="12">
        <v>145</v>
      </c>
    </row>
    <row r="57" spans="2:21" ht="15" customHeight="1">
      <c r="B57" s="13" t="s">
        <v>148</v>
      </c>
      <c r="C57" s="14">
        <v>2</v>
      </c>
      <c r="D57" s="15">
        <v>97</v>
      </c>
      <c r="E57" s="16">
        <v>50</v>
      </c>
      <c r="F57" s="16">
        <v>0</v>
      </c>
      <c r="G57" s="17">
        <v>147</v>
      </c>
      <c r="H57" s="3"/>
      <c r="I57" s="13" t="s">
        <v>151</v>
      </c>
      <c r="J57" s="14">
        <v>2</v>
      </c>
      <c r="K57" s="15">
        <v>95</v>
      </c>
      <c r="L57" s="16">
        <v>53</v>
      </c>
      <c r="M57" s="16">
        <v>0</v>
      </c>
      <c r="N57" s="17">
        <v>148</v>
      </c>
      <c r="O57" s="3"/>
      <c r="P57" s="13" t="s">
        <v>153</v>
      </c>
      <c r="Q57" s="14">
        <v>2</v>
      </c>
      <c r="R57" s="15">
        <v>87</v>
      </c>
      <c r="S57" s="16">
        <v>52</v>
      </c>
      <c r="T57" s="16">
        <v>1</v>
      </c>
      <c r="U57" s="17">
        <v>139</v>
      </c>
    </row>
    <row r="58" spans="2:21" ht="15" customHeight="1">
      <c r="B58" s="18" t="s">
        <v>149</v>
      </c>
      <c r="C58" s="14">
        <v>3</v>
      </c>
      <c r="D58" s="15">
        <v>77</v>
      </c>
      <c r="E58" s="16">
        <v>61</v>
      </c>
      <c r="F58" s="16">
        <v>1</v>
      </c>
      <c r="G58" s="17">
        <v>138</v>
      </c>
      <c r="H58" s="3"/>
      <c r="I58" s="18" t="s">
        <v>149</v>
      </c>
      <c r="J58" s="14">
        <v>3</v>
      </c>
      <c r="K58" s="15">
        <v>108</v>
      </c>
      <c r="L58" s="16">
        <v>39</v>
      </c>
      <c r="M58" s="16">
        <v>2</v>
      </c>
      <c r="N58" s="17">
        <v>147</v>
      </c>
      <c r="O58" s="3"/>
      <c r="P58" s="18" t="s">
        <v>149</v>
      </c>
      <c r="Q58" s="14">
        <v>3</v>
      </c>
      <c r="R58" s="15">
        <v>82</v>
      </c>
      <c r="S58" s="16">
        <v>45</v>
      </c>
      <c r="T58" s="16">
        <v>0</v>
      </c>
      <c r="U58" s="17">
        <v>127</v>
      </c>
    </row>
    <row r="59" spans="2:21" ht="15" customHeight="1" thickBot="1">
      <c r="B59" s="19"/>
      <c r="C59" s="20">
        <v>4</v>
      </c>
      <c r="D59" s="21">
        <v>94</v>
      </c>
      <c r="E59" s="22">
        <v>49</v>
      </c>
      <c r="F59" s="22">
        <v>2</v>
      </c>
      <c r="G59" s="17">
        <v>143</v>
      </c>
      <c r="H59" s="3"/>
      <c r="I59" s="19"/>
      <c r="J59" s="20">
        <v>4</v>
      </c>
      <c r="K59" s="21">
        <v>96</v>
      </c>
      <c r="L59" s="22">
        <v>49</v>
      </c>
      <c r="M59" s="22">
        <v>1</v>
      </c>
      <c r="N59" s="17">
        <v>145</v>
      </c>
      <c r="O59" s="3"/>
      <c r="P59" s="19"/>
      <c r="Q59" s="20">
        <v>4</v>
      </c>
      <c r="R59" s="21">
        <v>92</v>
      </c>
      <c r="S59" s="22">
        <v>59</v>
      </c>
      <c r="T59" s="22">
        <v>1</v>
      </c>
      <c r="U59" s="17">
        <v>151</v>
      </c>
    </row>
    <row r="60" spans="2:21" ht="15" customHeight="1" thickBot="1">
      <c r="B60" s="25"/>
      <c r="C60" s="26" t="s">
        <v>7</v>
      </c>
      <c r="D60" s="27">
        <f>SUM(D56:D59)</f>
        <v>365</v>
      </c>
      <c r="E60" s="28">
        <f>SUM(E56:E59)</f>
        <v>196</v>
      </c>
      <c r="F60" s="28">
        <f>SUM(F56:F59)</f>
        <v>6</v>
      </c>
      <c r="G60" s="29">
        <f>SUM(G56:G59)</f>
        <v>561</v>
      </c>
      <c r="H60" s="3"/>
      <c r="I60" s="25"/>
      <c r="J60" s="26" t="s">
        <v>7</v>
      </c>
      <c r="K60" s="27">
        <f>SUM(K56:K59)</f>
        <v>389</v>
      </c>
      <c r="L60" s="28">
        <f>SUM(L56:L59)</f>
        <v>193</v>
      </c>
      <c r="M60" s="28">
        <f>SUM(M56:M59)</f>
        <v>5</v>
      </c>
      <c r="N60" s="29">
        <f>SUM(N56:N59)</f>
        <v>582</v>
      </c>
      <c r="O60" s="3"/>
      <c r="P60" s="25"/>
      <c r="Q60" s="26" t="s">
        <v>7</v>
      </c>
      <c r="R60" s="27">
        <f>SUM(R56:R59)</f>
        <v>352</v>
      </c>
      <c r="S60" s="28">
        <f>SUM(S56:S59)</f>
        <v>210</v>
      </c>
      <c r="T60" s="28">
        <f>SUM(T56:T59)</f>
        <v>3</v>
      </c>
      <c r="U60" s="29">
        <f>SUM(U56:U59)</f>
        <v>562</v>
      </c>
    </row>
    <row r="61" spans="2:21" ht="15" customHeight="1">
      <c r="B61" s="8"/>
      <c r="C61" s="9">
        <v>1</v>
      </c>
      <c r="D61" s="10">
        <v>83</v>
      </c>
      <c r="E61" s="11">
        <v>54</v>
      </c>
      <c r="F61" s="11">
        <v>1</v>
      </c>
      <c r="G61" s="12">
        <v>137</v>
      </c>
      <c r="H61" s="3"/>
      <c r="I61" s="8"/>
      <c r="J61" s="9">
        <v>1</v>
      </c>
      <c r="K61" s="10">
        <v>100</v>
      </c>
      <c r="L61" s="11">
        <v>41</v>
      </c>
      <c r="M61" s="11">
        <v>2</v>
      </c>
      <c r="N61" s="12">
        <v>141</v>
      </c>
      <c r="O61" s="3"/>
      <c r="P61" s="8"/>
      <c r="Q61" s="9">
        <v>1</v>
      </c>
      <c r="R61" s="10">
        <v>89</v>
      </c>
      <c r="S61" s="11">
        <v>61</v>
      </c>
      <c r="T61" s="11">
        <v>0</v>
      </c>
      <c r="U61" s="12">
        <v>150</v>
      </c>
    </row>
    <row r="62" spans="2:21" ht="15" customHeight="1">
      <c r="B62" s="13" t="s">
        <v>150</v>
      </c>
      <c r="C62" s="14">
        <v>2</v>
      </c>
      <c r="D62" s="15">
        <v>93</v>
      </c>
      <c r="E62" s="16">
        <v>53</v>
      </c>
      <c r="F62" s="16">
        <v>0</v>
      </c>
      <c r="G62" s="17">
        <v>147</v>
      </c>
      <c r="H62" s="3"/>
      <c r="I62" s="13" t="s">
        <v>152</v>
      </c>
      <c r="J62" s="14">
        <v>2</v>
      </c>
      <c r="K62" s="15">
        <v>95</v>
      </c>
      <c r="L62" s="16">
        <v>45</v>
      </c>
      <c r="M62" s="16">
        <v>1</v>
      </c>
      <c r="N62" s="17">
        <v>140</v>
      </c>
      <c r="O62" s="3"/>
      <c r="P62" s="13" t="s">
        <v>154</v>
      </c>
      <c r="Q62" s="14">
        <v>2</v>
      </c>
      <c r="R62" s="15">
        <v>94</v>
      </c>
      <c r="S62" s="16">
        <v>52</v>
      </c>
      <c r="T62" s="16">
        <v>0</v>
      </c>
      <c r="U62" s="17">
        <v>146</v>
      </c>
    </row>
    <row r="63" spans="2:21" ht="15" customHeight="1">
      <c r="B63" s="18" t="s">
        <v>149</v>
      </c>
      <c r="C63" s="14">
        <v>3</v>
      </c>
      <c r="D63" s="15">
        <v>93</v>
      </c>
      <c r="E63" s="16">
        <v>53</v>
      </c>
      <c r="F63" s="16">
        <v>0</v>
      </c>
      <c r="G63" s="17">
        <v>147</v>
      </c>
      <c r="H63" s="3"/>
      <c r="I63" s="18" t="s">
        <v>149</v>
      </c>
      <c r="J63" s="14">
        <v>3</v>
      </c>
      <c r="K63" s="15">
        <v>96</v>
      </c>
      <c r="L63" s="16">
        <v>35</v>
      </c>
      <c r="M63" s="16">
        <v>1</v>
      </c>
      <c r="N63" s="17">
        <v>131</v>
      </c>
      <c r="O63" s="3"/>
      <c r="P63" s="18" t="s">
        <v>155</v>
      </c>
      <c r="Q63" s="14">
        <v>3</v>
      </c>
      <c r="R63" s="15">
        <v>102</v>
      </c>
      <c r="S63" s="16">
        <v>62</v>
      </c>
      <c r="T63" s="16">
        <v>0</v>
      </c>
      <c r="U63" s="17">
        <v>164</v>
      </c>
    </row>
    <row r="64" spans="2:21" ht="15" customHeight="1" thickBot="1">
      <c r="B64" s="19"/>
      <c r="C64" s="20">
        <v>4</v>
      </c>
      <c r="D64" s="21">
        <v>98</v>
      </c>
      <c r="E64" s="22">
        <v>41</v>
      </c>
      <c r="F64" s="22">
        <v>1</v>
      </c>
      <c r="G64" s="17">
        <v>139</v>
      </c>
      <c r="H64" s="3"/>
      <c r="I64" s="19"/>
      <c r="J64" s="20">
        <v>4</v>
      </c>
      <c r="K64" s="21">
        <v>95</v>
      </c>
      <c r="L64" s="22">
        <v>34</v>
      </c>
      <c r="M64" s="22">
        <v>0</v>
      </c>
      <c r="N64" s="17">
        <v>129</v>
      </c>
      <c r="O64" s="3"/>
      <c r="P64" s="19"/>
      <c r="Q64" s="20">
        <v>4</v>
      </c>
      <c r="R64" s="21">
        <v>89</v>
      </c>
      <c r="S64" s="22">
        <v>40</v>
      </c>
      <c r="T64" s="22">
        <v>0</v>
      </c>
      <c r="U64" s="17">
        <v>129</v>
      </c>
    </row>
    <row r="65" spans="2:21" ht="15" customHeight="1" thickBot="1">
      <c r="B65" s="30"/>
      <c r="C65" s="26" t="s">
        <v>7</v>
      </c>
      <c r="D65" s="27">
        <f>SUM(D61:D64)</f>
        <v>367</v>
      </c>
      <c r="E65" s="28">
        <f>SUM(E61:E64)</f>
        <v>201</v>
      </c>
      <c r="F65" s="28">
        <f>SUM(F61:F64)</f>
        <v>2</v>
      </c>
      <c r="G65" s="29">
        <v>569</v>
      </c>
      <c r="H65" s="3"/>
      <c r="I65" s="30"/>
      <c r="J65" s="26" t="s">
        <v>7</v>
      </c>
      <c r="K65" s="27">
        <f>SUM(K61:K64)</f>
        <v>386</v>
      </c>
      <c r="L65" s="28">
        <f>SUM(L61:L64)</f>
        <v>155</v>
      </c>
      <c r="M65" s="28">
        <f>SUM(M61:M64)</f>
        <v>4</v>
      </c>
      <c r="N65" s="29">
        <f>SUM(N61:N64)</f>
        <v>541</v>
      </c>
      <c r="O65" s="3"/>
      <c r="P65" s="30"/>
      <c r="Q65" s="26" t="s">
        <v>7</v>
      </c>
      <c r="R65" s="27">
        <f>SUM(R61:R64)</f>
        <v>374</v>
      </c>
      <c r="S65" s="28">
        <f>SUM(S61:S64)</f>
        <v>215</v>
      </c>
      <c r="T65" s="28">
        <f>SUM(T61:T64)</f>
        <v>0</v>
      </c>
      <c r="U65" s="29">
        <f>SUM(U61:U64)</f>
        <v>589</v>
      </c>
    </row>
    <row r="66" spans="2:21" ht="15" customHeight="1" thickBot="1">
      <c r="B66" s="178" t="s">
        <v>17</v>
      </c>
      <c r="C66" s="178"/>
      <c r="D66" s="31">
        <f>SUM(D60,D65)</f>
        <v>732</v>
      </c>
      <c r="E66" s="32">
        <f>SUM(E60,E65)</f>
        <v>397</v>
      </c>
      <c r="F66" s="33">
        <f>SUM(F60,F65)</f>
        <v>8</v>
      </c>
      <c r="G66" s="34">
        <f>SUM(G60,G65)</f>
        <v>1130</v>
      </c>
      <c r="H66" s="3"/>
      <c r="I66" s="178" t="s">
        <v>17</v>
      </c>
      <c r="J66" s="178"/>
      <c r="K66" s="31">
        <f>SUM(K60,K65)</f>
        <v>775</v>
      </c>
      <c r="L66" s="32">
        <f>SUM(L60,L65)</f>
        <v>348</v>
      </c>
      <c r="M66" s="33">
        <f>SUM(M60,M65)</f>
        <v>9</v>
      </c>
      <c r="N66" s="34">
        <f>SUM(N60,N65)</f>
        <v>1123</v>
      </c>
      <c r="O66" s="3"/>
      <c r="P66" s="178" t="s">
        <v>17</v>
      </c>
      <c r="Q66" s="178"/>
      <c r="R66" s="31">
        <f>SUM(R60,R65)</f>
        <v>726</v>
      </c>
      <c r="S66" s="32">
        <f>SUM(S60,S65)</f>
        <v>425</v>
      </c>
      <c r="T66" s="33">
        <f>SUM(T60,T65)</f>
        <v>3</v>
      </c>
      <c r="U66" s="34">
        <f>SUM(U60,U65)</f>
        <v>1151</v>
      </c>
    </row>
    <row r="67" ht="15" customHeight="1"/>
    <row r="68" ht="15" customHeight="1" thickBot="1">
      <c r="B68" s="1">
        <v>0.6666666666666666</v>
      </c>
    </row>
    <row r="69" spans="2:21" ht="15" customHeight="1" thickBot="1">
      <c r="B69" s="2" t="s">
        <v>0</v>
      </c>
      <c r="C69" s="179" t="s">
        <v>1</v>
      </c>
      <c r="D69" s="177" t="s">
        <v>2</v>
      </c>
      <c r="E69" s="177"/>
      <c r="F69" s="177"/>
      <c r="G69" s="177"/>
      <c r="H69" s="3"/>
      <c r="I69" s="2" t="s">
        <v>0</v>
      </c>
      <c r="J69" s="179" t="s">
        <v>1</v>
      </c>
      <c r="K69" s="177" t="s">
        <v>2</v>
      </c>
      <c r="L69" s="177"/>
      <c r="M69" s="177"/>
      <c r="N69" s="177"/>
      <c r="O69" s="3"/>
      <c r="P69" s="2" t="s">
        <v>0</v>
      </c>
      <c r="Q69" s="179" t="s">
        <v>1</v>
      </c>
      <c r="R69" s="177" t="s">
        <v>2</v>
      </c>
      <c r="S69" s="177"/>
      <c r="T69" s="177"/>
      <c r="U69" s="177"/>
    </row>
    <row r="70" spans="2:21" ht="15" customHeight="1" thickBot="1">
      <c r="B70" s="4" t="s">
        <v>3</v>
      </c>
      <c r="C70" s="179"/>
      <c r="D70" s="5" t="s">
        <v>4</v>
      </c>
      <c r="E70" s="6" t="s">
        <v>5</v>
      </c>
      <c r="F70" s="6" t="s">
        <v>6</v>
      </c>
      <c r="G70" s="7" t="s">
        <v>7</v>
      </c>
      <c r="H70" s="3"/>
      <c r="I70" s="4" t="s">
        <v>3</v>
      </c>
      <c r="J70" s="179"/>
      <c r="K70" s="5" t="s">
        <v>4</v>
      </c>
      <c r="L70" s="6" t="s">
        <v>5</v>
      </c>
      <c r="M70" s="6" t="s">
        <v>6</v>
      </c>
      <c r="N70" s="7" t="s">
        <v>7</v>
      </c>
      <c r="O70" s="3"/>
      <c r="P70" s="4" t="s">
        <v>3</v>
      </c>
      <c r="Q70" s="179"/>
      <c r="R70" s="5" t="s">
        <v>4</v>
      </c>
      <c r="S70" s="6" t="s">
        <v>5</v>
      </c>
      <c r="T70" s="6" t="s">
        <v>6</v>
      </c>
      <c r="U70" s="7" t="s">
        <v>7</v>
      </c>
    </row>
    <row r="71" spans="2:21" ht="3" customHeight="1" thickBo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ht="15" customHeight="1">
      <c r="B72" s="8"/>
      <c r="C72" s="9">
        <v>1</v>
      </c>
      <c r="D72" s="10">
        <v>96</v>
      </c>
      <c r="E72" s="11">
        <v>49</v>
      </c>
      <c r="F72" s="11">
        <v>0</v>
      </c>
      <c r="G72" s="12">
        <v>145</v>
      </c>
      <c r="H72" s="3"/>
      <c r="I72" s="8"/>
      <c r="J72" s="9">
        <v>1</v>
      </c>
      <c r="K72" s="10">
        <v>103</v>
      </c>
      <c r="L72" s="11">
        <v>49</v>
      </c>
      <c r="M72" s="11">
        <v>1</v>
      </c>
      <c r="N72" s="12">
        <v>152</v>
      </c>
      <c r="O72" s="3"/>
      <c r="P72" s="8"/>
      <c r="Q72" s="9">
        <v>1</v>
      </c>
      <c r="R72" s="10">
        <v>91</v>
      </c>
      <c r="S72" s="11">
        <v>42</v>
      </c>
      <c r="T72" s="11">
        <v>1</v>
      </c>
      <c r="U72" s="12">
        <v>133</v>
      </c>
    </row>
    <row r="73" spans="2:21" ht="15" customHeight="1">
      <c r="B73" s="13" t="s">
        <v>156</v>
      </c>
      <c r="C73" s="14">
        <v>2</v>
      </c>
      <c r="D73" s="15">
        <v>97</v>
      </c>
      <c r="E73" s="16">
        <v>43</v>
      </c>
      <c r="F73" s="16">
        <v>1</v>
      </c>
      <c r="G73" s="17">
        <v>140</v>
      </c>
      <c r="H73" s="3"/>
      <c r="I73" s="13" t="s">
        <v>159</v>
      </c>
      <c r="J73" s="14">
        <v>2</v>
      </c>
      <c r="K73" s="15">
        <v>88</v>
      </c>
      <c r="L73" s="16">
        <v>53</v>
      </c>
      <c r="M73" s="16">
        <v>0</v>
      </c>
      <c r="N73" s="17">
        <v>141</v>
      </c>
      <c r="O73" s="3"/>
      <c r="P73" s="13" t="s">
        <v>161</v>
      </c>
      <c r="Q73" s="14">
        <v>2</v>
      </c>
      <c r="R73" s="15">
        <v>105</v>
      </c>
      <c r="S73" s="16">
        <v>44</v>
      </c>
      <c r="T73" s="16">
        <v>2</v>
      </c>
      <c r="U73" s="17">
        <v>149</v>
      </c>
    </row>
    <row r="74" spans="2:21" ht="15" customHeight="1">
      <c r="B74" s="18" t="s">
        <v>157</v>
      </c>
      <c r="C74" s="14">
        <v>3</v>
      </c>
      <c r="D74" s="15">
        <v>102</v>
      </c>
      <c r="E74" s="16">
        <v>53</v>
      </c>
      <c r="F74" s="16">
        <v>0</v>
      </c>
      <c r="G74" s="17">
        <v>155</v>
      </c>
      <c r="H74" s="3"/>
      <c r="I74" s="18" t="s">
        <v>157</v>
      </c>
      <c r="J74" s="14">
        <v>3</v>
      </c>
      <c r="K74" s="15">
        <v>101</v>
      </c>
      <c r="L74" s="16">
        <v>62</v>
      </c>
      <c r="M74" s="16">
        <v>0</v>
      </c>
      <c r="N74" s="17">
        <v>163</v>
      </c>
      <c r="O74" s="3"/>
      <c r="P74" s="18" t="s">
        <v>162</v>
      </c>
      <c r="Q74" s="14">
        <v>3</v>
      </c>
      <c r="R74" s="15">
        <v>88</v>
      </c>
      <c r="S74" s="16">
        <v>50</v>
      </c>
      <c r="T74" s="16">
        <v>2</v>
      </c>
      <c r="U74" s="17">
        <v>138</v>
      </c>
    </row>
    <row r="75" spans="2:21" ht="15" customHeight="1" thickBot="1">
      <c r="B75" s="19"/>
      <c r="C75" s="20">
        <v>4</v>
      </c>
      <c r="D75" s="21">
        <v>93</v>
      </c>
      <c r="E75" s="22">
        <v>44</v>
      </c>
      <c r="F75" s="22">
        <v>1</v>
      </c>
      <c r="G75" s="17">
        <v>137</v>
      </c>
      <c r="H75" s="3"/>
      <c r="I75" s="19"/>
      <c r="J75" s="20">
        <v>4</v>
      </c>
      <c r="K75" s="21">
        <v>96</v>
      </c>
      <c r="L75" s="22">
        <v>42</v>
      </c>
      <c r="M75" s="22">
        <v>0</v>
      </c>
      <c r="N75" s="17">
        <v>138</v>
      </c>
      <c r="O75" s="3"/>
      <c r="P75" s="19"/>
      <c r="Q75" s="20">
        <v>4</v>
      </c>
      <c r="R75" s="21">
        <v>94</v>
      </c>
      <c r="S75" s="22">
        <v>43</v>
      </c>
      <c r="T75" s="22">
        <v>2</v>
      </c>
      <c r="U75" s="17">
        <v>137</v>
      </c>
    </row>
    <row r="76" spans="2:21" ht="15" customHeight="1" thickBot="1">
      <c r="B76" s="25"/>
      <c r="C76" s="26" t="s">
        <v>7</v>
      </c>
      <c r="D76" s="27">
        <f>SUM(D72:D75)</f>
        <v>388</v>
      </c>
      <c r="E76" s="28">
        <f>SUM(E72:E75)</f>
        <v>189</v>
      </c>
      <c r="F76" s="28">
        <f>SUM(F72:F75)</f>
        <v>2</v>
      </c>
      <c r="G76" s="29">
        <f>SUM(G72:G75)</f>
        <v>577</v>
      </c>
      <c r="H76" s="3"/>
      <c r="I76" s="25"/>
      <c r="J76" s="26" t="s">
        <v>7</v>
      </c>
      <c r="K76" s="27">
        <f>SUM(K72:K75)</f>
        <v>388</v>
      </c>
      <c r="L76" s="28">
        <f>SUM(L72:L75)</f>
        <v>206</v>
      </c>
      <c r="M76" s="28">
        <f>SUM(M72:M75)</f>
        <v>1</v>
      </c>
      <c r="N76" s="29">
        <f>SUM(N72:N75)</f>
        <v>594</v>
      </c>
      <c r="O76" s="3"/>
      <c r="P76" s="25"/>
      <c r="Q76" s="26" t="s">
        <v>7</v>
      </c>
      <c r="R76" s="27">
        <f>SUM(R72:R75)</f>
        <v>378</v>
      </c>
      <c r="S76" s="28">
        <f>SUM(S72:S75)</f>
        <v>179</v>
      </c>
      <c r="T76" s="28">
        <f>SUM(T72:T75)</f>
        <v>7</v>
      </c>
      <c r="U76" s="29">
        <f>SUM(U72:U75)</f>
        <v>557</v>
      </c>
    </row>
    <row r="77" spans="2:21" ht="15" customHeight="1">
      <c r="B77" s="8"/>
      <c r="C77" s="9">
        <v>1</v>
      </c>
      <c r="D77" s="10">
        <v>97</v>
      </c>
      <c r="E77" s="11">
        <v>39</v>
      </c>
      <c r="F77" s="11">
        <v>2</v>
      </c>
      <c r="G77" s="12">
        <v>136</v>
      </c>
      <c r="H77" s="3"/>
      <c r="I77" s="8"/>
      <c r="J77" s="9">
        <v>1</v>
      </c>
      <c r="K77" s="10">
        <v>97</v>
      </c>
      <c r="L77" s="11">
        <v>62</v>
      </c>
      <c r="M77" s="11">
        <v>0</v>
      </c>
      <c r="N77" s="12">
        <v>159</v>
      </c>
      <c r="O77" s="3"/>
      <c r="P77" s="8"/>
      <c r="Q77" s="9">
        <v>1</v>
      </c>
      <c r="R77" s="10">
        <v>94</v>
      </c>
      <c r="S77" s="11">
        <v>72</v>
      </c>
      <c r="T77" s="11">
        <v>0</v>
      </c>
      <c r="U77" s="12">
        <v>166</v>
      </c>
    </row>
    <row r="78" spans="2:21" ht="15" customHeight="1">
      <c r="B78" s="13" t="s">
        <v>158</v>
      </c>
      <c r="C78" s="14">
        <v>2</v>
      </c>
      <c r="D78" s="15">
        <v>92</v>
      </c>
      <c r="E78" s="16">
        <v>41</v>
      </c>
      <c r="F78" s="16">
        <v>2</v>
      </c>
      <c r="G78" s="17">
        <v>133</v>
      </c>
      <c r="H78" s="3"/>
      <c r="I78" s="13" t="s">
        <v>160</v>
      </c>
      <c r="J78" s="14">
        <v>2</v>
      </c>
      <c r="K78" s="15">
        <v>88</v>
      </c>
      <c r="L78" s="16">
        <v>52</v>
      </c>
      <c r="M78" s="16">
        <v>0</v>
      </c>
      <c r="N78" s="17">
        <v>140</v>
      </c>
      <c r="O78" s="3"/>
      <c r="P78" s="13" t="s">
        <v>163</v>
      </c>
      <c r="Q78" s="14">
        <v>2</v>
      </c>
      <c r="R78" s="15">
        <v>100</v>
      </c>
      <c r="S78" s="16">
        <v>52</v>
      </c>
      <c r="T78" s="16">
        <v>1</v>
      </c>
      <c r="U78" s="17">
        <v>152</v>
      </c>
    </row>
    <row r="79" spans="2:21" ht="15" customHeight="1">
      <c r="B79" s="18" t="s">
        <v>157</v>
      </c>
      <c r="C79" s="14">
        <v>3</v>
      </c>
      <c r="D79" s="15">
        <v>78</v>
      </c>
      <c r="E79" s="16">
        <v>44</v>
      </c>
      <c r="F79" s="16">
        <v>1</v>
      </c>
      <c r="G79" s="17">
        <v>122</v>
      </c>
      <c r="H79" s="3"/>
      <c r="I79" s="18" t="s">
        <v>157</v>
      </c>
      <c r="J79" s="14">
        <v>3</v>
      </c>
      <c r="K79" s="15">
        <v>95</v>
      </c>
      <c r="L79" s="16">
        <v>48</v>
      </c>
      <c r="M79" s="16">
        <v>0</v>
      </c>
      <c r="N79" s="17">
        <v>143</v>
      </c>
      <c r="O79" s="3"/>
      <c r="P79" s="18" t="s">
        <v>162</v>
      </c>
      <c r="Q79" s="14">
        <v>3</v>
      </c>
      <c r="R79" s="15">
        <v>77</v>
      </c>
      <c r="S79" s="16">
        <v>35</v>
      </c>
      <c r="T79" s="16">
        <v>4</v>
      </c>
      <c r="U79" s="17">
        <v>112</v>
      </c>
    </row>
    <row r="80" spans="2:21" ht="15" customHeight="1" thickBot="1">
      <c r="B80" s="19"/>
      <c r="C80" s="20">
        <v>4</v>
      </c>
      <c r="D80" s="21">
        <v>89</v>
      </c>
      <c r="E80" s="22">
        <v>44</v>
      </c>
      <c r="F80" s="22">
        <v>1</v>
      </c>
      <c r="G80" s="17">
        <v>133</v>
      </c>
      <c r="H80" s="3"/>
      <c r="I80" s="19"/>
      <c r="J80" s="20">
        <v>4</v>
      </c>
      <c r="K80" s="21">
        <v>95</v>
      </c>
      <c r="L80" s="22">
        <v>45</v>
      </c>
      <c r="M80" s="22">
        <v>1</v>
      </c>
      <c r="N80" s="17">
        <v>140</v>
      </c>
      <c r="O80" s="3"/>
      <c r="P80" s="19"/>
      <c r="Q80" s="20">
        <v>4</v>
      </c>
      <c r="R80" s="21">
        <v>87</v>
      </c>
      <c r="S80" s="22">
        <v>41</v>
      </c>
      <c r="T80" s="22">
        <v>1</v>
      </c>
      <c r="U80" s="17">
        <v>128</v>
      </c>
    </row>
    <row r="81" spans="2:21" ht="15" customHeight="1" thickBot="1">
      <c r="B81" s="30"/>
      <c r="C81" s="26" t="s">
        <v>7</v>
      </c>
      <c r="D81" s="27">
        <f>SUM(D77:D80)</f>
        <v>356</v>
      </c>
      <c r="E81" s="28">
        <f>SUM(E77:E80)</f>
        <v>168</v>
      </c>
      <c r="F81" s="28">
        <f>SUM(F77:F80)</f>
        <v>6</v>
      </c>
      <c r="G81" s="29">
        <f>SUM(G77:G80)</f>
        <v>524</v>
      </c>
      <c r="H81" s="3"/>
      <c r="I81" s="30"/>
      <c r="J81" s="26" t="s">
        <v>7</v>
      </c>
      <c r="K81" s="27">
        <f>SUM(K77:K80)</f>
        <v>375</v>
      </c>
      <c r="L81" s="28">
        <f>SUM(L77:L80)</f>
        <v>207</v>
      </c>
      <c r="M81" s="28">
        <f>SUM(M77:M80)</f>
        <v>1</v>
      </c>
      <c r="N81" s="29">
        <f>SUM(N77:N80)</f>
        <v>582</v>
      </c>
      <c r="O81" s="3"/>
      <c r="P81" s="30"/>
      <c r="Q81" s="26" t="s">
        <v>7</v>
      </c>
      <c r="R81" s="27">
        <f>SUM(R77:R80)</f>
        <v>358</v>
      </c>
      <c r="S81" s="28">
        <f>SUM(S77:S80)</f>
        <v>200</v>
      </c>
      <c r="T81" s="28">
        <f>SUM(T77:T80)</f>
        <v>6</v>
      </c>
      <c r="U81" s="29">
        <f>SUM(U77:U80)</f>
        <v>558</v>
      </c>
    </row>
    <row r="82" spans="2:21" ht="15" customHeight="1" thickBot="1">
      <c r="B82" s="178" t="s">
        <v>17</v>
      </c>
      <c r="C82" s="178"/>
      <c r="D82" s="31">
        <f>SUM(D76,D81)</f>
        <v>744</v>
      </c>
      <c r="E82" s="32">
        <f>SUM(E76,E81)</f>
        <v>357</v>
      </c>
      <c r="F82" s="33">
        <f>SUM(F76,F81)</f>
        <v>8</v>
      </c>
      <c r="G82" s="34">
        <f>SUM(G76,G81)</f>
        <v>1101</v>
      </c>
      <c r="H82" s="3"/>
      <c r="I82" s="178" t="s">
        <v>17</v>
      </c>
      <c r="J82" s="178"/>
      <c r="K82" s="31">
        <f>SUM(K76,K81)</f>
        <v>763</v>
      </c>
      <c r="L82" s="32">
        <f>SUM(L76,L81)</f>
        <v>413</v>
      </c>
      <c r="M82" s="33">
        <f>SUM(M76,M81)</f>
        <v>2</v>
      </c>
      <c r="N82" s="34">
        <f>SUM(N76,N81)</f>
        <v>1176</v>
      </c>
      <c r="O82" s="3"/>
      <c r="P82" s="178" t="s">
        <v>17</v>
      </c>
      <c r="Q82" s="178"/>
      <c r="R82" s="31">
        <f>SUM(R76,R81)</f>
        <v>736</v>
      </c>
      <c r="S82" s="32">
        <f>SUM(S76,S81)</f>
        <v>379</v>
      </c>
      <c r="T82" s="33">
        <f>SUM(T76,T81)</f>
        <v>13</v>
      </c>
      <c r="U82" s="34">
        <f>SUM(U76,U81)</f>
        <v>1115</v>
      </c>
    </row>
    <row r="83" ht="15" customHeight="1"/>
    <row r="84" ht="15" customHeight="1" thickBot="1">
      <c r="B84" s="1">
        <v>0.7083333333333334</v>
      </c>
    </row>
    <row r="85" spans="2:21" ht="15" customHeight="1" thickBot="1">
      <c r="B85" s="2" t="s">
        <v>0</v>
      </c>
      <c r="C85" s="179" t="s">
        <v>1</v>
      </c>
      <c r="D85" s="177" t="s">
        <v>2</v>
      </c>
      <c r="E85" s="177"/>
      <c r="F85" s="177"/>
      <c r="G85" s="177"/>
      <c r="H85" s="3"/>
      <c r="I85" s="2" t="s">
        <v>0</v>
      </c>
      <c r="J85" s="179" t="s">
        <v>1</v>
      </c>
      <c r="K85" s="177" t="s">
        <v>2</v>
      </c>
      <c r="L85" s="177"/>
      <c r="M85" s="177"/>
      <c r="N85" s="177"/>
      <c r="O85" s="3"/>
      <c r="P85" s="2" t="s">
        <v>0</v>
      </c>
      <c r="Q85" s="179" t="s">
        <v>1</v>
      </c>
      <c r="R85" s="177" t="s">
        <v>2</v>
      </c>
      <c r="S85" s="177"/>
      <c r="T85" s="177"/>
      <c r="U85" s="177"/>
    </row>
    <row r="86" spans="2:21" ht="15.75" customHeight="1" thickBot="1">
      <c r="B86" s="4" t="s">
        <v>3</v>
      </c>
      <c r="C86" s="179"/>
      <c r="D86" s="5" t="s">
        <v>4</v>
      </c>
      <c r="E86" s="6" t="s">
        <v>5</v>
      </c>
      <c r="F86" s="6" t="s">
        <v>6</v>
      </c>
      <c r="G86" s="7" t="s">
        <v>7</v>
      </c>
      <c r="H86" s="3"/>
      <c r="I86" s="4" t="s">
        <v>3</v>
      </c>
      <c r="J86" s="179"/>
      <c r="K86" s="5" t="s">
        <v>4</v>
      </c>
      <c r="L86" s="6" t="s">
        <v>5</v>
      </c>
      <c r="M86" s="6" t="s">
        <v>6</v>
      </c>
      <c r="N86" s="7" t="s">
        <v>7</v>
      </c>
      <c r="O86" s="3"/>
      <c r="P86" s="4" t="s">
        <v>3</v>
      </c>
      <c r="Q86" s="179"/>
      <c r="R86" s="5" t="s">
        <v>4</v>
      </c>
      <c r="S86" s="6" t="s">
        <v>5</v>
      </c>
      <c r="T86" s="6" t="s">
        <v>6</v>
      </c>
      <c r="U86" s="7" t="s">
        <v>7</v>
      </c>
    </row>
    <row r="87" spans="2:21" ht="3" customHeight="1" thickBo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2:21" ht="15" customHeight="1">
      <c r="B88" s="8"/>
      <c r="C88" s="9">
        <v>1</v>
      </c>
      <c r="D88" s="10">
        <v>81</v>
      </c>
      <c r="E88" s="11">
        <v>44</v>
      </c>
      <c r="F88" s="11">
        <v>1</v>
      </c>
      <c r="G88" s="12">
        <v>125</v>
      </c>
      <c r="H88" s="3"/>
      <c r="I88" s="8"/>
      <c r="J88" s="9">
        <v>1</v>
      </c>
      <c r="K88" s="10">
        <v>92</v>
      </c>
      <c r="L88" s="11">
        <v>36</v>
      </c>
      <c r="M88" s="11">
        <v>1</v>
      </c>
      <c r="N88" s="12">
        <v>128</v>
      </c>
      <c r="O88" s="3"/>
      <c r="P88" s="8"/>
      <c r="Q88" s="9">
        <v>1</v>
      </c>
      <c r="R88" s="10">
        <v>103</v>
      </c>
      <c r="S88" s="11">
        <v>45</v>
      </c>
      <c r="T88" s="11">
        <v>1</v>
      </c>
      <c r="U88" s="12">
        <v>148</v>
      </c>
    </row>
    <row r="89" spans="2:21" ht="15" customHeight="1">
      <c r="B89" s="13" t="s">
        <v>159</v>
      </c>
      <c r="C89" s="14">
        <v>2</v>
      </c>
      <c r="D89" s="15">
        <v>96</v>
      </c>
      <c r="E89" s="16">
        <v>43</v>
      </c>
      <c r="F89" s="16">
        <v>2</v>
      </c>
      <c r="G89" s="17">
        <v>139</v>
      </c>
      <c r="H89" s="3"/>
      <c r="I89" s="13" t="s">
        <v>160</v>
      </c>
      <c r="J89" s="14">
        <v>2</v>
      </c>
      <c r="K89" s="15">
        <v>92</v>
      </c>
      <c r="L89" s="16">
        <v>35</v>
      </c>
      <c r="M89" s="16">
        <v>4</v>
      </c>
      <c r="N89" s="17">
        <v>127</v>
      </c>
      <c r="O89" s="3"/>
      <c r="P89" s="13" t="s">
        <v>165</v>
      </c>
      <c r="Q89" s="14">
        <v>2</v>
      </c>
      <c r="R89" s="15">
        <v>95</v>
      </c>
      <c r="S89" s="16">
        <v>63</v>
      </c>
      <c r="T89" s="16">
        <v>0</v>
      </c>
      <c r="U89" s="17">
        <v>158</v>
      </c>
    </row>
    <row r="90" spans="2:21" ht="15" customHeight="1">
      <c r="B90" s="18" t="s">
        <v>157</v>
      </c>
      <c r="C90" s="14">
        <v>3</v>
      </c>
      <c r="D90" s="15">
        <v>91</v>
      </c>
      <c r="E90" s="16">
        <v>51</v>
      </c>
      <c r="F90" s="16">
        <v>1</v>
      </c>
      <c r="G90" s="17">
        <v>142</v>
      </c>
      <c r="H90" s="3"/>
      <c r="I90" s="18" t="s">
        <v>157</v>
      </c>
      <c r="J90" s="14">
        <v>3</v>
      </c>
      <c r="K90" s="15">
        <v>85</v>
      </c>
      <c r="L90" s="16">
        <v>44</v>
      </c>
      <c r="M90" s="16">
        <v>1</v>
      </c>
      <c r="N90" s="17">
        <v>129</v>
      </c>
      <c r="O90" s="3"/>
      <c r="P90" s="18" t="s">
        <v>166</v>
      </c>
      <c r="Q90" s="14">
        <v>3</v>
      </c>
      <c r="R90" s="15">
        <v>85</v>
      </c>
      <c r="S90" s="16">
        <v>53</v>
      </c>
      <c r="T90" s="16">
        <v>1</v>
      </c>
      <c r="U90" s="17">
        <v>138</v>
      </c>
    </row>
    <row r="91" spans="2:21" ht="15" customHeight="1" thickBot="1">
      <c r="B91" s="19"/>
      <c r="C91" s="20">
        <v>4</v>
      </c>
      <c r="D91" s="21">
        <v>107</v>
      </c>
      <c r="E91" s="22">
        <v>45</v>
      </c>
      <c r="F91" s="22">
        <v>1</v>
      </c>
      <c r="G91" s="17">
        <v>152</v>
      </c>
      <c r="H91" s="3"/>
      <c r="I91" s="19"/>
      <c r="J91" s="20">
        <v>4</v>
      </c>
      <c r="K91" s="21">
        <v>102</v>
      </c>
      <c r="L91" s="22">
        <v>54</v>
      </c>
      <c r="M91" s="22">
        <v>1</v>
      </c>
      <c r="N91" s="17">
        <v>156</v>
      </c>
      <c r="O91" s="3"/>
      <c r="P91" s="19"/>
      <c r="Q91" s="20">
        <v>4</v>
      </c>
      <c r="R91" s="21">
        <v>87</v>
      </c>
      <c r="S91" s="22">
        <v>43</v>
      </c>
      <c r="T91" s="22">
        <v>1</v>
      </c>
      <c r="U91" s="17">
        <v>130</v>
      </c>
    </row>
    <row r="92" spans="2:21" ht="15" customHeight="1" thickBot="1">
      <c r="B92" s="25"/>
      <c r="C92" s="26" t="s">
        <v>7</v>
      </c>
      <c r="D92" s="27">
        <f>SUM(D88:D91)</f>
        <v>375</v>
      </c>
      <c r="E92" s="28">
        <f>SUM(E88:E91)</f>
        <v>183</v>
      </c>
      <c r="F92" s="28">
        <f>SUM(F88:F91)</f>
        <v>5</v>
      </c>
      <c r="G92" s="29">
        <f>SUM(G88:G91)</f>
        <v>558</v>
      </c>
      <c r="H92" s="3"/>
      <c r="I92" s="25"/>
      <c r="J92" s="26" t="s">
        <v>7</v>
      </c>
      <c r="K92" s="27">
        <f>SUM(K88:K91)</f>
        <v>371</v>
      </c>
      <c r="L92" s="28">
        <f>SUM(L88:L91)</f>
        <v>169</v>
      </c>
      <c r="M92" s="28">
        <f>SUM(M88:M91)</f>
        <v>7</v>
      </c>
      <c r="N92" s="29">
        <f>SUM(N88:N91)</f>
        <v>540</v>
      </c>
      <c r="O92" s="3"/>
      <c r="P92" s="25"/>
      <c r="Q92" s="26" t="s">
        <v>7</v>
      </c>
      <c r="R92" s="27">
        <f>SUM(R88:R91)</f>
        <v>370</v>
      </c>
      <c r="S92" s="28">
        <f>SUM(S88:S91)</f>
        <v>204</v>
      </c>
      <c r="T92" s="28">
        <f>SUM(T88:T91)</f>
        <v>3</v>
      </c>
      <c r="U92" s="29">
        <f>SUM(U88:U91)</f>
        <v>574</v>
      </c>
    </row>
    <row r="93" spans="2:21" ht="15" customHeight="1">
      <c r="B93" s="8"/>
      <c r="C93" s="9">
        <v>1</v>
      </c>
      <c r="D93" s="10">
        <v>81</v>
      </c>
      <c r="E93" s="11">
        <v>36</v>
      </c>
      <c r="F93" s="11">
        <v>4</v>
      </c>
      <c r="G93" s="12">
        <v>117</v>
      </c>
      <c r="H93" s="3"/>
      <c r="I93" s="8"/>
      <c r="J93" s="9">
        <v>1</v>
      </c>
      <c r="K93" s="10">
        <v>95</v>
      </c>
      <c r="L93" s="11">
        <v>35</v>
      </c>
      <c r="M93" s="11">
        <v>2</v>
      </c>
      <c r="N93" s="12">
        <v>130</v>
      </c>
      <c r="O93" s="3"/>
      <c r="P93" s="8"/>
      <c r="Q93" s="9">
        <v>1</v>
      </c>
      <c r="R93" s="10">
        <v>88</v>
      </c>
      <c r="S93" s="11">
        <v>26</v>
      </c>
      <c r="T93" s="11">
        <v>4</v>
      </c>
      <c r="U93" s="12">
        <v>114</v>
      </c>
    </row>
    <row r="94" spans="2:21" ht="15" customHeight="1">
      <c r="B94" s="13" t="s">
        <v>156</v>
      </c>
      <c r="C94" s="14">
        <v>2</v>
      </c>
      <c r="D94" s="15">
        <v>83</v>
      </c>
      <c r="E94" s="16">
        <v>44</v>
      </c>
      <c r="F94" s="16">
        <v>1</v>
      </c>
      <c r="G94" s="17">
        <v>127</v>
      </c>
      <c r="H94" s="3"/>
      <c r="I94" s="13" t="s">
        <v>164</v>
      </c>
      <c r="J94" s="14">
        <v>2</v>
      </c>
      <c r="K94" s="15">
        <v>83</v>
      </c>
      <c r="L94" s="16">
        <v>22</v>
      </c>
      <c r="M94" s="16">
        <v>5</v>
      </c>
      <c r="N94" s="17">
        <v>105</v>
      </c>
      <c r="O94" s="3"/>
      <c r="P94" s="13" t="s">
        <v>167</v>
      </c>
      <c r="Q94" s="14">
        <v>2</v>
      </c>
      <c r="R94" s="15">
        <v>88</v>
      </c>
      <c r="S94" s="16">
        <v>17</v>
      </c>
      <c r="T94" s="16">
        <v>9</v>
      </c>
      <c r="U94" s="17">
        <v>105</v>
      </c>
    </row>
    <row r="95" spans="2:21" ht="15" customHeight="1">
      <c r="B95" s="18" t="s">
        <v>157</v>
      </c>
      <c r="C95" s="14">
        <v>3</v>
      </c>
      <c r="D95" s="15">
        <v>98</v>
      </c>
      <c r="E95" s="16">
        <v>36</v>
      </c>
      <c r="F95" s="16">
        <v>2</v>
      </c>
      <c r="G95" s="17">
        <v>126</v>
      </c>
      <c r="H95" s="3"/>
      <c r="I95" s="18" t="s">
        <v>157</v>
      </c>
      <c r="J95" s="14">
        <v>3</v>
      </c>
      <c r="K95" s="15">
        <v>96</v>
      </c>
      <c r="L95" s="16">
        <v>53</v>
      </c>
      <c r="M95" s="16">
        <v>1</v>
      </c>
      <c r="N95" s="17">
        <v>149</v>
      </c>
      <c r="O95" s="3"/>
      <c r="P95" s="18" t="s">
        <v>166</v>
      </c>
      <c r="Q95" s="14">
        <v>3</v>
      </c>
      <c r="R95" s="15">
        <v>84</v>
      </c>
      <c r="S95" s="16">
        <v>44</v>
      </c>
      <c r="T95" s="16">
        <v>2</v>
      </c>
      <c r="U95" s="17">
        <v>128</v>
      </c>
    </row>
    <row r="96" spans="2:21" ht="15" customHeight="1" thickBot="1">
      <c r="B96" s="19"/>
      <c r="C96" s="20">
        <v>4</v>
      </c>
      <c r="D96" s="21">
        <v>96</v>
      </c>
      <c r="E96" s="22">
        <v>54</v>
      </c>
      <c r="F96" s="22">
        <v>0</v>
      </c>
      <c r="G96" s="17">
        <v>150</v>
      </c>
      <c r="H96" s="3"/>
      <c r="I96" s="19"/>
      <c r="J96" s="20">
        <v>4</v>
      </c>
      <c r="K96" s="21">
        <v>85</v>
      </c>
      <c r="L96" s="22">
        <v>34</v>
      </c>
      <c r="M96" s="22">
        <v>1</v>
      </c>
      <c r="N96" s="17">
        <v>119</v>
      </c>
      <c r="O96" s="3"/>
      <c r="P96" s="19"/>
      <c r="Q96" s="20">
        <v>4</v>
      </c>
      <c r="R96" s="21">
        <v>95</v>
      </c>
      <c r="S96" s="22">
        <v>35</v>
      </c>
      <c r="T96" s="22">
        <v>2</v>
      </c>
      <c r="U96" s="17">
        <v>130</v>
      </c>
    </row>
    <row r="97" spans="2:21" ht="15" customHeight="1" thickBot="1">
      <c r="B97" s="30"/>
      <c r="C97" s="26" t="s">
        <v>7</v>
      </c>
      <c r="D97" s="27">
        <f>SUM(D93:D96)</f>
        <v>358</v>
      </c>
      <c r="E97" s="28">
        <f>SUM(E93:E96)</f>
        <v>170</v>
      </c>
      <c r="F97" s="28">
        <f>SUM(F93:F96)</f>
        <v>7</v>
      </c>
      <c r="G97" s="29">
        <f>SUM(G93:G96)</f>
        <v>520</v>
      </c>
      <c r="H97" s="3"/>
      <c r="I97" s="30"/>
      <c r="J97" s="26" t="s">
        <v>7</v>
      </c>
      <c r="K97" s="27">
        <f>SUM(K93:K96)</f>
        <v>359</v>
      </c>
      <c r="L97" s="28">
        <f>SUM(L93:L96)</f>
        <v>144</v>
      </c>
      <c r="M97" s="28">
        <f>SUM(M93:M96)</f>
        <v>9</v>
      </c>
      <c r="N97" s="29">
        <f>SUM(N93:N96)</f>
        <v>503</v>
      </c>
      <c r="O97" s="3"/>
      <c r="P97" s="30"/>
      <c r="Q97" s="26" t="s">
        <v>7</v>
      </c>
      <c r="R97" s="27">
        <f>SUM(R93:R96)</f>
        <v>355</v>
      </c>
      <c r="S97" s="28">
        <f>SUM(S93:S96)</f>
        <v>122</v>
      </c>
      <c r="T97" s="28">
        <f>SUM(T93:T96)</f>
        <v>17</v>
      </c>
      <c r="U97" s="29">
        <f>SUM(U93:U96)</f>
        <v>477</v>
      </c>
    </row>
    <row r="98" spans="2:21" ht="15" customHeight="1" thickBot="1">
      <c r="B98" s="178" t="s">
        <v>17</v>
      </c>
      <c r="C98" s="178"/>
      <c r="D98" s="31">
        <f>SUM(D92,D97)</f>
        <v>733</v>
      </c>
      <c r="E98" s="32">
        <f>SUM(E92,E97)</f>
        <v>353</v>
      </c>
      <c r="F98" s="33">
        <f>SUM(F92,F97)</f>
        <v>12</v>
      </c>
      <c r="G98" s="34">
        <f>SUM(G92,G97)</f>
        <v>1078</v>
      </c>
      <c r="H98" s="3"/>
      <c r="I98" s="178" t="s">
        <v>17</v>
      </c>
      <c r="J98" s="178"/>
      <c r="K98" s="31">
        <f>SUM(K92,K97)</f>
        <v>730</v>
      </c>
      <c r="L98" s="32">
        <f>SUM(L92,L97)</f>
        <v>313</v>
      </c>
      <c r="M98" s="33">
        <f>SUM(M92,M97)</f>
        <v>16</v>
      </c>
      <c r="N98" s="34">
        <f>SUM(N92,N97)</f>
        <v>1043</v>
      </c>
      <c r="O98" s="3"/>
      <c r="P98" s="178" t="s">
        <v>17</v>
      </c>
      <c r="Q98" s="178"/>
      <c r="R98" s="31">
        <f>SUM(R92,R97)</f>
        <v>725</v>
      </c>
      <c r="S98" s="32">
        <f>SUM(S92,S97)</f>
        <v>326</v>
      </c>
      <c r="T98" s="33">
        <f>SUM(T92,T97)</f>
        <v>20</v>
      </c>
      <c r="U98" s="34">
        <f>SUM(U92,U97)</f>
        <v>1051</v>
      </c>
    </row>
    <row r="99" spans="2:21" ht="1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ht="15" customHeight="1" thickBot="1">
      <c r="B100" s="1">
        <v>0.75</v>
      </c>
    </row>
    <row r="101" spans="2:21" ht="15" customHeight="1" thickBot="1">
      <c r="B101" s="2" t="s">
        <v>0</v>
      </c>
      <c r="C101" s="179" t="s">
        <v>1</v>
      </c>
      <c r="D101" s="177" t="s">
        <v>2</v>
      </c>
      <c r="E101" s="177"/>
      <c r="F101" s="177"/>
      <c r="G101" s="177"/>
      <c r="H101" s="3"/>
      <c r="I101" s="2" t="s">
        <v>0</v>
      </c>
      <c r="J101" s="179" t="s">
        <v>1</v>
      </c>
      <c r="K101" s="177" t="s">
        <v>2</v>
      </c>
      <c r="L101" s="177"/>
      <c r="M101" s="177"/>
      <c r="N101" s="177"/>
      <c r="O101" s="3"/>
      <c r="P101" s="2" t="s">
        <v>0</v>
      </c>
      <c r="Q101" s="179" t="s">
        <v>1</v>
      </c>
      <c r="R101" s="177" t="s">
        <v>2</v>
      </c>
      <c r="S101" s="177"/>
      <c r="T101" s="177"/>
      <c r="U101" s="177"/>
    </row>
    <row r="102" spans="2:21" ht="15" customHeight="1" thickBot="1">
      <c r="B102" s="4" t="s">
        <v>3</v>
      </c>
      <c r="C102" s="179"/>
      <c r="D102" s="5" t="s">
        <v>4</v>
      </c>
      <c r="E102" s="6" t="s">
        <v>5</v>
      </c>
      <c r="F102" s="6" t="s">
        <v>6</v>
      </c>
      <c r="G102" s="7" t="s">
        <v>7</v>
      </c>
      <c r="H102" s="3"/>
      <c r="I102" s="4" t="s">
        <v>3</v>
      </c>
      <c r="J102" s="179"/>
      <c r="K102" s="5" t="s">
        <v>4</v>
      </c>
      <c r="L102" s="6" t="s">
        <v>5</v>
      </c>
      <c r="M102" s="6" t="s">
        <v>6</v>
      </c>
      <c r="N102" s="7" t="s">
        <v>7</v>
      </c>
      <c r="O102" s="3"/>
      <c r="P102" s="4" t="s">
        <v>3</v>
      </c>
      <c r="Q102" s="179"/>
      <c r="R102" s="5" t="s">
        <v>4</v>
      </c>
      <c r="S102" s="6" t="s">
        <v>5</v>
      </c>
      <c r="T102" s="6" t="s">
        <v>6</v>
      </c>
      <c r="U102" s="7" t="s">
        <v>7</v>
      </c>
    </row>
    <row r="103" spans="2:21" ht="3" customHeight="1" thickBo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2:21" ht="15" customHeight="1">
      <c r="B104" s="8"/>
      <c r="C104" s="9">
        <v>1</v>
      </c>
      <c r="D104" s="10">
        <v>88</v>
      </c>
      <c r="E104" s="11">
        <v>50</v>
      </c>
      <c r="F104" s="11">
        <v>0</v>
      </c>
      <c r="G104" s="12">
        <v>130</v>
      </c>
      <c r="H104" s="3"/>
      <c r="I104" s="8"/>
      <c r="J104" s="9">
        <v>1</v>
      </c>
      <c r="K104" s="10">
        <v>89</v>
      </c>
      <c r="L104" s="11">
        <v>26</v>
      </c>
      <c r="M104" s="11">
        <v>4</v>
      </c>
      <c r="N104" s="12">
        <v>115</v>
      </c>
      <c r="O104" s="3"/>
      <c r="P104" s="8"/>
      <c r="Q104" s="9">
        <v>1</v>
      </c>
      <c r="R104" s="10">
        <v>95</v>
      </c>
      <c r="S104" s="11">
        <v>43</v>
      </c>
      <c r="T104" s="11">
        <v>1</v>
      </c>
      <c r="U104" s="12">
        <v>138</v>
      </c>
    </row>
    <row r="105" spans="2:21" ht="15" customHeight="1">
      <c r="B105" s="13" t="s">
        <v>168</v>
      </c>
      <c r="C105" s="14">
        <v>2</v>
      </c>
      <c r="D105" s="15">
        <v>103</v>
      </c>
      <c r="E105" s="16">
        <v>45</v>
      </c>
      <c r="F105" s="16">
        <v>0</v>
      </c>
      <c r="G105" s="17">
        <v>148</v>
      </c>
      <c r="H105" s="3"/>
      <c r="I105" s="13" t="s">
        <v>170</v>
      </c>
      <c r="J105" s="14">
        <v>2</v>
      </c>
      <c r="K105" s="15">
        <v>78</v>
      </c>
      <c r="L105" s="16">
        <v>38</v>
      </c>
      <c r="M105" s="16">
        <v>2</v>
      </c>
      <c r="N105" s="17">
        <v>116</v>
      </c>
      <c r="O105" s="3"/>
      <c r="P105" s="13" t="s">
        <v>172</v>
      </c>
      <c r="Q105" s="14">
        <v>2</v>
      </c>
      <c r="R105" s="15">
        <v>103</v>
      </c>
      <c r="S105" s="16">
        <v>42</v>
      </c>
      <c r="T105" s="16">
        <v>1</v>
      </c>
      <c r="U105" s="17">
        <v>145</v>
      </c>
    </row>
    <row r="106" spans="2:21" ht="15" customHeight="1">
      <c r="B106" s="18" t="s">
        <v>13</v>
      </c>
      <c r="C106" s="14">
        <v>3</v>
      </c>
      <c r="D106" s="15">
        <v>90</v>
      </c>
      <c r="E106" s="16">
        <v>26</v>
      </c>
      <c r="F106" s="16">
        <v>3</v>
      </c>
      <c r="G106" s="17">
        <v>116</v>
      </c>
      <c r="H106" s="3"/>
      <c r="I106" s="18" t="s">
        <v>166</v>
      </c>
      <c r="J106" s="14">
        <v>3</v>
      </c>
      <c r="K106" s="15">
        <v>77</v>
      </c>
      <c r="L106" s="16">
        <v>43</v>
      </c>
      <c r="M106" s="16">
        <v>0</v>
      </c>
      <c r="N106" s="17">
        <v>120</v>
      </c>
      <c r="O106" s="3"/>
      <c r="P106" s="18" t="s">
        <v>166</v>
      </c>
      <c r="Q106" s="14">
        <v>3</v>
      </c>
      <c r="R106" s="15">
        <v>98</v>
      </c>
      <c r="S106" s="16">
        <v>50</v>
      </c>
      <c r="T106" s="16">
        <v>0</v>
      </c>
      <c r="U106" s="17">
        <v>148</v>
      </c>
    </row>
    <row r="107" spans="2:21" ht="15" customHeight="1" thickBot="1">
      <c r="B107" s="19"/>
      <c r="C107" s="20">
        <v>4</v>
      </c>
      <c r="D107" s="21">
        <v>89</v>
      </c>
      <c r="E107" s="22">
        <v>43</v>
      </c>
      <c r="F107" s="22">
        <v>3</v>
      </c>
      <c r="G107" s="17">
        <v>132</v>
      </c>
      <c r="H107" s="3"/>
      <c r="I107" s="19"/>
      <c r="J107" s="20">
        <v>4</v>
      </c>
      <c r="K107" s="21">
        <v>97</v>
      </c>
      <c r="L107" s="22">
        <v>34</v>
      </c>
      <c r="M107" s="22">
        <v>3</v>
      </c>
      <c r="N107" s="17">
        <v>131</v>
      </c>
      <c r="O107" s="3"/>
      <c r="P107" s="19"/>
      <c r="Q107" s="20">
        <v>4</v>
      </c>
      <c r="R107" s="21">
        <v>98</v>
      </c>
      <c r="S107" s="22">
        <v>33</v>
      </c>
      <c r="T107" s="22">
        <v>2</v>
      </c>
      <c r="U107" s="17">
        <v>123</v>
      </c>
    </row>
    <row r="108" spans="2:21" ht="15" customHeight="1" thickBot="1">
      <c r="B108" s="25"/>
      <c r="C108" s="26" t="s">
        <v>7</v>
      </c>
      <c r="D108" s="27">
        <f>SUM(D104:D107)</f>
        <v>370</v>
      </c>
      <c r="E108" s="28">
        <f>SUM(E104:E107)</f>
        <v>164</v>
      </c>
      <c r="F108" s="28">
        <f>SUM(F104:F107)</f>
        <v>6</v>
      </c>
      <c r="G108" s="29">
        <f>SUM(G104:G107)</f>
        <v>526</v>
      </c>
      <c r="H108" s="3"/>
      <c r="I108" s="25"/>
      <c r="J108" s="26" t="s">
        <v>7</v>
      </c>
      <c r="K108" s="27">
        <f>SUM(K104:K107)</f>
        <v>341</v>
      </c>
      <c r="L108" s="28">
        <f>SUM(L104:L107)</f>
        <v>141</v>
      </c>
      <c r="M108" s="28">
        <f>SUM(M104:M107)</f>
        <v>9</v>
      </c>
      <c r="N108" s="29">
        <f>SUM(N104:N107)</f>
        <v>482</v>
      </c>
      <c r="O108" s="3"/>
      <c r="P108" s="25"/>
      <c r="Q108" s="26" t="s">
        <v>7</v>
      </c>
      <c r="R108" s="27">
        <f>SUM(R104:R107)</f>
        <v>394</v>
      </c>
      <c r="S108" s="28">
        <f>SUM(S104:S107)</f>
        <v>168</v>
      </c>
      <c r="T108" s="28">
        <f>SUM(T104:T107)</f>
        <v>4</v>
      </c>
      <c r="U108" s="29">
        <f>SUM(U104:U107)</f>
        <v>554</v>
      </c>
    </row>
    <row r="109" spans="2:21" ht="15" customHeight="1">
      <c r="B109" s="8"/>
      <c r="C109" s="9">
        <v>1</v>
      </c>
      <c r="D109" s="10">
        <v>85</v>
      </c>
      <c r="E109" s="11">
        <v>35</v>
      </c>
      <c r="F109" s="11">
        <v>4</v>
      </c>
      <c r="G109" s="12">
        <v>120</v>
      </c>
      <c r="H109" s="3"/>
      <c r="I109" s="8"/>
      <c r="J109" s="9">
        <v>1</v>
      </c>
      <c r="K109" s="10">
        <v>69</v>
      </c>
      <c r="L109" s="11">
        <v>27</v>
      </c>
      <c r="M109" s="11">
        <v>2</v>
      </c>
      <c r="N109" s="12">
        <v>96</v>
      </c>
      <c r="O109" s="3"/>
      <c r="P109" s="8"/>
      <c r="Q109" s="9">
        <v>1</v>
      </c>
      <c r="R109" s="10">
        <v>97</v>
      </c>
      <c r="S109" s="11">
        <v>36</v>
      </c>
      <c r="T109" s="11">
        <v>3</v>
      </c>
      <c r="U109" s="12">
        <v>133</v>
      </c>
    </row>
    <row r="110" spans="2:21" ht="15" customHeight="1">
      <c r="B110" s="13" t="s">
        <v>169</v>
      </c>
      <c r="C110" s="14">
        <v>2</v>
      </c>
      <c r="D110" s="15">
        <v>82</v>
      </c>
      <c r="E110" s="16">
        <v>42</v>
      </c>
      <c r="F110" s="16">
        <v>3</v>
      </c>
      <c r="G110" s="17">
        <v>124</v>
      </c>
      <c r="H110" s="3"/>
      <c r="I110" s="13" t="s">
        <v>171</v>
      </c>
      <c r="J110" s="14">
        <v>2</v>
      </c>
      <c r="K110" s="15">
        <v>85</v>
      </c>
      <c r="L110" s="16">
        <v>27</v>
      </c>
      <c r="M110" s="16">
        <v>8</v>
      </c>
      <c r="N110" s="17">
        <v>112</v>
      </c>
      <c r="O110" s="3"/>
      <c r="P110" s="13" t="s">
        <v>173</v>
      </c>
      <c r="Q110" s="14">
        <v>2</v>
      </c>
      <c r="R110" s="15">
        <v>76</v>
      </c>
      <c r="S110" s="16">
        <v>45</v>
      </c>
      <c r="T110" s="16">
        <v>2</v>
      </c>
      <c r="U110" s="17">
        <v>121</v>
      </c>
    </row>
    <row r="111" spans="2:21" ht="15" customHeight="1">
      <c r="B111" s="18" t="s">
        <v>32</v>
      </c>
      <c r="C111" s="14">
        <v>3</v>
      </c>
      <c r="D111" s="15">
        <v>68</v>
      </c>
      <c r="E111" s="16">
        <v>36</v>
      </c>
      <c r="F111" s="16">
        <v>3</v>
      </c>
      <c r="G111" s="17">
        <v>104</v>
      </c>
      <c r="H111" s="3"/>
      <c r="I111" s="18" t="s">
        <v>166</v>
      </c>
      <c r="J111" s="14">
        <v>3</v>
      </c>
      <c r="K111" s="15">
        <v>87</v>
      </c>
      <c r="L111" s="16">
        <v>24</v>
      </c>
      <c r="M111" s="16">
        <v>7</v>
      </c>
      <c r="N111" s="17">
        <v>111</v>
      </c>
      <c r="O111" s="3"/>
      <c r="P111" s="18" t="s">
        <v>166</v>
      </c>
      <c r="Q111" s="14">
        <v>3</v>
      </c>
      <c r="R111" s="15">
        <v>97</v>
      </c>
      <c r="S111" s="16">
        <v>35</v>
      </c>
      <c r="T111" s="16">
        <v>2</v>
      </c>
      <c r="U111" s="17">
        <v>132</v>
      </c>
    </row>
    <row r="112" spans="2:21" ht="15" customHeight="1" thickBot="1">
      <c r="B112" s="19"/>
      <c r="C112" s="20">
        <v>4</v>
      </c>
      <c r="D112" s="21">
        <v>88</v>
      </c>
      <c r="E112" s="22">
        <v>45</v>
      </c>
      <c r="F112" s="22">
        <v>0</v>
      </c>
      <c r="G112" s="17">
        <v>133</v>
      </c>
      <c r="H112" s="3"/>
      <c r="I112" s="19"/>
      <c r="J112" s="20">
        <v>4</v>
      </c>
      <c r="K112" s="21">
        <v>74</v>
      </c>
      <c r="L112" s="22">
        <v>26</v>
      </c>
      <c r="M112" s="22">
        <v>7</v>
      </c>
      <c r="N112" s="17">
        <v>100</v>
      </c>
      <c r="O112" s="3"/>
      <c r="P112" s="19"/>
      <c r="Q112" s="20">
        <v>4</v>
      </c>
      <c r="R112" s="21">
        <v>93</v>
      </c>
      <c r="S112" s="22">
        <v>44</v>
      </c>
      <c r="T112" s="22">
        <v>0</v>
      </c>
      <c r="U112" s="17">
        <v>137</v>
      </c>
    </row>
    <row r="113" spans="2:21" ht="15" customHeight="1" thickBot="1">
      <c r="B113" s="30"/>
      <c r="C113" s="26" t="s">
        <v>7</v>
      </c>
      <c r="D113" s="27">
        <f>SUM(D109:D112)</f>
        <v>323</v>
      </c>
      <c r="E113" s="28">
        <f>SUM(E109:E112)</f>
        <v>158</v>
      </c>
      <c r="F113" s="28">
        <f>SUM(F109:F112)</f>
        <v>10</v>
      </c>
      <c r="G113" s="29">
        <f>SUM(G109:G112)</f>
        <v>481</v>
      </c>
      <c r="H113" s="3"/>
      <c r="I113" s="30"/>
      <c r="J113" s="26" t="s">
        <v>7</v>
      </c>
      <c r="K113" s="27">
        <f>SUM(K109:K112)</f>
        <v>315</v>
      </c>
      <c r="L113" s="28">
        <f>SUM(L109:L112)</f>
        <v>104</v>
      </c>
      <c r="M113" s="28">
        <f>SUM(M109:M112)</f>
        <v>24</v>
      </c>
      <c r="N113" s="29">
        <f>SUM(N109:N112)</f>
        <v>419</v>
      </c>
      <c r="O113" s="3"/>
      <c r="P113" s="30"/>
      <c r="Q113" s="26" t="s">
        <v>7</v>
      </c>
      <c r="R113" s="27">
        <f>SUM(R109:R112)</f>
        <v>363</v>
      </c>
      <c r="S113" s="28">
        <f>SUM(S109:S112)</f>
        <v>160</v>
      </c>
      <c r="T113" s="28">
        <f>SUM(T109:T112)</f>
        <v>7</v>
      </c>
      <c r="U113" s="29">
        <f>SUM(U109:U112)</f>
        <v>523</v>
      </c>
    </row>
    <row r="114" spans="2:21" ht="15" customHeight="1" thickBot="1">
      <c r="B114" s="178" t="s">
        <v>17</v>
      </c>
      <c r="C114" s="178"/>
      <c r="D114" s="31">
        <f>SUM(D108,D113)</f>
        <v>693</v>
      </c>
      <c r="E114" s="32">
        <f>SUM(E108,E113)</f>
        <v>322</v>
      </c>
      <c r="F114" s="33">
        <f>SUM(F108,F113)</f>
        <v>16</v>
      </c>
      <c r="G114" s="34">
        <f>SUM(G108,G113)</f>
        <v>1007</v>
      </c>
      <c r="H114" s="3"/>
      <c r="I114" s="178" t="s">
        <v>17</v>
      </c>
      <c r="J114" s="178"/>
      <c r="K114" s="31">
        <f>SUM(K108,K113)</f>
        <v>656</v>
      </c>
      <c r="L114" s="32">
        <f>SUM(L108,L113)</f>
        <v>245</v>
      </c>
      <c r="M114" s="33">
        <f>SUM(M108,M113)</f>
        <v>33</v>
      </c>
      <c r="N114" s="34">
        <f>SUM(N108,N113)</f>
        <v>901</v>
      </c>
      <c r="O114" s="3"/>
      <c r="P114" s="178" t="s">
        <v>17</v>
      </c>
      <c r="Q114" s="178"/>
      <c r="R114" s="31">
        <f>SUM(R108,R113)</f>
        <v>757</v>
      </c>
      <c r="S114" s="32">
        <f>SUM(S108,S113)</f>
        <v>328</v>
      </c>
      <c r="T114" s="33">
        <f>SUM(T108,T113)</f>
        <v>11</v>
      </c>
      <c r="U114" s="34">
        <f>SUM(U108,U113)</f>
        <v>1077</v>
      </c>
    </row>
    <row r="115" ht="15" customHeight="1"/>
    <row r="116" ht="15" customHeight="1" thickBot="1">
      <c r="B116" s="1">
        <v>0.7916666666666666</v>
      </c>
    </row>
    <row r="117" spans="2:21" ht="15" customHeight="1" thickBot="1">
      <c r="B117" s="2" t="s">
        <v>0</v>
      </c>
      <c r="C117" s="179" t="s">
        <v>1</v>
      </c>
      <c r="D117" s="177" t="s">
        <v>2</v>
      </c>
      <c r="E117" s="177"/>
      <c r="F117" s="177"/>
      <c r="G117" s="177"/>
      <c r="H117" s="3"/>
      <c r="I117" s="2" t="s">
        <v>0</v>
      </c>
      <c r="J117" s="179" t="s">
        <v>1</v>
      </c>
      <c r="K117" s="177" t="s">
        <v>2</v>
      </c>
      <c r="L117" s="177"/>
      <c r="M117" s="177"/>
      <c r="N117" s="177"/>
      <c r="O117" s="3"/>
      <c r="P117" s="2" t="s">
        <v>0</v>
      </c>
      <c r="Q117" s="179" t="s">
        <v>1</v>
      </c>
      <c r="R117" s="177" t="s">
        <v>2</v>
      </c>
      <c r="S117" s="177"/>
      <c r="T117" s="177"/>
      <c r="U117" s="177"/>
    </row>
    <row r="118" spans="2:21" ht="15" customHeight="1" thickBot="1">
      <c r="B118" s="4" t="s">
        <v>3</v>
      </c>
      <c r="C118" s="179"/>
      <c r="D118" s="5" t="s">
        <v>4</v>
      </c>
      <c r="E118" s="6" t="s">
        <v>5</v>
      </c>
      <c r="F118" s="6" t="s">
        <v>6</v>
      </c>
      <c r="G118" s="7" t="s">
        <v>7</v>
      </c>
      <c r="H118" s="3"/>
      <c r="I118" s="4" t="s">
        <v>3</v>
      </c>
      <c r="J118" s="179"/>
      <c r="K118" s="5" t="s">
        <v>4</v>
      </c>
      <c r="L118" s="6" t="s">
        <v>5</v>
      </c>
      <c r="M118" s="6" t="s">
        <v>6</v>
      </c>
      <c r="N118" s="7" t="s">
        <v>7</v>
      </c>
      <c r="O118" s="3"/>
      <c r="P118" s="4" t="s">
        <v>3</v>
      </c>
      <c r="Q118" s="179"/>
      <c r="R118" s="5" t="s">
        <v>4</v>
      </c>
      <c r="S118" s="6" t="s">
        <v>5</v>
      </c>
      <c r="T118" s="6" t="s">
        <v>6</v>
      </c>
      <c r="U118" s="7" t="s">
        <v>7</v>
      </c>
    </row>
    <row r="119" spans="2:21" ht="3.75" customHeight="1" thickBo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2:21" ht="15" customHeight="1">
      <c r="B120" s="8"/>
      <c r="C120" s="9">
        <v>1</v>
      </c>
      <c r="D120" s="10">
        <v>82</v>
      </c>
      <c r="E120" s="11">
        <v>26</v>
      </c>
      <c r="F120" s="11">
        <v>5</v>
      </c>
      <c r="G120" s="12">
        <f>SUM(D120:E120)</f>
        <v>108</v>
      </c>
      <c r="H120" s="3"/>
      <c r="I120" s="8"/>
      <c r="J120" s="9">
        <v>1</v>
      </c>
      <c r="K120" s="10">
        <v>93</v>
      </c>
      <c r="L120" s="11">
        <v>35</v>
      </c>
      <c r="M120" s="11">
        <v>0</v>
      </c>
      <c r="N120" s="12">
        <v>128</v>
      </c>
      <c r="O120" s="3"/>
      <c r="P120" s="8"/>
      <c r="Q120" s="9">
        <v>1</v>
      </c>
      <c r="R120" s="10">
        <v>75</v>
      </c>
      <c r="S120" s="11">
        <v>43</v>
      </c>
      <c r="T120" s="11">
        <v>1</v>
      </c>
      <c r="U120" s="12">
        <f>SUM(R120:S120)</f>
        <v>118</v>
      </c>
    </row>
    <row r="121" spans="2:21" ht="15" customHeight="1">
      <c r="B121" s="13" t="s">
        <v>174</v>
      </c>
      <c r="C121" s="14">
        <v>2</v>
      </c>
      <c r="D121" s="15">
        <v>76</v>
      </c>
      <c r="E121" s="16">
        <v>35</v>
      </c>
      <c r="F121" s="16">
        <v>1</v>
      </c>
      <c r="G121" s="17">
        <f>SUM(D121:E121)</f>
        <v>111</v>
      </c>
      <c r="H121" s="3"/>
      <c r="I121" s="13" t="s">
        <v>240</v>
      </c>
      <c r="J121" s="14">
        <v>2</v>
      </c>
      <c r="K121" s="15">
        <v>101</v>
      </c>
      <c r="L121" s="16">
        <v>54</v>
      </c>
      <c r="M121" s="16">
        <v>0</v>
      </c>
      <c r="N121" s="17">
        <v>155</v>
      </c>
      <c r="O121" s="3"/>
      <c r="P121" s="13" t="s">
        <v>175</v>
      </c>
      <c r="Q121" s="14">
        <v>2</v>
      </c>
      <c r="R121" s="15">
        <v>83</v>
      </c>
      <c r="S121" s="16">
        <v>22</v>
      </c>
      <c r="T121" s="16">
        <v>7</v>
      </c>
      <c r="U121" s="17">
        <f>SUM(R121:S121)</f>
        <v>105</v>
      </c>
    </row>
    <row r="122" spans="2:21" ht="15" customHeight="1">
      <c r="B122" s="18" t="s">
        <v>166</v>
      </c>
      <c r="C122" s="14">
        <v>3</v>
      </c>
      <c r="D122" s="15">
        <v>84</v>
      </c>
      <c r="E122" s="16">
        <v>33</v>
      </c>
      <c r="F122" s="16">
        <v>5</v>
      </c>
      <c r="G122" s="17">
        <f>SUM(D122:E122)</f>
        <v>117</v>
      </c>
      <c r="H122" s="3"/>
      <c r="I122" s="18" t="s">
        <v>166</v>
      </c>
      <c r="J122" s="14">
        <v>3</v>
      </c>
      <c r="K122" s="15">
        <v>91</v>
      </c>
      <c r="L122" s="16">
        <v>44</v>
      </c>
      <c r="M122" s="16">
        <v>1</v>
      </c>
      <c r="N122" s="17">
        <v>133</v>
      </c>
      <c r="O122" s="3"/>
      <c r="P122" s="18" t="s">
        <v>166</v>
      </c>
      <c r="Q122" s="14">
        <v>3</v>
      </c>
      <c r="R122" s="15">
        <v>86</v>
      </c>
      <c r="S122" s="16">
        <v>43</v>
      </c>
      <c r="T122" s="16">
        <v>2</v>
      </c>
      <c r="U122" s="17">
        <f>SUM(R122:S122)</f>
        <v>129</v>
      </c>
    </row>
    <row r="123" spans="2:21" ht="15" customHeight="1" thickBot="1">
      <c r="B123" s="19"/>
      <c r="C123" s="20">
        <v>4</v>
      </c>
      <c r="D123" s="21">
        <v>75</v>
      </c>
      <c r="E123" s="22">
        <v>35</v>
      </c>
      <c r="F123" s="22">
        <v>5</v>
      </c>
      <c r="G123" s="17">
        <f>SUM(D123:E123)</f>
        <v>110</v>
      </c>
      <c r="H123" s="3"/>
      <c r="I123" s="19"/>
      <c r="J123" s="20">
        <v>4</v>
      </c>
      <c r="K123" s="21">
        <v>96</v>
      </c>
      <c r="L123" s="22">
        <v>63</v>
      </c>
      <c r="M123" s="22">
        <v>1</v>
      </c>
      <c r="N123" s="17">
        <v>159</v>
      </c>
      <c r="O123" s="3"/>
      <c r="P123" s="19"/>
      <c r="Q123" s="20">
        <v>4</v>
      </c>
      <c r="R123" s="21">
        <v>94</v>
      </c>
      <c r="S123" s="22">
        <v>49</v>
      </c>
      <c r="T123" s="22">
        <v>1</v>
      </c>
      <c r="U123" s="17">
        <f>SUM(R123:S123)</f>
        <v>143</v>
      </c>
    </row>
    <row r="124" spans="2:21" ht="15" customHeight="1" thickBot="1">
      <c r="B124" s="25"/>
      <c r="C124" s="26" t="s">
        <v>7</v>
      </c>
      <c r="D124" s="27">
        <f>SUM(D120:D123)</f>
        <v>317</v>
      </c>
      <c r="E124" s="28">
        <f>SUM(E120:E123)</f>
        <v>129</v>
      </c>
      <c r="F124" s="28">
        <f>SUM(F120:F123)</f>
        <v>16</v>
      </c>
      <c r="G124" s="29">
        <f>SUM(G120:G123)</f>
        <v>446</v>
      </c>
      <c r="H124" s="3"/>
      <c r="I124" s="25"/>
      <c r="J124" s="26" t="s">
        <v>7</v>
      </c>
      <c r="K124" s="27">
        <f>SUM(K120:K123)</f>
        <v>381</v>
      </c>
      <c r="L124" s="28">
        <f>SUM(L120:L123)</f>
        <v>196</v>
      </c>
      <c r="M124" s="28">
        <f>SUM(M120:M123)</f>
        <v>2</v>
      </c>
      <c r="N124" s="29">
        <f>SUM(N120:N123)</f>
        <v>575</v>
      </c>
      <c r="O124" s="3"/>
      <c r="P124" s="25"/>
      <c r="Q124" s="26" t="s">
        <v>7</v>
      </c>
      <c r="R124" s="27">
        <f>SUM(R120:R123)</f>
        <v>338</v>
      </c>
      <c r="S124" s="28">
        <f>SUM(S120:S123)</f>
        <v>157</v>
      </c>
      <c r="T124" s="28">
        <f>SUM(T120:T123)</f>
        <v>11</v>
      </c>
      <c r="U124" s="29">
        <f>SUM(U120:U123)</f>
        <v>495</v>
      </c>
    </row>
    <row r="125" spans="2:21" ht="15" customHeight="1">
      <c r="B125" s="8"/>
      <c r="C125" s="9">
        <v>1</v>
      </c>
      <c r="D125" s="10">
        <v>88</v>
      </c>
      <c r="E125" s="11">
        <v>41</v>
      </c>
      <c r="F125" s="11">
        <v>0</v>
      </c>
      <c r="G125" s="12">
        <f>SUM(D125:E125)</f>
        <v>129</v>
      </c>
      <c r="H125" s="3"/>
      <c r="I125" s="8"/>
      <c r="J125" s="9">
        <v>1</v>
      </c>
      <c r="K125" s="10">
        <v>103</v>
      </c>
      <c r="L125" s="11">
        <v>32</v>
      </c>
      <c r="M125" s="11">
        <v>3</v>
      </c>
      <c r="N125" s="12">
        <v>135</v>
      </c>
      <c r="O125" s="3"/>
      <c r="P125" s="8"/>
      <c r="Q125" s="9">
        <v>1</v>
      </c>
      <c r="R125" s="10">
        <v>85</v>
      </c>
      <c r="S125" s="11">
        <v>36</v>
      </c>
      <c r="T125" s="11">
        <v>0</v>
      </c>
      <c r="U125" s="12">
        <f>SUM(R125:S125)</f>
        <v>121</v>
      </c>
    </row>
    <row r="126" spans="2:21" ht="15" customHeight="1">
      <c r="B126" s="13" t="s">
        <v>167</v>
      </c>
      <c r="C126" s="14">
        <v>2</v>
      </c>
      <c r="D126" s="15">
        <v>91</v>
      </c>
      <c r="E126" s="16">
        <v>44</v>
      </c>
      <c r="F126" s="16">
        <v>0</v>
      </c>
      <c r="G126" s="17">
        <f>SUM(D126:E126)</f>
        <v>135</v>
      </c>
      <c r="H126" s="3"/>
      <c r="I126" s="13" t="s">
        <v>241</v>
      </c>
      <c r="J126" s="14">
        <v>2</v>
      </c>
      <c r="K126" s="15">
        <v>85</v>
      </c>
      <c r="L126" s="16">
        <v>53</v>
      </c>
      <c r="M126" s="16">
        <v>0</v>
      </c>
      <c r="N126" s="17">
        <v>138</v>
      </c>
      <c r="O126" s="3"/>
      <c r="P126" s="13" t="s">
        <v>176</v>
      </c>
      <c r="Q126" s="14">
        <v>2</v>
      </c>
      <c r="R126" s="15">
        <v>96</v>
      </c>
      <c r="S126" s="16">
        <v>41</v>
      </c>
      <c r="T126" s="16">
        <v>2</v>
      </c>
      <c r="U126" s="17">
        <f>SUM(R126:S126)</f>
        <v>137</v>
      </c>
    </row>
    <row r="127" spans="2:21" ht="15" customHeight="1">
      <c r="B127" s="18" t="s">
        <v>166</v>
      </c>
      <c r="C127" s="14">
        <v>3</v>
      </c>
      <c r="D127" s="15">
        <v>85</v>
      </c>
      <c r="E127" s="16">
        <v>44</v>
      </c>
      <c r="F127" s="16">
        <v>0</v>
      </c>
      <c r="G127" s="17">
        <f>SUM(D127:E127)</f>
        <v>129</v>
      </c>
      <c r="H127" s="3"/>
      <c r="I127" s="18" t="s">
        <v>166</v>
      </c>
      <c r="J127" s="14">
        <v>3</v>
      </c>
      <c r="K127" s="15">
        <v>89</v>
      </c>
      <c r="L127" s="16">
        <v>50</v>
      </c>
      <c r="M127" s="16">
        <v>1</v>
      </c>
      <c r="N127" s="17">
        <v>139</v>
      </c>
      <c r="O127" s="3"/>
      <c r="P127" s="18" t="s">
        <v>166</v>
      </c>
      <c r="Q127" s="14">
        <v>3</v>
      </c>
      <c r="R127" s="15">
        <v>88</v>
      </c>
      <c r="S127" s="16">
        <v>44</v>
      </c>
      <c r="T127" s="16">
        <v>3</v>
      </c>
      <c r="U127" s="17">
        <f>SUM(R127:S127)</f>
        <v>132</v>
      </c>
    </row>
    <row r="128" spans="2:21" ht="15" customHeight="1" thickBot="1">
      <c r="B128" s="19"/>
      <c r="C128" s="20">
        <v>4</v>
      </c>
      <c r="D128" s="21">
        <v>84</v>
      </c>
      <c r="E128" s="22">
        <v>58</v>
      </c>
      <c r="F128" s="22">
        <v>1</v>
      </c>
      <c r="G128" s="17">
        <f>SUM(D128:E128)</f>
        <v>142</v>
      </c>
      <c r="H128" s="3"/>
      <c r="I128" s="19"/>
      <c r="J128" s="20">
        <v>4</v>
      </c>
      <c r="K128" s="21">
        <v>100</v>
      </c>
      <c r="L128" s="22">
        <v>32</v>
      </c>
      <c r="M128" s="22">
        <v>1</v>
      </c>
      <c r="N128" s="17">
        <v>133</v>
      </c>
      <c r="O128" s="3"/>
      <c r="P128" s="19"/>
      <c r="Q128" s="20">
        <v>4</v>
      </c>
      <c r="R128" s="21">
        <v>84</v>
      </c>
      <c r="S128" s="22">
        <v>45</v>
      </c>
      <c r="T128" s="22">
        <v>2</v>
      </c>
      <c r="U128" s="17">
        <f>SUM(R128:S128)</f>
        <v>129</v>
      </c>
    </row>
    <row r="129" spans="2:21" ht="15" customHeight="1" thickBot="1">
      <c r="B129" s="30"/>
      <c r="C129" s="26" t="s">
        <v>7</v>
      </c>
      <c r="D129" s="27">
        <f>SUM(D125:D128)</f>
        <v>348</v>
      </c>
      <c r="E129" s="28">
        <f>SUM(E125:E128)</f>
        <v>187</v>
      </c>
      <c r="F129" s="28">
        <f>SUM(F125:F128)</f>
        <v>1</v>
      </c>
      <c r="G129" s="29">
        <f>SUM(G125:G128)</f>
        <v>535</v>
      </c>
      <c r="H129" s="3"/>
      <c r="I129" s="30"/>
      <c r="J129" s="26" t="s">
        <v>7</v>
      </c>
      <c r="K129" s="27">
        <f>SUM(K125:K128)</f>
        <v>377</v>
      </c>
      <c r="L129" s="28">
        <f>SUM(L125:L128)</f>
        <v>167</v>
      </c>
      <c r="M129" s="28">
        <f>SUM(M125:M128)</f>
        <v>5</v>
      </c>
      <c r="N129" s="29">
        <f>SUM(N125:N128)</f>
        <v>545</v>
      </c>
      <c r="O129" s="3"/>
      <c r="P129" s="30"/>
      <c r="Q129" s="26" t="s">
        <v>7</v>
      </c>
      <c r="R129" s="27">
        <f>SUM(R125:R128)</f>
        <v>353</v>
      </c>
      <c r="S129" s="28">
        <f>SUM(S125:S128)</f>
        <v>166</v>
      </c>
      <c r="T129" s="28">
        <f>SUM(T125:T128)</f>
        <v>7</v>
      </c>
      <c r="U129" s="29">
        <f>SUM(U125:U128)</f>
        <v>519</v>
      </c>
    </row>
    <row r="130" spans="2:21" ht="15" customHeight="1" thickBot="1">
      <c r="B130" s="178" t="s">
        <v>17</v>
      </c>
      <c r="C130" s="178"/>
      <c r="D130" s="31">
        <f>SUM(D124,D129)</f>
        <v>665</v>
      </c>
      <c r="E130" s="32">
        <f>SUM(E124,E129)</f>
        <v>316</v>
      </c>
      <c r="F130" s="33">
        <f>SUM(F124,F129)</f>
        <v>17</v>
      </c>
      <c r="G130" s="34">
        <f>SUM(G124,G129)</f>
        <v>981</v>
      </c>
      <c r="H130" s="3"/>
      <c r="I130" s="178" t="s">
        <v>17</v>
      </c>
      <c r="J130" s="178"/>
      <c r="K130" s="31">
        <f>SUM(K124,K129)</f>
        <v>758</v>
      </c>
      <c r="L130" s="32">
        <f>SUM(L124,L129)</f>
        <v>363</v>
      </c>
      <c r="M130" s="33">
        <f>SUM(M124,M129)</f>
        <v>7</v>
      </c>
      <c r="N130" s="34">
        <f>SUM(N124,N129)</f>
        <v>1120</v>
      </c>
      <c r="O130" s="3"/>
      <c r="P130" s="178" t="s">
        <v>17</v>
      </c>
      <c r="Q130" s="178"/>
      <c r="R130" s="31">
        <f>SUM(R124,R129)</f>
        <v>691</v>
      </c>
      <c r="S130" s="32">
        <f>SUM(S124,S129)</f>
        <v>323</v>
      </c>
      <c r="T130" s="33">
        <f>SUM(T124,T129)</f>
        <v>18</v>
      </c>
      <c r="U130" s="34">
        <f>SUM(U124,U129)</f>
        <v>1014</v>
      </c>
    </row>
    <row r="132" ht="15.75" thickBot="1">
      <c r="B132" s="1">
        <v>0.8333333333333334</v>
      </c>
    </row>
    <row r="133" spans="2:21" ht="12.75" customHeight="1" thickBot="1">
      <c r="B133" s="2" t="s">
        <v>0</v>
      </c>
      <c r="C133" s="179" t="s">
        <v>1</v>
      </c>
      <c r="D133" s="177" t="s">
        <v>2</v>
      </c>
      <c r="E133" s="177"/>
      <c r="F133" s="177"/>
      <c r="G133" s="177"/>
      <c r="H133" s="3"/>
      <c r="I133" s="2" t="s">
        <v>0</v>
      </c>
      <c r="J133" s="179" t="s">
        <v>1</v>
      </c>
      <c r="K133" s="177" t="s">
        <v>2</v>
      </c>
      <c r="L133" s="177"/>
      <c r="M133" s="177"/>
      <c r="N133" s="177"/>
      <c r="O133" s="3"/>
      <c r="P133" s="2" t="s">
        <v>0</v>
      </c>
      <c r="Q133" s="179" t="s">
        <v>1</v>
      </c>
      <c r="R133" s="177" t="s">
        <v>2</v>
      </c>
      <c r="S133" s="177"/>
      <c r="T133" s="177"/>
      <c r="U133" s="177"/>
    </row>
    <row r="134" spans="2:21" ht="13.5" thickBot="1">
      <c r="B134" s="4" t="s">
        <v>3</v>
      </c>
      <c r="C134" s="179"/>
      <c r="D134" s="5" t="s">
        <v>4</v>
      </c>
      <c r="E134" s="6" t="s">
        <v>5</v>
      </c>
      <c r="F134" s="6" t="s">
        <v>6</v>
      </c>
      <c r="G134" s="7" t="s">
        <v>7</v>
      </c>
      <c r="H134" s="3"/>
      <c r="I134" s="4" t="s">
        <v>3</v>
      </c>
      <c r="J134" s="179"/>
      <c r="K134" s="5" t="s">
        <v>4</v>
      </c>
      <c r="L134" s="6" t="s">
        <v>5</v>
      </c>
      <c r="M134" s="6" t="s">
        <v>6</v>
      </c>
      <c r="N134" s="7" t="s">
        <v>7</v>
      </c>
      <c r="O134" s="3"/>
      <c r="P134" s="4" t="s">
        <v>3</v>
      </c>
      <c r="Q134" s="179"/>
      <c r="R134" s="5" t="s">
        <v>4</v>
      </c>
      <c r="S134" s="6" t="s">
        <v>5</v>
      </c>
      <c r="T134" s="6" t="s">
        <v>6</v>
      </c>
      <c r="U134" s="7" t="s">
        <v>7</v>
      </c>
    </row>
    <row r="135" spans="2:21" ht="3.75" customHeight="1" thickBo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2:21" ht="15" customHeight="1">
      <c r="B136" s="8"/>
      <c r="C136" s="9">
        <v>1</v>
      </c>
      <c r="D136" s="10">
        <v>83</v>
      </c>
      <c r="E136" s="11">
        <v>45</v>
      </c>
      <c r="F136" s="11">
        <v>2</v>
      </c>
      <c r="G136" s="12">
        <v>128</v>
      </c>
      <c r="H136" s="3"/>
      <c r="I136" s="8"/>
      <c r="J136" s="9">
        <v>1</v>
      </c>
      <c r="K136" s="10">
        <v>88</v>
      </c>
      <c r="L136" s="11">
        <v>35</v>
      </c>
      <c r="M136" s="11">
        <v>1</v>
      </c>
      <c r="N136" s="12">
        <v>123</v>
      </c>
      <c r="O136" s="3"/>
      <c r="P136" s="8"/>
      <c r="Q136" s="9">
        <v>1</v>
      </c>
      <c r="R136" s="10"/>
      <c r="S136" s="11"/>
      <c r="T136" s="11"/>
      <c r="U136" s="12">
        <f>SUM(R136:S136)</f>
        <v>0</v>
      </c>
    </row>
    <row r="137" spans="2:21" ht="15" customHeight="1">
      <c r="B137" s="13" t="s">
        <v>183</v>
      </c>
      <c r="C137" s="14">
        <v>2</v>
      </c>
      <c r="D137" s="15">
        <v>98</v>
      </c>
      <c r="E137" s="16">
        <v>45</v>
      </c>
      <c r="F137" s="16">
        <v>0</v>
      </c>
      <c r="G137" s="17">
        <v>143</v>
      </c>
      <c r="H137" s="3"/>
      <c r="I137" s="13" t="s">
        <v>185</v>
      </c>
      <c r="J137" s="14">
        <v>2</v>
      </c>
      <c r="K137" s="15">
        <v>93</v>
      </c>
      <c r="L137" s="16">
        <v>54</v>
      </c>
      <c r="M137" s="16">
        <v>0</v>
      </c>
      <c r="N137" s="17">
        <v>147</v>
      </c>
      <c r="O137" s="3"/>
      <c r="P137" s="13"/>
      <c r="Q137" s="14">
        <v>2</v>
      </c>
      <c r="R137" s="15"/>
      <c r="S137" s="16"/>
      <c r="T137" s="16"/>
      <c r="U137" s="17">
        <f>SUM(R137:S137)</f>
        <v>0</v>
      </c>
    </row>
    <row r="138" spans="2:21" ht="15" customHeight="1">
      <c r="B138" s="18" t="s">
        <v>34</v>
      </c>
      <c r="C138" s="14">
        <v>3</v>
      </c>
      <c r="D138" s="15">
        <v>97</v>
      </c>
      <c r="E138" s="16">
        <v>59</v>
      </c>
      <c r="F138" s="16">
        <v>0</v>
      </c>
      <c r="G138" s="17">
        <v>156</v>
      </c>
      <c r="H138" s="3"/>
      <c r="I138" s="18" t="s">
        <v>34</v>
      </c>
      <c r="J138" s="14">
        <v>3</v>
      </c>
      <c r="K138" s="15">
        <v>103</v>
      </c>
      <c r="L138" s="16">
        <v>57</v>
      </c>
      <c r="M138" s="16">
        <v>0</v>
      </c>
      <c r="N138" s="17">
        <v>160</v>
      </c>
      <c r="O138" s="3"/>
      <c r="P138" s="18"/>
      <c r="Q138" s="14">
        <v>3</v>
      </c>
      <c r="R138" s="15"/>
      <c r="S138" s="16"/>
      <c r="T138" s="16"/>
      <c r="U138" s="17">
        <f>SUM(R138:S138)</f>
        <v>0</v>
      </c>
    </row>
    <row r="139" spans="2:21" ht="15" customHeight="1" thickBot="1">
      <c r="B139" s="19"/>
      <c r="C139" s="20">
        <v>4</v>
      </c>
      <c r="D139" s="21">
        <v>91</v>
      </c>
      <c r="E139" s="22">
        <v>35</v>
      </c>
      <c r="F139" s="22">
        <v>2</v>
      </c>
      <c r="G139" s="17">
        <v>126</v>
      </c>
      <c r="H139" s="3"/>
      <c r="I139" s="19"/>
      <c r="J139" s="20">
        <v>4</v>
      </c>
      <c r="K139" s="21">
        <v>102</v>
      </c>
      <c r="L139" s="22">
        <v>54</v>
      </c>
      <c r="M139" s="22">
        <v>0</v>
      </c>
      <c r="N139" s="17">
        <v>156</v>
      </c>
      <c r="O139" s="3"/>
      <c r="P139" s="19"/>
      <c r="Q139" s="20">
        <v>4</v>
      </c>
      <c r="R139" s="21"/>
      <c r="S139" s="22"/>
      <c r="T139" s="22"/>
      <c r="U139" s="17">
        <f>SUM(R139:S139)</f>
        <v>0</v>
      </c>
    </row>
    <row r="140" spans="2:21" ht="15" customHeight="1" thickBot="1">
      <c r="B140" s="25"/>
      <c r="C140" s="26" t="s">
        <v>7</v>
      </c>
      <c r="D140" s="27">
        <v>369</v>
      </c>
      <c r="E140" s="28">
        <v>184</v>
      </c>
      <c r="F140" s="28">
        <v>4</v>
      </c>
      <c r="G140" s="29">
        <v>553</v>
      </c>
      <c r="H140" s="3"/>
      <c r="I140" s="25"/>
      <c r="J140" s="26" t="s">
        <v>7</v>
      </c>
      <c r="K140" s="27">
        <v>386</v>
      </c>
      <c r="L140" s="28">
        <v>200</v>
      </c>
      <c r="M140" s="28">
        <v>1</v>
      </c>
      <c r="N140" s="29">
        <v>586</v>
      </c>
      <c r="O140" s="3"/>
      <c r="P140" s="25"/>
      <c r="Q140" s="26" t="s">
        <v>7</v>
      </c>
      <c r="R140" s="27">
        <f>SUM(R136:R139)</f>
        <v>0</v>
      </c>
      <c r="S140" s="28">
        <f>SUM(S136:S139)</f>
        <v>0</v>
      </c>
      <c r="T140" s="28">
        <f>SUM(T136:T139)</f>
        <v>0</v>
      </c>
      <c r="U140" s="29">
        <f>SUM(U136:U139)</f>
        <v>0</v>
      </c>
    </row>
    <row r="141" spans="2:21" ht="15" customHeight="1">
      <c r="B141" s="8"/>
      <c r="C141" s="9">
        <v>1</v>
      </c>
      <c r="D141" s="10">
        <v>91</v>
      </c>
      <c r="E141" s="11">
        <v>38</v>
      </c>
      <c r="F141" s="11">
        <v>2</v>
      </c>
      <c r="G141" s="12">
        <v>129</v>
      </c>
      <c r="H141" s="3"/>
      <c r="I141" s="8"/>
      <c r="J141" s="9">
        <v>1</v>
      </c>
      <c r="K141" s="10">
        <v>81</v>
      </c>
      <c r="L141" s="11">
        <v>63</v>
      </c>
      <c r="M141" s="11">
        <v>0</v>
      </c>
      <c r="N141" s="12">
        <v>144</v>
      </c>
      <c r="O141" s="3"/>
      <c r="P141" s="8"/>
      <c r="Q141" s="9">
        <v>1</v>
      </c>
      <c r="R141" s="10"/>
      <c r="S141" s="11"/>
      <c r="T141" s="11"/>
      <c r="U141" s="12">
        <f>SUM(R141:S141)</f>
        <v>0</v>
      </c>
    </row>
    <row r="142" spans="2:21" ht="15" customHeight="1">
      <c r="B142" s="13" t="s">
        <v>184</v>
      </c>
      <c r="C142" s="14">
        <v>2</v>
      </c>
      <c r="D142" s="15">
        <v>94</v>
      </c>
      <c r="E142" s="16">
        <v>35</v>
      </c>
      <c r="F142" s="16">
        <v>3</v>
      </c>
      <c r="G142" s="17">
        <v>129</v>
      </c>
      <c r="H142" s="3"/>
      <c r="I142" s="13" t="s">
        <v>186</v>
      </c>
      <c r="J142" s="14">
        <v>2</v>
      </c>
      <c r="K142" s="15">
        <v>110</v>
      </c>
      <c r="L142" s="16">
        <v>62</v>
      </c>
      <c r="M142" s="16">
        <v>1</v>
      </c>
      <c r="N142" s="17">
        <v>172</v>
      </c>
      <c r="O142" s="3"/>
      <c r="P142" s="13"/>
      <c r="Q142" s="14">
        <v>2</v>
      </c>
      <c r="R142" s="15"/>
      <c r="S142" s="16"/>
      <c r="T142" s="16"/>
      <c r="U142" s="17">
        <f>SUM(R142:S142)</f>
        <v>0</v>
      </c>
    </row>
    <row r="143" spans="2:21" ht="15" customHeight="1">
      <c r="B143" s="18" t="s">
        <v>34</v>
      </c>
      <c r="C143" s="14">
        <v>3</v>
      </c>
      <c r="D143" s="15">
        <v>83</v>
      </c>
      <c r="E143" s="16">
        <v>44</v>
      </c>
      <c r="F143" s="16">
        <v>0</v>
      </c>
      <c r="G143" s="17">
        <v>127</v>
      </c>
      <c r="H143" s="3"/>
      <c r="I143" s="18" t="s">
        <v>27</v>
      </c>
      <c r="J143" s="14">
        <v>3</v>
      </c>
      <c r="K143" s="15">
        <v>110</v>
      </c>
      <c r="L143" s="16">
        <v>52</v>
      </c>
      <c r="M143" s="16">
        <v>0</v>
      </c>
      <c r="N143" s="17">
        <v>162</v>
      </c>
      <c r="O143" s="3"/>
      <c r="P143" s="18"/>
      <c r="Q143" s="14">
        <v>3</v>
      </c>
      <c r="R143" s="15"/>
      <c r="S143" s="16"/>
      <c r="T143" s="16"/>
      <c r="U143" s="17">
        <f>SUM(R143:S143)</f>
        <v>0</v>
      </c>
    </row>
    <row r="144" spans="2:21" ht="15" customHeight="1" thickBot="1">
      <c r="B144" s="19"/>
      <c r="C144" s="20">
        <v>4</v>
      </c>
      <c r="D144" s="21">
        <v>93</v>
      </c>
      <c r="E144" s="22">
        <v>33</v>
      </c>
      <c r="F144" s="22">
        <v>3</v>
      </c>
      <c r="G144" s="17">
        <v>126</v>
      </c>
      <c r="H144" s="3"/>
      <c r="I144" s="19"/>
      <c r="J144" s="20">
        <v>4</v>
      </c>
      <c r="K144" s="21">
        <v>103</v>
      </c>
      <c r="L144" s="22">
        <v>63</v>
      </c>
      <c r="M144" s="22">
        <v>0</v>
      </c>
      <c r="N144" s="17">
        <v>166</v>
      </c>
      <c r="O144" s="3"/>
      <c r="P144" s="19"/>
      <c r="Q144" s="20">
        <v>4</v>
      </c>
      <c r="R144" s="21"/>
      <c r="S144" s="22"/>
      <c r="T144" s="22"/>
      <c r="U144" s="17">
        <f>SUM(R144:S144)</f>
        <v>0</v>
      </c>
    </row>
    <row r="145" spans="2:21" ht="15" customHeight="1" thickBot="1">
      <c r="B145" s="30"/>
      <c r="C145" s="26" t="s">
        <v>7</v>
      </c>
      <c r="D145" s="27">
        <v>361</v>
      </c>
      <c r="E145" s="28">
        <v>150</v>
      </c>
      <c r="F145" s="28">
        <v>8</v>
      </c>
      <c r="G145" s="29">
        <v>511</v>
      </c>
      <c r="H145" s="3"/>
      <c r="I145" s="30"/>
      <c r="J145" s="26" t="s">
        <v>7</v>
      </c>
      <c r="K145" s="27">
        <v>404</v>
      </c>
      <c r="L145" s="28">
        <v>240</v>
      </c>
      <c r="M145" s="28">
        <v>1</v>
      </c>
      <c r="N145" s="29">
        <v>644</v>
      </c>
      <c r="O145" s="3"/>
      <c r="P145" s="30"/>
      <c r="Q145" s="26" t="s">
        <v>7</v>
      </c>
      <c r="R145" s="27">
        <f>SUM(R141:R144)</f>
        <v>0</v>
      </c>
      <c r="S145" s="28">
        <f>SUM(S141:S144)</f>
        <v>0</v>
      </c>
      <c r="T145" s="28">
        <f>SUM(T141:T144)</f>
        <v>0</v>
      </c>
      <c r="U145" s="29">
        <f>SUM(U141:U144)</f>
        <v>0</v>
      </c>
    </row>
    <row r="146" spans="2:21" ht="15" customHeight="1" thickBot="1">
      <c r="B146" s="178" t="s">
        <v>17</v>
      </c>
      <c r="C146" s="178"/>
      <c r="D146" s="31">
        <v>730</v>
      </c>
      <c r="E146" s="32">
        <v>334</v>
      </c>
      <c r="F146" s="33">
        <v>12</v>
      </c>
      <c r="G146" s="34">
        <v>1064</v>
      </c>
      <c r="H146" s="3"/>
      <c r="I146" s="178" t="s">
        <v>17</v>
      </c>
      <c r="J146" s="178"/>
      <c r="K146" s="31">
        <v>790</v>
      </c>
      <c r="L146" s="32">
        <v>440</v>
      </c>
      <c r="M146" s="33">
        <v>2</v>
      </c>
      <c r="N146" s="34">
        <v>1230</v>
      </c>
      <c r="O146" s="3"/>
      <c r="P146" s="178" t="s">
        <v>17</v>
      </c>
      <c r="Q146" s="178"/>
      <c r="R146" s="31">
        <f>SUM(R140,R145)</f>
        <v>0</v>
      </c>
      <c r="S146" s="32">
        <f>SUM(S140,S145)</f>
        <v>0</v>
      </c>
      <c r="T146" s="33">
        <f>SUM(T140,T145)</f>
        <v>0</v>
      </c>
      <c r="U146" s="34">
        <f>SUM(U140,U145)</f>
        <v>0</v>
      </c>
    </row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</sheetData>
  <sheetProtection selectLockedCells="1" selectUnlockedCells="1"/>
  <mergeCells count="82">
    <mergeCell ref="P146:Q146"/>
    <mergeCell ref="B146:C146"/>
    <mergeCell ref="I146:J146"/>
    <mergeCell ref="Q133:Q134"/>
    <mergeCell ref="R133:U133"/>
    <mergeCell ref="C133:C134"/>
    <mergeCell ref="D133:G133"/>
    <mergeCell ref="J133:J134"/>
    <mergeCell ref="K133:N133"/>
    <mergeCell ref="B2:U2"/>
    <mergeCell ref="C5:C6"/>
    <mergeCell ref="D5:G5"/>
    <mergeCell ref="J5:J6"/>
    <mergeCell ref="K5:N5"/>
    <mergeCell ref="Q5:Q6"/>
    <mergeCell ref="R5:U5"/>
    <mergeCell ref="B18:C18"/>
    <mergeCell ref="I18:J18"/>
    <mergeCell ref="P18:Q18"/>
    <mergeCell ref="C21:C22"/>
    <mergeCell ref="D21:G21"/>
    <mergeCell ref="J21:J22"/>
    <mergeCell ref="K21:N21"/>
    <mergeCell ref="Q21:Q22"/>
    <mergeCell ref="R21:U21"/>
    <mergeCell ref="B34:C34"/>
    <mergeCell ref="I34:J34"/>
    <mergeCell ref="P34:Q34"/>
    <mergeCell ref="C37:C38"/>
    <mergeCell ref="D37:G37"/>
    <mergeCell ref="J37:J38"/>
    <mergeCell ref="K37:N37"/>
    <mergeCell ref="Q37:Q38"/>
    <mergeCell ref="R37:U37"/>
    <mergeCell ref="B50:C50"/>
    <mergeCell ref="I50:J50"/>
    <mergeCell ref="P50:Q50"/>
    <mergeCell ref="C53:C54"/>
    <mergeCell ref="D53:G53"/>
    <mergeCell ref="J53:J54"/>
    <mergeCell ref="K53:N53"/>
    <mergeCell ref="Q53:Q54"/>
    <mergeCell ref="R53:U53"/>
    <mergeCell ref="B66:C66"/>
    <mergeCell ref="I66:J66"/>
    <mergeCell ref="P66:Q66"/>
    <mergeCell ref="C69:C70"/>
    <mergeCell ref="D69:G69"/>
    <mergeCell ref="J69:J70"/>
    <mergeCell ref="K69:N69"/>
    <mergeCell ref="Q69:Q70"/>
    <mergeCell ref="R69:U69"/>
    <mergeCell ref="Q101:Q102"/>
    <mergeCell ref="R101:U101"/>
    <mergeCell ref="B82:C82"/>
    <mergeCell ref="I82:J82"/>
    <mergeCell ref="P82:Q82"/>
    <mergeCell ref="C85:C86"/>
    <mergeCell ref="D85:G85"/>
    <mergeCell ref="J85:J86"/>
    <mergeCell ref="K85:N85"/>
    <mergeCell ref="Q85:Q86"/>
    <mergeCell ref="K117:N117"/>
    <mergeCell ref="Q117:Q118"/>
    <mergeCell ref="R85:U85"/>
    <mergeCell ref="B98:C98"/>
    <mergeCell ref="I98:J98"/>
    <mergeCell ref="P98:Q98"/>
    <mergeCell ref="C101:C102"/>
    <mergeCell ref="D101:G101"/>
    <mergeCell ref="J101:J102"/>
    <mergeCell ref="K101:N101"/>
    <mergeCell ref="R117:U117"/>
    <mergeCell ref="B130:C130"/>
    <mergeCell ref="I130:J130"/>
    <mergeCell ref="P130:Q130"/>
    <mergeCell ref="B114:C114"/>
    <mergeCell ref="I114:J114"/>
    <mergeCell ref="P114:Q114"/>
    <mergeCell ref="C117:C118"/>
    <mergeCell ref="D117:G117"/>
    <mergeCell ref="J117:J118"/>
  </mergeCells>
  <dataValidations count="2">
    <dataValidation type="whole" allowBlank="1" showErrorMessage="1" errorTitle="Chybná hodnota" error="Zadaná hodnota musí být celé nezáporné číslo menší nebo rovno 225." sqref="D8:E11 K8:L11 R8:T10 D13:E16 K13:L16 R13:T15 D24:E27 K24:L27 R24:T26 D29:E32 K29:L32 R29:T31 D40:E43 K40:L43 R40:S43 D45:E48 K45:L48 R45:S48 D56:E59 K56:L59 R56:S59 D61:E64 K61:L64 R61:S64 D72:E75 K72:L75 R72:S75 D77:E80 K77:L80 R77:S80 D88:E91 K88:L91 R88:S91 D93:E96 K93:L96 R93:S96 D104:E107 K104:L107 R104:S107 D109:E112 K109:L112 R109:S112 D120:E123 K120:L123 R120:S123 D125:E128 K125:L128 R125:S128 D136:E139 K136:L139 R136:S139 D141:E144 K141:L144 R141:S144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M8:M11 F13:F16 M13:M16 F24:F27 M24:M27 F29:F32 M29:M32 F40:F43 M40:M43 T40:T43 F45:F48 M45:M48 T45:T48 F56:F59 M56:M59 T56:T59 F61:F64 M61:M64 T61:T64 F72:F75 M72:M75 T72:T75 F77:F80 M77:M80 T77:T80 F88:F91 M88:M91 T88:T91 F93:F96 M93:M96 T93:T96 F104:F107 M104:M107 T104:T107 F109:F112 M109:M112 T109:T112 F120:F123 M120:M123 T120:T123 F125:F128 M125:M128 T125:T128 F136:F139 M136:M139 T136:T139 F141:F144 M141:M144 T141:T144">
      <formula1>0</formula1>
      <formula2>15</formula2>
    </dataValidation>
  </dataValidations>
  <printOptions/>
  <pageMargins left="0.19652777777777777" right="0.19652777777777777" top="0.39375" bottom="0.39375" header="0.5118055555555555" footer="0.5118055555555555"/>
  <pageSetup horizontalDpi="300" verticalDpi="3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2:U130"/>
  <sheetViews>
    <sheetView showGridLines="0" zoomScale="69" zoomScaleNormal="69" zoomScalePageLayoutView="0" workbookViewId="0" topLeftCell="A1">
      <selection activeCell="P42" sqref="P42"/>
    </sheetView>
  </sheetViews>
  <sheetFormatPr defaultColWidth="9.00390625" defaultRowHeight="12.75"/>
  <cols>
    <col min="1" max="1" width="1.00390625" style="0" customWidth="1"/>
    <col min="2" max="2" width="25.375" style="0" customWidth="1"/>
    <col min="3" max="3" width="7.375" style="0" customWidth="1"/>
    <col min="4" max="5" width="8.50390625" style="0" customWidth="1"/>
    <col min="6" max="6" width="5.625" style="0" customWidth="1"/>
    <col min="7" max="7" width="8.50390625" style="0" customWidth="1"/>
    <col min="8" max="8" width="2.625" style="0" customWidth="1"/>
    <col min="9" max="9" width="25.375" style="0" customWidth="1"/>
    <col min="10" max="10" width="7.375" style="0" customWidth="1"/>
    <col min="11" max="12" width="8.50390625" style="0" customWidth="1"/>
    <col min="13" max="13" width="5.625" style="0" customWidth="1"/>
    <col min="14" max="14" width="8.50390625" style="0" customWidth="1"/>
    <col min="15" max="15" width="2.625" style="0" customWidth="1"/>
    <col min="16" max="16" width="25.375" style="0" customWidth="1"/>
    <col min="17" max="17" width="7.375" style="0" customWidth="1"/>
    <col min="18" max="19" width="8.50390625" style="0" customWidth="1"/>
    <col min="20" max="20" width="5.625" style="0" customWidth="1"/>
    <col min="21" max="21" width="8.50390625" style="0" customWidth="1"/>
  </cols>
  <sheetData>
    <row r="1" ht="15" customHeight="1" thickBot="1"/>
    <row r="2" spans="2:21" ht="37.5" customHeight="1" thickBot="1">
      <c r="B2" s="180" t="s">
        <v>79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ht="15" customHeight="1"/>
    <row r="4" ht="15" customHeight="1" thickBot="1">
      <c r="B4" s="1">
        <v>0.5</v>
      </c>
    </row>
    <row r="5" spans="2:21" ht="15" customHeight="1" thickBot="1">
      <c r="B5" s="2" t="s">
        <v>0</v>
      </c>
      <c r="C5" s="179" t="s">
        <v>1</v>
      </c>
      <c r="D5" s="177" t="s">
        <v>2</v>
      </c>
      <c r="E5" s="177"/>
      <c r="F5" s="177"/>
      <c r="G5" s="177"/>
      <c r="H5" s="3"/>
      <c r="I5" s="2" t="s">
        <v>0</v>
      </c>
      <c r="J5" s="179" t="s">
        <v>1</v>
      </c>
      <c r="K5" s="177" t="s">
        <v>2</v>
      </c>
      <c r="L5" s="177"/>
      <c r="M5" s="177"/>
      <c r="N5" s="177"/>
      <c r="O5" s="3"/>
      <c r="P5" s="2" t="s">
        <v>0</v>
      </c>
      <c r="Q5" s="179" t="s">
        <v>1</v>
      </c>
      <c r="R5" s="177" t="s">
        <v>2</v>
      </c>
      <c r="S5" s="177"/>
      <c r="T5" s="177"/>
      <c r="U5" s="177"/>
    </row>
    <row r="6" spans="2:21" ht="15" customHeight="1" thickBot="1">
      <c r="B6" s="4" t="s">
        <v>3</v>
      </c>
      <c r="C6" s="179"/>
      <c r="D6" s="5" t="s">
        <v>4</v>
      </c>
      <c r="E6" s="6" t="s">
        <v>5</v>
      </c>
      <c r="F6" s="6" t="s">
        <v>6</v>
      </c>
      <c r="G6" s="7" t="s">
        <v>7</v>
      </c>
      <c r="H6" s="3"/>
      <c r="I6" s="4" t="s">
        <v>3</v>
      </c>
      <c r="J6" s="179"/>
      <c r="K6" s="5" t="s">
        <v>4</v>
      </c>
      <c r="L6" s="6" t="s">
        <v>5</v>
      </c>
      <c r="M6" s="6" t="s">
        <v>6</v>
      </c>
      <c r="N6" s="7" t="s">
        <v>7</v>
      </c>
      <c r="O6" s="3"/>
      <c r="P6" s="4" t="s">
        <v>3</v>
      </c>
      <c r="Q6" s="179"/>
      <c r="R6" s="5" t="s">
        <v>4</v>
      </c>
      <c r="S6" s="6" t="s">
        <v>5</v>
      </c>
      <c r="T6" s="6" t="s">
        <v>6</v>
      </c>
      <c r="U6" s="7" t="s">
        <v>7</v>
      </c>
    </row>
    <row r="7" spans="2:21" ht="3.7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15" customHeight="1">
      <c r="B8" s="8"/>
      <c r="C8" s="9">
        <v>1</v>
      </c>
      <c r="D8" s="10">
        <v>83</v>
      </c>
      <c r="E8" s="11">
        <v>45</v>
      </c>
      <c r="F8" s="11">
        <v>2</v>
      </c>
      <c r="G8" s="12">
        <v>128</v>
      </c>
      <c r="H8" s="3"/>
      <c r="I8" s="8"/>
      <c r="J8" s="9">
        <v>1</v>
      </c>
      <c r="K8" s="10">
        <v>88</v>
      </c>
      <c r="L8" s="11">
        <v>35</v>
      </c>
      <c r="M8" s="11">
        <v>1</v>
      </c>
      <c r="N8" s="12">
        <v>123</v>
      </c>
      <c r="O8" s="3"/>
      <c r="P8" s="8"/>
      <c r="Q8" s="9">
        <v>1</v>
      </c>
      <c r="R8" s="10">
        <v>87</v>
      </c>
      <c r="S8" s="11">
        <v>54</v>
      </c>
      <c r="T8" s="11">
        <v>0</v>
      </c>
      <c r="U8" s="12">
        <v>141</v>
      </c>
    </row>
    <row r="9" spans="2:21" ht="15" customHeight="1">
      <c r="B9" s="13" t="s">
        <v>179</v>
      </c>
      <c r="C9" s="14">
        <v>2</v>
      </c>
      <c r="D9" s="15">
        <v>98</v>
      </c>
      <c r="E9" s="16">
        <v>45</v>
      </c>
      <c r="F9" s="16">
        <v>0</v>
      </c>
      <c r="G9" s="17">
        <v>143</v>
      </c>
      <c r="H9" s="3"/>
      <c r="I9" s="13" t="s">
        <v>180</v>
      </c>
      <c r="J9" s="14">
        <v>2</v>
      </c>
      <c r="K9" s="15">
        <v>93</v>
      </c>
      <c r="L9" s="16">
        <v>54</v>
      </c>
      <c r="M9" s="16">
        <v>0</v>
      </c>
      <c r="N9" s="17">
        <v>147</v>
      </c>
      <c r="O9" s="3"/>
      <c r="P9" s="13" t="s">
        <v>187</v>
      </c>
      <c r="Q9" s="14">
        <v>2</v>
      </c>
      <c r="R9" s="15">
        <v>100</v>
      </c>
      <c r="S9" s="16">
        <v>52</v>
      </c>
      <c r="T9" s="16">
        <v>0</v>
      </c>
      <c r="U9" s="17">
        <v>152</v>
      </c>
    </row>
    <row r="10" spans="2:21" ht="15" customHeight="1">
      <c r="B10" s="18" t="s">
        <v>34</v>
      </c>
      <c r="C10" s="14">
        <v>3</v>
      </c>
      <c r="D10" s="15">
        <v>97</v>
      </c>
      <c r="E10" s="16">
        <v>59</v>
      </c>
      <c r="F10" s="16">
        <v>0</v>
      </c>
      <c r="G10" s="17">
        <v>156</v>
      </c>
      <c r="H10" s="3"/>
      <c r="I10" s="18" t="s">
        <v>34</v>
      </c>
      <c r="J10" s="14">
        <v>3</v>
      </c>
      <c r="K10" s="15">
        <v>103</v>
      </c>
      <c r="L10" s="16">
        <v>57</v>
      </c>
      <c r="M10" s="16">
        <v>0</v>
      </c>
      <c r="N10" s="17">
        <v>160</v>
      </c>
      <c r="O10" s="3"/>
      <c r="P10" s="18" t="s">
        <v>32</v>
      </c>
      <c r="Q10" s="14">
        <v>3</v>
      </c>
      <c r="R10" s="15">
        <v>97</v>
      </c>
      <c r="S10" s="16">
        <v>54</v>
      </c>
      <c r="T10" s="16">
        <v>1</v>
      </c>
      <c r="U10" s="17">
        <v>151</v>
      </c>
    </row>
    <row r="11" spans="2:21" ht="15" customHeight="1" thickBot="1">
      <c r="B11" s="19"/>
      <c r="C11" s="20">
        <v>4</v>
      </c>
      <c r="D11" s="21">
        <v>91</v>
      </c>
      <c r="E11" s="22">
        <v>35</v>
      </c>
      <c r="F11" s="22">
        <v>2</v>
      </c>
      <c r="G11" s="17">
        <v>126</v>
      </c>
      <c r="H11" s="3"/>
      <c r="I11" s="19"/>
      <c r="J11" s="20">
        <v>4</v>
      </c>
      <c r="K11" s="21">
        <v>102</v>
      </c>
      <c r="L11" s="22">
        <v>54</v>
      </c>
      <c r="M11" s="22">
        <v>0</v>
      </c>
      <c r="N11" s="17">
        <v>156</v>
      </c>
      <c r="O11" s="3"/>
      <c r="P11" s="19"/>
      <c r="Q11" s="20">
        <v>4</v>
      </c>
      <c r="R11" s="21">
        <v>95</v>
      </c>
      <c r="S11" s="22">
        <v>42</v>
      </c>
      <c r="T11" s="22">
        <v>0</v>
      </c>
      <c r="U11" s="17">
        <v>137</v>
      </c>
    </row>
    <row r="12" spans="2:21" ht="15" customHeight="1" thickBot="1">
      <c r="B12" s="25"/>
      <c r="C12" s="26" t="s">
        <v>7</v>
      </c>
      <c r="D12" s="27">
        <v>369</v>
      </c>
      <c r="E12" s="28">
        <v>184</v>
      </c>
      <c r="F12" s="28">
        <v>4</v>
      </c>
      <c r="G12" s="29">
        <v>553</v>
      </c>
      <c r="H12" s="3"/>
      <c r="I12" s="25"/>
      <c r="J12" s="26" t="s">
        <v>7</v>
      </c>
      <c r="K12" s="27">
        <v>386</v>
      </c>
      <c r="L12" s="28">
        <v>200</v>
      </c>
      <c r="M12" s="28">
        <v>1</v>
      </c>
      <c r="N12" s="29">
        <v>586</v>
      </c>
      <c r="O12" s="3"/>
      <c r="P12" s="25"/>
      <c r="Q12" s="26" t="s">
        <v>7</v>
      </c>
      <c r="R12" s="27">
        <f>SUM(R8:R11)</f>
        <v>379</v>
      </c>
      <c r="S12" s="28">
        <f>SUM(S8:S11)</f>
        <v>202</v>
      </c>
      <c r="T12" s="28">
        <f>SUM(T8:T11)</f>
        <v>1</v>
      </c>
      <c r="U12" s="29">
        <f>SUM(U8:U11)</f>
        <v>581</v>
      </c>
    </row>
    <row r="13" spans="2:21" ht="15" customHeight="1">
      <c r="B13" s="8"/>
      <c r="C13" s="9">
        <v>1</v>
      </c>
      <c r="D13" s="10">
        <v>91</v>
      </c>
      <c r="E13" s="11">
        <v>38</v>
      </c>
      <c r="F13" s="11">
        <v>2</v>
      </c>
      <c r="G13" s="12">
        <v>129</v>
      </c>
      <c r="H13" s="3"/>
      <c r="I13" s="8"/>
      <c r="J13" s="9">
        <v>1</v>
      </c>
      <c r="K13" s="10">
        <v>81</v>
      </c>
      <c r="L13" s="11">
        <v>63</v>
      </c>
      <c r="M13" s="11">
        <v>0</v>
      </c>
      <c r="N13" s="12">
        <v>144</v>
      </c>
      <c r="O13" s="3"/>
      <c r="P13" s="8"/>
      <c r="Q13" s="9">
        <v>1</v>
      </c>
      <c r="R13" s="10">
        <v>99</v>
      </c>
      <c r="S13" s="11">
        <v>43</v>
      </c>
      <c r="T13" s="11">
        <v>0</v>
      </c>
      <c r="U13" s="12">
        <v>142</v>
      </c>
    </row>
    <row r="14" spans="2:21" ht="15" customHeight="1">
      <c r="B14" s="13" t="s">
        <v>181</v>
      </c>
      <c r="C14" s="14">
        <v>2</v>
      </c>
      <c r="D14" s="15">
        <v>94</v>
      </c>
      <c r="E14" s="16">
        <v>35</v>
      </c>
      <c r="F14" s="16">
        <v>3</v>
      </c>
      <c r="G14" s="17">
        <v>129</v>
      </c>
      <c r="H14" s="3"/>
      <c r="I14" s="13" t="s">
        <v>182</v>
      </c>
      <c r="J14" s="14">
        <v>2</v>
      </c>
      <c r="K14" s="15">
        <v>110</v>
      </c>
      <c r="L14" s="16">
        <v>62</v>
      </c>
      <c r="M14" s="16">
        <v>1</v>
      </c>
      <c r="N14" s="17">
        <v>172</v>
      </c>
      <c r="O14" s="3"/>
      <c r="P14" s="13" t="s">
        <v>188</v>
      </c>
      <c r="Q14" s="14">
        <v>2</v>
      </c>
      <c r="R14" s="15">
        <v>92</v>
      </c>
      <c r="S14" s="16">
        <v>70</v>
      </c>
      <c r="T14" s="16">
        <v>0</v>
      </c>
      <c r="U14" s="17">
        <v>162</v>
      </c>
    </row>
    <row r="15" spans="2:21" ht="15" customHeight="1">
      <c r="B15" s="18" t="s">
        <v>34</v>
      </c>
      <c r="C15" s="14">
        <v>3</v>
      </c>
      <c r="D15" s="15">
        <v>83</v>
      </c>
      <c r="E15" s="16">
        <v>44</v>
      </c>
      <c r="F15" s="16">
        <v>0</v>
      </c>
      <c r="G15" s="17">
        <v>127</v>
      </c>
      <c r="H15" s="3"/>
      <c r="I15" s="18" t="s">
        <v>27</v>
      </c>
      <c r="J15" s="14">
        <v>3</v>
      </c>
      <c r="K15" s="15">
        <v>110</v>
      </c>
      <c r="L15" s="16">
        <v>52</v>
      </c>
      <c r="M15" s="16">
        <v>0</v>
      </c>
      <c r="N15" s="17">
        <v>162</v>
      </c>
      <c r="O15" s="3"/>
      <c r="P15" s="18" t="s">
        <v>189</v>
      </c>
      <c r="Q15" s="14">
        <v>3</v>
      </c>
      <c r="R15" s="15">
        <v>87</v>
      </c>
      <c r="S15" s="16">
        <v>54</v>
      </c>
      <c r="T15" s="16">
        <v>0</v>
      </c>
      <c r="U15" s="17">
        <v>141</v>
      </c>
    </row>
    <row r="16" spans="2:21" ht="15" customHeight="1" thickBot="1">
      <c r="B16" s="19"/>
      <c r="C16" s="20">
        <v>4</v>
      </c>
      <c r="D16" s="21">
        <v>93</v>
      </c>
      <c r="E16" s="22">
        <v>33</v>
      </c>
      <c r="F16" s="22">
        <v>3</v>
      </c>
      <c r="G16" s="17">
        <v>126</v>
      </c>
      <c r="H16" s="3"/>
      <c r="I16" s="19"/>
      <c r="J16" s="20">
        <v>4</v>
      </c>
      <c r="K16" s="21">
        <v>103</v>
      </c>
      <c r="L16" s="22">
        <v>63</v>
      </c>
      <c r="M16" s="22">
        <v>0</v>
      </c>
      <c r="N16" s="17">
        <v>166</v>
      </c>
      <c r="O16" s="3"/>
      <c r="P16" s="19"/>
      <c r="Q16" s="20">
        <v>4</v>
      </c>
      <c r="R16" s="21">
        <v>92</v>
      </c>
      <c r="S16" s="22">
        <v>60</v>
      </c>
      <c r="T16" s="22">
        <v>0</v>
      </c>
      <c r="U16" s="17">
        <v>152</v>
      </c>
    </row>
    <row r="17" spans="2:21" ht="15" customHeight="1" thickBot="1">
      <c r="B17" s="30"/>
      <c r="C17" s="26" t="s">
        <v>7</v>
      </c>
      <c r="D17" s="27">
        <v>361</v>
      </c>
      <c r="E17" s="28">
        <v>150</v>
      </c>
      <c r="F17" s="28">
        <v>8</v>
      </c>
      <c r="G17" s="29">
        <v>511</v>
      </c>
      <c r="H17" s="3"/>
      <c r="I17" s="30"/>
      <c r="J17" s="26" t="s">
        <v>7</v>
      </c>
      <c r="K17" s="27">
        <v>404</v>
      </c>
      <c r="L17" s="28">
        <v>240</v>
      </c>
      <c r="M17" s="28">
        <v>1</v>
      </c>
      <c r="N17" s="29">
        <v>644</v>
      </c>
      <c r="O17" s="3"/>
      <c r="P17" s="30"/>
      <c r="Q17" s="26" t="s">
        <v>7</v>
      </c>
      <c r="R17" s="27">
        <f>SUM(R13:R16)</f>
        <v>370</v>
      </c>
      <c r="S17" s="28">
        <f>SUM(S13:S16)</f>
        <v>227</v>
      </c>
      <c r="T17" s="28">
        <f>SUM(T13:T16)</f>
        <v>0</v>
      </c>
      <c r="U17" s="29">
        <f>SUM(U13:U16)</f>
        <v>597</v>
      </c>
    </row>
    <row r="18" spans="2:21" ht="15" customHeight="1" thickBot="1">
      <c r="B18" s="178" t="s">
        <v>17</v>
      </c>
      <c r="C18" s="178"/>
      <c r="D18" s="31">
        <v>730</v>
      </c>
      <c r="E18" s="32">
        <v>334</v>
      </c>
      <c r="F18" s="33">
        <v>12</v>
      </c>
      <c r="G18" s="34">
        <v>1064</v>
      </c>
      <c r="H18" s="3"/>
      <c r="I18" s="178" t="s">
        <v>17</v>
      </c>
      <c r="J18" s="178"/>
      <c r="K18" s="31">
        <v>790</v>
      </c>
      <c r="L18" s="32">
        <v>440</v>
      </c>
      <c r="M18" s="33">
        <v>2</v>
      </c>
      <c r="N18" s="34">
        <v>1230</v>
      </c>
      <c r="O18" s="3"/>
      <c r="P18" s="181" t="s">
        <v>17</v>
      </c>
      <c r="Q18" s="178"/>
      <c r="R18" s="31">
        <f>SUM(R12,R17)</f>
        <v>749</v>
      </c>
      <c r="S18" s="32">
        <f>SUM(S12,S17)</f>
        <v>429</v>
      </c>
      <c r="T18" s="33">
        <f>SUM(T12,T17)</f>
        <v>1</v>
      </c>
      <c r="U18" s="34">
        <f>SUM(U12,U17)</f>
        <v>1178</v>
      </c>
    </row>
    <row r="19" ht="15" customHeight="1"/>
    <row r="20" ht="15" customHeight="1" thickBot="1">
      <c r="B20" s="1">
        <v>0.5416666666666666</v>
      </c>
    </row>
    <row r="21" spans="2:21" ht="15" customHeight="1" thickBot="1">
      <c r="B21" s="2" t="s">
        <v>0</v>
      </c>
      <c r="C21" s="179" t="s">
        <v>1</v>
      </c>
      <c r="D21" s="177" t="s">
        <v>2</v>
      </c>
      <c r="E21" s="177"/>
      <c r="F21" s="177"/>
      <c r="G21" s="177"/>
      <c r="H21" s="3"/>
      <c r="I21" s="2" t="s">
        <v>0</v>
      </c>
      <c r="J21" s="179" t="s">
        <v>1</v>
      </c>
      <c r="K21" s="177" t="s">
        <v>2</v>
      </c>
      <c r="L21" s="177"/>
      <c r="M21" s="177"/>
      <c r="N21" s="177"/>
      <c r="O21" s="3"/>
      <c r="P21" s="2" t="s">
        <v>0</v>
      </c>
      <c r="Q21" s="179" t="s">
        <v>1</v>
      </c>
      <c r="R21" s="177" t="s">
        <v>2</v>
      </c>
      <c r="S21" s="177"/>
      <c r="T21" s="177"/>
      <c r="U21" s="177"/>
    </row>
    <row r="22" spans="2:21" ht="15" customHeight="1" thickBot="1">
      <c r="B22" s="4" t="s">
        <v>3</v>
      </c>
      <c r="C22" s="179"/>
      <c r="D22" s="5" t="s">
        <v>4</v>
      </c>
      <c r="E22" s="6" t="s">
        <v>5</v>
      </c>
      <c r="F22" s="6" t="s">
        <v>6</v>
      </c>
      <c r="G22" s="7" t="s">
        <v>7</v>
      </c>
      <c r="H22" s="3"/>
      <c r="I22" s="4" t="s">
        <v>3</v>
      </c>
      <c r="J22" s="179"/>
      <c r="K22" s="5" t="s">
        <v>4</v>
      </c>
      <c r="L22" s="6" t="s">
        <v>5</v>
      </c>
      <c r="M22" s="6" t="s">
        <v>6</v>
      </c>
      <c r="N22" s="7" t="s">
        <v>7</v>
      </c>
      <c r="O22" s="3"/>
      <c r="P22" s="4" t="s">
        <v>3</v>
      </c>
      <c r="Q22" s="179"/>
      <c r="R22" s="5" t="s">
        <v>4</v>
      </c>
      <c r="S22" s="6" t="s">
        <v>5</v>
      </c>
      <c r="T22" s="6" t="s">
        <v>6</v>
      </c>
      <c r="U22" s="7" t="s">
        <v>7</v>
      </c>
    </row>
    <row r="23" spans="2:21" ht="3" customHeight="1" thickBo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ht="15" customHeight="1">
      <c r="B24" s="8"/>
      <c r="C24" s="9">
        <v>1</v>
      </c>
      <c r="D24" s="10">
        <v>99</v>
      </c>
      <c r="E24" s="11">
        <v>45</v>
      </c>
      <c r="F24" s="11">
        <v>0</v>
      </c>
      <c r="G24" s="12">
        <v>144</v>
      </c>
      <c r="H24" s="3"/>
      <c r="I24" s="8"/>
      <c r="J24" s="9">
        <v>1</v>
      </c>
      <c r="K24" s="10"/>
      <c r="L24" s="11"/>
      <c r="M24" s="11"/>
      <c r="N24" s="12"/>
      <c r="O24" s="3"/>
      <c r="P24" s="8"/>
      <c r="Q24" s="9">
        <v>1</v>
      </c>
      <c r="R24" s="10">
        <v>99</v>
      </c>
      <c r="S24" s="11">
        <v>34</v>
      </c>
      <c r="T24" s="11">
        <v>2</v>
      </c>
      <c r="U24" s="12">
        <v>133</v>
      </c>
    </row>
    <row r="25" spans="2:21" ht="15" customHeight="1">
      <c r="B25" s="13" t="s">
        <v>197</v>
      </c>
      <c r="C25" s="14">
        <v>2</v>
      </c>
      <c r="D25" s="15">
        <v>98</v>
      </c>
      <c r="E25" s="16">
        <v>43</v>
      </c>
      <c r="F25" s="16">
        <v>2</v>
      </c>
      <c r="G25" s="17">
        <v>141</v>
      </c>
      <c r="H25" s="3"/>
      <c r="I25" s="13"/>
      <c r="J25" s="14">
        <v>2</v>
      </c>
      <c r="K25" s="15"/>
      <c r="L25" s="16"/>
      <c r="M25" s="16"/>
      <c r="N25" s="17"/>
      <c r="O25" s="3"/>
      <c r="P25" s="13" t="s">
        <v>200</v>
      </c>
      <c r="Q25" s="14">
        <v>2</v>
      </c>
      <c r="R25" s="15">
        <v>82</v>
      </c>
      <c r="S25" s="16">
        <v>36</v>
      </c>
      <c r="T25" s="16">
        <v>3</v>
      </c>
      <c r="U25" s="17">
        <v>118</v>
      </c>
    </row>
    <row r="26" spans="2:21" ht="15" customHeight="1">
      <c r="B26" s="141" t="s">
        <v>198</v>
      </c>
      <c r="C26" s="14">
        <v>3</v>
      </c>
      <c r="D26" s="15">
        <v>86</v>
      </c>
      <c r="E26" s="16">
        <v>44</v>
      </c>
      <c r="F26" s="16">
        <v>1</v>
      </c>
      <c r="G26" s="17">
        <v>130</v>
      </c>
      <c r="H26" s="3"/>
      <c r="I26" s="18"/>
      <c r="J26" s="14">
        <v>3</v>
      </c>
      <c r="K26" s="15"/>
      <c r="L26" s="16"/>
      <c r="M26" s="16"/>
      <c r="N26" s="17"/>
      <c r="O26" s="3"/>
      <c r="P26" s="141" t="s">
        <v>32</v>
      </c>
      <c r="Q26" s="14">
        <v>3</v>
      </c>
      <c r="R26" s="15">
        <v>89</v>
      </c>
      <c r="S26" s="16">
        <v>35</v>
      </c>
      <c r="T26" s="16">
        <v>1</v>
      </c>
      <c r="U26" s="17">
        <v>124</v>
      </c>
    </row>
    <row r="27" spans="2:21" ht="15" customHeight="1" thickBot="1">
      <c r="B27" s="19"/>
      <c r="C27" s="20">
        <v>4</v>
      </c>
      <c r="D27" s="21">
        <v>92</v>
      </c>
      <c r="E27" s="22">
        <v>36</v>
      </c>
      <c r="F27" s="22">
        <v>1</v>
      </c>
      <c r="G27" s="17">
        <v>128</v>
      </c>
      <c r="H27" s="3"/>
      <c r="I27" s="19"/>
      <c r="J27" s="20">
        <v>4</v>
      </c>
      <c r="K27" s="21"/>
      <c r="L27" s="22"/>
      <c r="M27" s="22"/>
      <c r="N27" s="17"/>
      <c r="O27" s="3"/>
      <c r="P27" s="19"/>
      <c r="Q27" s="20">
        <v>4</v>
      </c>
      <c r="R27" s="23">
        <v>94</v>
      </c>
      <c r="S27" s="24">
        <v>35</v>
      </c>
      <c r="T27" s="24">
        <v>3</v>
      </c>
      <c r="U27" s="17">
        <v>129</v>
      </c>
    </row>
    <row r="28" spans="2:21" ht="15" customHeight="1" thickBot="1">
      <c r="B28" s="25"/>
      <c r="C28" s="26" t="s">
        <v>7</v>
      </c>
      <c r="D28" s="27">
        <f>SUM(D24:D27)</f>
        <v>375</v>
      </c>
      <c r="E28" s="28">
        <f>SUM(E24:E27)</f>
        <v>168</v>
      </c>
      <c r="F28" s="28">
        <f>SUM(F24:F27)</f>
        <v>4</v>
      </c>
      <c r="G28" s="29">
        <f>SUM(G24:G27)</f>
        <v>543</v>
      </c>
      <c r="H28" s="3"/>
      <c r="I28" s="25"/>
      <c r="J28" s="26" t="s">
        <v>7</v>
      </c>
      <c r="K28" s="27">
        <f>SUM(K24:K27)</f>
        <v>0</v>
      </c>
      <c r="L28" s="28">
        <f>SUM(L24:L27)</f>
        <v>0</v>
      </c>
      <c r="M28" s="28">
        <f>SUM(M24:M27)</f>
        <v>0</v>
      </c>
      <c r="N28" s="29">
        <f>SUM(N24:N27)</f>
        <v>0</v>
      </c>
      <c r="O28" s="3"/>
      <c r="P28" s="25"/>
      <c r="Q28" s="26" t="s">
        <v>7</v>
      </c>
      <c r="R28" s="27">
        <f>SUM(R24:R27)</f>
        <v>364</v>
      </c>
      <c r="S28" s="28">
        <f>SUM(S24:S27)</f>
        <v>140</v>
      </c>
      <c r="T28" s="28">
        <f>SUM(T24:T27)</f>
        <v>9</v>
      </c>
      <c r="U28" s="29">
        <f>SUM(U24:U27)</f>
        <v>504</v>
      </c>
    </row>
    <row r="29" spans="2:21" ht="15" customHeight="1">
      <c r="B29" s="8"/>
      <c r="C29" s="9">
        <v>1</v>
      </c>
      <c r="D29" s="10">
        <v>91</v>
      </c>
      <c r="E29" s="11">
        <v>44</v>
      </c>
      <c r="F29" s="11">
        <v>4</v>
      </c>
      <c r="G29" s="12">
        <v>135</v>
      </c>
      <c r="H29" s="3"/>
      <c r="I29" s="8"/>
      <c r="J29" s="9">
        <v>1</v>
      </c>
      <c r="K29" s="10"/>
      <c r="L29" s="11"/>
      <c r="M29" s="11"/>
      <c r="N29" s="12"/>
      <c r="O29" s="3"/>
      <c r="P29" s="8"/>
      <c r="Q29" s="9">
        <v>1</v>
      </c>
      <c r="R29" s="10">
        <v>98</v>
      </c>
      <c r="S29" s="11">
        <v>36</v>
      </c>
      <c r="T29" s="11">
        <v>3</v>
      </c>
      <c r="U29" s="12">
        <v>134</v>
      </c>
    </row>
    <row r="30" spans="2:21" ht="15" customHeight="1">
      <c r="B30" s="13" t="s">
        <v>199</v>
      </c>
      <c r="C30" s="14">
        <v>2</v>
      </c>
      <c r="D30" s="15">
        <v>83</v>
      </c>
      <c r="E30" s="16">
        <v>33</v>
      </c>
      <c r="F30" s="16">
        <v>3</v>
      </c>
      <c r="G30" s="17">
        <v>116</v>
      </c>
      <c r="H30" s="3"/>
      <c r="I30" s="13"/>
      <c r="J30" s="14">
        <v>2</v>
      </c>
      <c r="K30" s="15"/>
      <c r="L30" s="16"/>
      <c r="M30" s="16"/>
      <c r="N30" s="17"/>
      <c r="O30" s="3"/>
      <c r="P30" s="13" t="s">
        <v>201</v>
      </c>
      <c r="Q30" s="14">
        <v>2</v>
      </c>
      <c r="R30" s="15">
        <v>93</v>
      </c>
      <c r="S30" s="16">
        <v>34</v>
      </c>
      <c r="T30" s="16">
        <v>4</v>
      </c>
      <c r="U30" s="17">
        <v>127</v>
      </c>
    </row>
    <row r="31" spans="2:21" ht="15" customHeight="1">
      <c r="B31" s="141" t="s">
        <v>198</v>
      </c>
      <c r="C31" s="14">
        <v>3</v>
      </c>
      <c r="D31" s="15">
        <v>71</v>
      </c>
      <c r="E31" s="16">
        <v>36</v>
      </c>
      <c r="F31" s="16">
        <v>0</v>
      </c>
      <c r="G31" s="17">
        <v>107</v>
      </c>
      <c r="H31" s="3"/>
      <c r="I31" s="18"/>
      <c r="J31" s="14">
        <v>3</v>
      </c>
      <c r="K31" s="15"/>
      <c r="L31" s="16"/>
      <c r="M31" s="16"/>
      <c r="N31" s="17"/>
      <c r="O31" s="3"/>
      <c r="P31" s="141" t="s">
        <v>32</v>
      </c>
      <c r="Q31" s="14">
        <v>3</v>
      </c>
      <c r="R31" s="15">
        <v>85</v>
      </c>
      <c r="S31" s="16">
        <v>34</v>
      </c>
      <c r="T31" s="16">
        <v>7</v>
      </c>
      <c r="U31" s="17">
        <v>119</v>
      </c>
    </row>
    <row r="32" spans="2:21" ht="15" customHeight="1" thickBot="1">
      <c r="B32" s="19"/>
      <c r="C32" s="20">
        <v>4</v>
      </c>
      <c r="D32" s="21">
        <v>83</v>
      </c>
      <c r="E32" s="22">
        <v>31</v>
      </c>
      <c r="F32" s="22">
        <v>1</v>
      </c>
      <c r="G32" s="17">
        <v>114</v>
      </c>
      <c r="H32" s="3"/>
      <c r="I32" s="19"/>
      <c r="J32" s="20">
        <v>4</v>
      </c>
      <c r="K32" s="21"/>
      <c r="L32" s="22"/>
      <c r="M32" s="22"/>
      <c r="N32" s="17"/>
      <c r="O32" s="3"/>
      <c r="P32" s="19"/>
      <c r="Q32" s="20">
        <v>4</v>
      </c>
      <c r="R32" s="23">
        <v>92</v>
      </c>
      <c r="S32" s="24">
        <v>39</v>
      </c>
      <c r="T32" s="24">
        <v>1</v>
      </c>
      <c r="U32" s="17">
        <v>131</v>
      </c>
    </row>
    <row r="33" spans="2:21" ht="15" customHeight="1" thickBot="1">
      <c r="B33" s="30"/>
      <c r="C33" s="26" t="s">
        <v>7</v>
      </c>
      <c r="D33" s="27">
        <f>SUM(D29:D32)</f>
        <v>328</v>
      </c>
      <c r="E33" s="28">
        <f>SUM(E29:E32)</f>
        <v>144</v>
      </c>
      <c r="F33" s="28">
        <f>SUM(F29:F32)</f>
        <v>8</v>
      </c>
      <c r="G33" s="29">
        <f>SUM(G29:G32)</f>
        <v>472</v>
      </c>
      <c r="H33" s="3"/>
      <c r="I33" s="30"/>
      <c r="J33" s="26" t="s">
        <v>7</v>
      </c>
      <c r="K33" s="27">
        <f>SUM(K29:K32)</f>
        <v>0</v>
      </c>
      <c r="L33" s="28">
        <f>SUM(L29:L32)</f>
        <v>0</v>
      </c>
      <c r="M33" s="28">
        <f>SUM(M29:M32)</f>
        <v>0</v>
      </c>
      <c r="N33" s="29">
        <f>SUM(N29:N32)</f>
        <v>0</v>
      </c>
      <c r="O33" s="3"/>
      <c r="P33" s="30"/>
      <c r="Q33" s="26" t="s">
        <v>7</v>
      </c>
      <c r="R33" s="27">
        <f>SUM(R29:R32)</f>
        <v>368</v>
      </c>
      <c r="S33" s="28">
        <f>SUM(S29:S32)</f>
        <v>143</v>
      </c>
      <c r="T33" s="28">
        <f>SUM(T29:T32)</f>
        <v>15</v>
      </c>
      <c r="U33" s="29">
        <f>SUM(U29:U32)</f>
        <v>511</v>
      </c>
    </row>
    <row r="34" spans="2:21" ht="15" customHeight="1" thickBot="1">
      <c r="B34" s="178" t="s">
        <v>17</v>
      </c>
      <c r="C34" s="178"/>
      <c r="D34" s="31">
        <f>SUM(D28,D33)</f>
        <v>703</v>
      </c>
      <c r="E34" s="32">
        <f>SUM(E28,E33)</f>
        <v>312</v>
      </c>
      <c r="F34" s="33">
        <f>SUM(F28,F33)</f>
        <v>12</v>
      </c>
      <c r="G34" s="34">
        <f>SUM(G28,G33)</f>
        <v>1015</v>
      </c>
      <c r="H34" s="3"/>
      <c r="I34" s="178" t="s">
        <v>17</v>
      </c>
      <c r="J34" s="178"/>
      <c r="K34" s="31">
        <f>SUM(K28,K33)</f>
        <v>0</v>
      </c>
      <c r="L34" s="32">
        <f>SUM(L28,L33)</f>
        <v>0</v>
      </c>
      <c r="M34" s="33">
        <f>SUM(M28,M33)</f>
        <v>0</v>
      </c>
      <c r="N34" s="34">
        <f>SUM(N28,N33)</f>
        <v>0</v>
      </c>
      <c r="O34" s="3"/>
      <c r="P34" s="178" t="s">
        <v>17</v>
      </c>
      <c r="Q34" s="178"/>
      <c r="R34" s="31">
        <f>SUM(R28,R33)</f>
        <v>732</v>
      </c>
      <c r="S34" s="32">
        <f>SUM(S28,S33)</f>
        <v>283</v>
      </c>
      <c r="T34" s="33">
        <f>SUM(T28,T33)</f>
        <v>24</v>
      </c>
      <c r="U34" s="34">
        <f>SUM(U28,U33)</f>
        <v>1015</v>
      </c>
    </row>
    <row r="35" ht="15" customHeight="1"/>
    <row r="36" ht="15" customHeight="1" thickBot="1">
      <c r="B36" s="1">
        <v>0.5833333333333334</v>
      </c>
    </row>
    <row r="37" spans="2:21" ht="15" customHeight="1" thickBot="1">
      <c r="B37" s="2" t="s">
        <v>0</v>
      </c>
      <c r="C37" s="179" t="s">
        <v>1</v>
      </c>
      <c r="D37" s="177" t="s">
        <v>2</v>
      </c>
      <c r="E37" s="177"/>
      <c r="F37" s="177"/>
      <c r="G37" s="177"/>
      <c r="H37" s="3"/>
      <c r="I37" s="2" t="s">
        <v>0</v>
      </c>
      <c r="J37" s="179" t="s">
        <v>1</v>
      </c>
      <c r="K37" s="177" t="s">
        <v>2</v>
      </c>
      <c r="L37" s="177"/>
      <c r="M37" s="177"/>
      <c r="N37" s="177"/>
      <c r="O37" s="3"/>
      <c r="P37" s="2" t="s">
        <v>0</v>
      </c>
      <c r="Q37" s="179" t="s">
        <v>1</v>
      </c>
      <c r="R37" s="177" t="s">
        <v>2</v>
      </c>
      <c r="S37" s="177"/>
      <c r="T37" s="177"/>
      <c r="U37" s="177"/>
    </row>
    <row r="38" spans="2:21" ht="15" customHeight="1" thickBot="1">
      <c r="B38" s="4" t="s">
        <v>3</v>
      </c>
      <c r="C38" s="179"/>
      <c r="D38" s="5" t="s">
        <v>4</v>
      </c>
      <c r="E38" s="6" t="s">
        <v>5</v>
      </c>
      <c r="F38" s="6" t="s">
        <v>6</v>
      </c>
      <c r="G38" s="7" t="s">
        <v>7</v>
      </c>
      <c r="H38" s="3"/>
      <c r="I38" s="4" t="s">
        <v>3</v>
      </c>
      <c r="J38" s="179"/>
      <c r="K38" s="5" t="s">
        <v>4</v>
      </c>
      <c r="L38" s="6" t="s">
        <v>5</v>
      </c>
      <c r="M38" s="6" t="s">
        <v>6</v>
      </c>
      <c r="N38" s="7" t="s">
        <v>7</v>
      </c>
      <c r="O38" s="3"/>
      <c r="P38" s="4" t="s">
        <v>3</v>
      </c>
      <c r="Q38" s="179"/>
      <c r="R38" s="5" t="s">
        <v>4</v>
      </c>
      <c r="S38" s="6" t="s">
        <v>5</v>
      </c>
      <c r="T38" s="6" t="s">
        <v>6</v>
      </c>
      <c r="U38" s="7" t="s">
        <v>7</v>
      </c>
    </row>
    <row r="39" spans="2:21" ht="3" customHeight="1" thickBo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ht="15" customHeight="1">
      <c r="B40" s="8"/>
      <c r="C40" s="9">
        <v>1</v>
      </c>
      <c r="D40" s="10">
        <v>87</v>
      </c>
      <c r="E40" s="11">
        <v>36</v>
      </c>
      <c r="F40" s="11">
        <v>1</v>
      </c>
      <c r="G40" s="12">
        <v>123</v>
      </c>
      <c r="H40" s="3"/>
      <c r="I40" s="8"/>
      <c r="J40" s="9">
        <v>1</v>
      </c>
      <c r="K40" s="10">
        <v>94</v>
      </c>
      <c r="L40" s="11">
        <v>45</v>
      </c>
      <c r="M40" s="11">
        <v>2</v>
      </c>
      <c r="N40" s="12">
        <v>139</v>
      </c>
      <c r="O40" s="3"/>
      <c r="P40" s="8"/>
      <c r="Q40" s="9">
        <v>1</v>
      </c>
      <c r="R40" s="10">
        <v>83</v>
      </c>
      <c r="S40" s="11">
        <v>53</v>
      </c>
      <c r="T40" s="11">
        <v>2</v>
      </c>
      <c r="U40" s="12">
        <v>136</v>
      </c>
    </row>
    <row r="41" spans="2:21" ht="15" customHeight="1">
      <c r="B41" s="13" t="s">
        <v>202</v>
      </c>
      <c r="C41" s="14">
        <v>2</v>
      </c>
      <c r="D41" s="15">
        <v>95</v>
      </c>
      <c r="E41" s="16">
        <v>40</v>
      </c>
      <c r="F41" s="16">
        <v>0</v>
      </c>
      <c r="G41" s="17">
        <v>135</v>
      </c>
      <c r="H41" s="3"/>
      <c r="I41" s="13" t="s">
        <v>203</v>
      </c>
      <c r="J41" s="14">
        <v>2</v>
      </c>
      <c r="K41" s="15">
        <v>99</v>
      </c>
      <c r="L41" s="16">
        <v>42</v>
      </c>
      <c r="M41" s="16">
        <v>1</v>
      </c>
      <c r="N41" s="17">
        <v>141</v>
      </c>
      <c r="O41" s="3"/>
      <c r="P41" s="13" t="s">
        <v>191</v>
      </c>
      <c r="Q41" s="14">
        <v>2</v>
      </c>
      <c r="R41" s="15">
        <v>86</v>
      </c>
      <c r="S41" s="16">
        <v>44</v>
      </c>
      <c r="T41" s="16">
        <v>0</v>
      </c>
      <c r="U41" s="17">
        <v>130</v>
      </c>
    </row>
    <row r="42" spans="2:21" ht="15" customHeight="1">
      <c r="B42" s="18" t="s">
        <v>32</v>
      </c>
      <c r="C42" s="14">
        <v>3</v>
      </c>
      <c r="D42" s="15">
        <v>97</v>
      </c>
      <c r="E42" s="16">
        <v>62</v>
      </c>
      <c r="F42" s="16">
        <v>0</v>
      </c>
      <c r="G42" s="17">
        <v>159</v>
      </c>
      <c r="H42" s="3"/>
      <c r="I42" s="18" t="s">
        <v>32</v>
      </c>
      <c r="J42" s="14">
        <v>3</v>
      </c>
      <c r="K42" s="15">
        <v>90</v>
      </c>
      <c r="L42" s="16">
        <v>44</v>
      </c>
      <c r="M42" s="16">
        <v>0</v>
      </c>
      <c r="N42" s="17">
        <v>134</v>
      </c>
      <c r="O42" s="3"/>
      <c r="P42" s="18" t="s">
        <v>20</v>
      </c>
      <c r="Q42" s="14">
        <v>3</v>
      </c>
      <c r="R42" s="15">
        <v>99</v>
      </c>
      <c r="S42" s="16">
        <v>62</v>
      </c>
      <c r="T42" s="16">
        <v>0</v>
      </c>
      <c r="U42" s="17">
        <v>161</v>
      </c>
    </row>
    <row r="43" spans="2:21" ht="15" customHeight="1" thickBot="1">
      <c r="B43" s="19"/>
      <c r="C43" s="20">
        <v>4</v>
      </c>
      <c r="D43" s="21">
        <v>98</v>
      </c>
      <c r="E43" s="22">
        <v>52</v>
      </c>
      <c r="F43" s="22">
        <v>0</v>
      </c>
      <c r="G43" s="17">
        <v>150</v>
      </c>
      <c r="H43" s="3"/>
      <c r="I43" s="19"/>
      <c r="J43" s="20">
        <v>4</v>
      </c>
      <c r="K43" s="21">
        <v>83</v>
      </c>
      <c r="L43" s="22">
        <v>36</v>
      </c>
      <c r="M43" s="22">
        <v>0</v>
      </c>
      <c r="N43" s="17">
        <v>119</v>
      </c>
      <c r="O43" s="3"/>
      <c r="P43" s="19"/>
      <c r="Q43" s="20">
        <v>4</v>
      </c>
      <c r="R43" s="21">
        <v>89</v>
      </c>
      <c r="S43" s="22">
        <v>59</v>
      </c>
      <c r="T43" s="22">
        <v>0</v>
      </c>
      <c r="U43" s="17">
        <v>148</v>
      </c>
    </row>
    <row r="44" spans="2:21" ht="15" customHeight="1" thickBot="1">
      <c r="B44" s="25"/>
      <c r="C44" s="26" t="s">
        <v>7</v>
      </c>
      <c r="D44" s="27">
        <f>SUM(D40:D43)</f>
        <v>377</v>
      </c>
      <c r="E44" s="28">
        <f>SUM(E40:E43)</f>
        <v>190</v>
      </c>
      <c r="F44" s="28">
        <f>SUM(F40:F43)</f>
        <v>1</v>
      </c>
      <c r="G44" s="29">
        <f>SUM(G40:G43)</f>
        <v>567</v>
      </c>
      <c r="H44" s="3"/>
      <c r="I44" s="25"/>
      <c r="J44" s="26" t="s">
        <v>7</v>
      </c>
      <c r="K44" s="27">
        <f>SUM(K40:K43)</f>
        <v>366</v>
      </c>
      <c r="L44" s="28">
        <f>SUM(L40:L43)</f>
        <v>167</v>
      </c>
      <c r="M44" s="28">
        <f>SUM(M40:M43)</f>
        <v>3</v>
      </c>
      <c r="N44" s="29">
        <f>SUM(N40:N43)</f>
        <v>533</v>
      </c>
      <c r="O44" s="3"/>
      <c r="P44" s="25"/>
      <c r="Q44" s="26" t="s">
        <v>7</v>
      </c>
      <c r="R44" s="27">
        <f>SUM(R40:R43)</f>
        <v>357</v>
      </c>
      <c r="S44" s="28">
        <f>SUM(S40:S43)</f>
        <v>218</v>
      </c>
      <c r="T44" s="28">
        <f>SUM(T40:T43)</f>
        <v>2</v>
      </c>
      <c r="U44" s="29">
        <f>SUM(U40:U43)</f>
        <v>575</v>
      </c>
    </row>
    <row r="45" spans="2:21" ht="15" customHeight="1">
      <c r="B45" s="8"/>
      <c r="C45" s="9">
        <v>1</v>
      </c>
      <c r="D45" s="10">
        <v>92</v>
      </c>
      <c r="E45" s="11">
        <v>36</v>
      </c>
      <c r="F45" s="11">
        <v>2</v>
      </c>
      <c r="G45" s="12">
        <v>128</v>
      </c>
      <c r="H45" s="3"/>
      <c r="I45" s="8"/>
      <c r="J45" s="9">
        <v>1</v>
      </c>
      <c r="K45" s="10">
        <v>101</v>
      </c>
      <c r="L45" s="11">
        <v>36</v>
      </c>
      <c r="M45" s="11">
        <v>1</v>
      </c>
      <c r="N45" s="12">
        <v>137</v>
      </c>
      <c r="O45" s="3"/>
      <c r="P45" s="8"/>
      <c r="Q45" s="9">
        <v>1</v>
      </c>
      <c r="R45" s="10">
        <v>105</v>
      </c>
      <c r="S45" s="11">
        <v>45</v>
      </c>
      <c r="T45" s="11">
        <v>0</v>
      </c>
      <c r="U45" s="12">
        <v>150</v>
      </c>
    </row>
    <row r="46" spans="2:21" ht="15" customHeight="1">
      <c r="B46" s="13" t="s">
        <v>204</v>
      </c>
      <c r="C46" s="14">
        <v>2</v>
      </c>
      <c r="D46" s="15">
        <v>93</v>
      </c>
      <c r="E46" s="16">
        <v>36</v>
      </c>
      <c r="F46" s="16">
        <v>2</v>
      </c>
      <c r="G46" s="17">
        <v>129</v>
      </c>
      <c r="H46" s="3"/>
      <c r="I46" s="13" t="s">
        <v>50</v>
      </c>
      <c r="J46" s="14">
        <v>2</v>
      </c>
      <c r="K46" s="15">
        <v>91</v>
      </c>
      <c r="L46" s="16">
        <v>45</v>
      </c>
      <c r="M46" s="16">
        <v>3</v>
      </c>
      <c r="N46" s="17">
        <v>136</v>
      </c>
      <c r="O46" s="3"/>
      <c r="P46" s="13" t="s">
        <v>192</v>
      </c>
      <c r="Q46" s="14">
        <v>2</v>
      </c>
      <c r="R46" s="15">
        <v>94</v>
      </c>
      <c r="S46" s="16">
        <v>53</v>
      </c>
      <c r="T46" s="16">
        <v>0</v>
      </c>
      <c r="U46" s="17">
        <v>147</v>
      </c>
    </row>
    <row r="47" spans="2:21" ht="15" customHeight="1">
      <c r="B47" s="18" t="s">
        <v>32</v>
      </c>
      <c r="C47" s="14">
        <v>3</v>
      </c>
      <c r="D47" s="15">
        <v>94</v>
      </c>
      <c r="E47" s="16">
        <v>53</v>
      </c>
      <c r="F47" s="16">
        <v>2</v>
      </c>
      <c r="G47" s="17">
        <v>147</v>
      </c>
      <c r="H47" s="3"/>
      <c r="I47" s="18" t="s">
        <v>32</v>
      </c>
      <c r="J47" s="14">
        <v>3</v>
      </c>
      <c r="K47" s="15">
        <v>88</v>
      </c>
      <c r="L47" s="16">
        <v>52</v>
      </c>
      <c r="M47" s="16">
        <v>1</v>
      </c>
      <c r="N47" s="17">
        <v>140</v>
      </c>
      <c r="O47" s="3"/>
      <c r="P47" s="18" t="s">
        <v>20</v>
      </c>
      <c r="Q47" s="14">
        <v>3</v>
      </c>
      <c r="R47" s="15">
        <v>82</v>
      </c>
      <c r="S47" s="16">
        <v>58</v>
      </c>
      <c r="T47" s="16">
        <v>1</v>
      </c>
      <c r="U47" s="17">
        <v>140</v>
      </c>
    </row>
    <row r="48" spans="2:21" ht="15" customHeight="1" thickBot="1">
      <c r="B48" s="19"/>
      <c r="C48" s="20">
        <v>4</v>
      </c>
      <c r="D48" s="21">
        <v>84</v>
      </c>
      <c r="E48" s="22">
        <v>33</v>
      </c>
      <c r="F48" s="22">
        <v>1</v>
      </c>
      <c r="G48" s="17">
        <v>117</v>
      </c>
      <c r="H48" s="3"/>
      <c r="I48" s="19"/>
      <c r="J48" s="20">
        <v>4</v>
      </c>
      <c r="K48" s="21">
        <v>85</v>
      </c>
      <c r="L48" s="22">
        <v>53</v>
      </c>
      <c r="M48" s="22">
        <v>1</v>
      </c>
      <c r="N48" s="17">
        <v>138</v>
      </c>
      <c r="O48" s="3"/>
      <c r="P48" s="19"/>
      <c r="Q48" s="20">
        <v>4</v>
      </c>
      <c r="R48" s="21">
        <v>96</v>
      </c>
      <c r="S48" s="22">
        <v>61</v>
      </c>
      <c r="T48" s="22">
        <v>1</v>
      </c>
      <c r="U48" s="17">
        <v>157</v>
      </c>
    </row>
    <row r="49" spans="2:21" ht="15" customHeight="1" thickBot="1">
      <c r="B49" s="30"/>
      <c r="C49" s="26" t="s">
        <v>7</v>
      </c>
      <c r="D49" s="27">
        <f>SUM(D45:D48)</f>
        <v>363</v>
      </c>
      <c r="E49" s="28">
        <f>SUM(E45:E48)</f>
        <v>158</v>
      </c>
      <c r="F49" s="28">
        <f>SUM(F45:F48)</f>
        <v>7</v>
      </c>
      <c r="G49" s="29">
        <f>SUM(G45:G48)</f>
        <v>521</v>
      </c>
      <c r="H49" s="3"/>
      <c r="I49" s="30"/>
      <c r="J49" s="26" t="s">
        <v>7</v>
      </c>
      <c r="K49" s="27">
        <f>SUM(K45:K48)</f>
        <v>365</v>
      </c>
      <c r="L49" s="28">
        <f>SUM(L45:L48)</f>
        <v>186</v>
      </c>
      <c r="M49" s="28">
        <f>SUM(M45:M48)</f>
        <v>6</v>
      </c>
      <c r="N49" s="29">
        <f>SUM(N45:N48)</f>
        <v>551</v>
      </c>
      <c r="O49" s="3"/>
      <c r="P49" s="30"/>
      <c r="Q49" s="26" t="s">
        <v>7</v>
      </c>
      <c r="R49" s="27">
        <f>SUM(R45:R48)</f>
        <v>377</v>
      </c>
      <c r="S49" s="28">
        <f>SUM(S45:S48)</f>
        <v>217</v>
      </c>
      <c r="T49" s="28">
        <f>SUM(T45:T48)</f>
        <v>2</v>
      </c>
      <c r="U49" s="29">
        <f>SUM(U45:U48)</f>
        <v>594</v>
      </c>
    </row>
    <row r="50" spans="2:21" ht="15" customHeight="1" thickBot="1">
      <c r="B50" s="178" t="s">
        <v>17</v>
      </c>
      <c r="C50" s="178"/>
      <c r="D50" s="31">
        <f>SUM(D44,D49)</f>
        <v>740</v>
      </c>
      <c r="E50" s="32">
        <f>SUM(E44,E49)</f>
        <v>348</v>
      </c>
      <c r="F50" s="33">
        <f>SUM(F44,F49)</f>
        <v>8</v>
      </c>
      <c r="G50" s="34">
        <f>SUM(G44,G49)</f>
        <v>1088</v>
      </c>
      <c r="H50" s="3"/>
      <c r="I50" s="178" t="s">
        <v>17</v>
      </c>
      <c r="J50" s="178"/>
      <c r="K50" s="31">
        <f>SUM(K44,K49)</f>
        <v>731</v>
      </c>
      <c r="L50" s="32">
        <f>SUM(L44,L49)</f>
        <v>353</v>
      </c>
      <c r="M50" s="33">
        <f>SUM(M44,M49)</f>
        <v>9</v>
      </c>
      <c r="N50" s="34">
        <f>SUM(N44,N49)</f>
        <v>1084</v>
      </c>
      <c r="O50" s="3"/>
      <c r="P50" s="178" t="s">
        <v>17</v>
      </c>
      <c r="Q50" s="178"/>
      <c r="R50" s="31">
        <f>SUM(R44,R49)</f>
        <v>734</v>
      </c>
      <c r="S50" s="32">
        <f>SUM(S44,S49)</f>
        <v>435</v>
      </c>
      <c r="T50" s="33">
        <f>SUM(T44,T49)</f>
        <v>4</v>
      </c>
      <c r="U50" s="34">
        <f>SUM(U44,U49)</f>
        <v>1169</v>
      </c>
    </row>
    <row r="51" spans="2:21" ht="1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ht="15" customHeight="1" thickBot="1">
      <c r="B52" s="1">
        <v>0.625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ht="15" customHeight="1" thickBot="1">
      <c r="B53" s="2" t="s">
        <v>0</v>
      </c>
      <c r="C53" s="179" t="s">
        <v>1</v>
      </c>
      <c r="D53" s="177" t="s">
        <v>2</v>
      </c>
      <c r="E53" s="177"/>
      <c r="F53" s="177"/>
      <c r="G53" s="177"/>
      <c r="H53" s="3"/>
      <c r="I53" s="2" t="s">
        <v>0</v>
      </c>
      <c r="J53" s="179" t="s">
        <v>1</v>
      </c>
      <c r="K53" s="177" t="s">
        <v>2</v>
      </c>
      <c r="L53" s="177"/>
      <c r="M53" s="177"/>
      <c r="N53" s="177"/>
      <c r="O53" s="3"/>
      <c r="P53" s="2" t="s">
        <v>0</v>
      </c>
      <c r="Q53" s="179" t="s">
        <v>1</v>
      </c>
      <c r="R53" s="177" t="s">
        <v>2</v>
      </c>
      <c r="S53" s="177"/>
      <c r="T53" s="177"/>
      <c r="U53" s="177"/>
    </row>
    <row r="54" spans="2:21" ht="15" customHeight="1" thickBot="1">
      <c r="B54" s="4" t="s">
        <v>3</v>
      </c>
      <c r="C54" s="179"/>
      <c r="D54" s="5" t="s">
        <v>4</v>
      </c>
      <c r="E54" s="6" t="s">
        <v>5</v>
      </c>
      <c r="F54" s="6" t="s">
        <v>6</v>
      </c>
      <c r="G54" s="7" t="s">
        <v>7</v>
      </c>
      <c r="H54" s="3"/>
      <c r="I54" s="4" t="s">
        <v>3</v>
      </c>
      <c r="J54" s="179"/>
      <c r="K54" s="5" t="s">
        <v>4</v>
      </c>
      <c r="L54" s="6" t="s">
        <v>5</v>
      </c>
      <c r="M54" s="6" t="s">
        <v>6</v>
      </c>
      <c r="N54" s="7" t="s">
        <v>7</v>
      </c>
      <c r="O54" s="3"/>
      <c r="P54" s="4" t="s">
        <v>3</v>
      </c>
      <c r="Q54" s="179"/>
      <c r="R54" s="5" t="s">
        <v>4</v>
      </c>
      <c r="S54" s="6" t="s">
        <v>5</v>
      </c>
      <c r="T54" s="6" t="s">
        <v>6</v>
      </c>
      <c r="U54" s="7" t="s">
        <v>7</v>
      </c>
    </row>
    <row r="55" spans="2:21" ht="3" customHeight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2:21" ht="15" customHeight="1">
      <c r="B56" s="8"/>
      <c r="C56" s="9">
        <v>1</v>
      </c>
      <c r="D56" s="10">
        <v>76</v>
      </c>
      <c r="E56" s="11">
        <v>36</v>
      </c>
      <c r="F56" s="11">
        <v>4</v>
      </c>
      <c r="G56" s="12">
        <v>112</v>
      </c>
      <c r="H56" s="3"/>
      <c r="I56" s="8"/>
      <c r="J56" s="9">
        <v>1</v>
      </c>
      <c r="K56" s="10">
        <v>98</v>
      </c>
      <c r="L56" s="11">
        <v>36</v>
      </c>
      <c r="M56" s="11">
        <v>0</v>
      </c>
      <c r="N56" s="12">
        <v>134</v>
      </c>
      <c r="O56" s="3"/>
      <c r="P56" s="8"/>
      <c r="Q56" s="9">
        <v>1</v>
      </c>
      <c r="R56" s="10">
        <v>88</v>
      </c>
      <c r="S56" s="11">
        <v>26</v>
      </c>
      <c r="T56" s="11">
        <v>3</v>
      </c>
      <c r="U56" s="12">
        <v>114</v>
      </c>
    </row>
    <row r="57" spans="2:21" ht="15" customHeight="1">
      <c r="B57" s="13" t="s">
        <v>205</v>
      </c>
      <c r="C57" s="14">
        <v>2</v>
      </c>
      <c r="D57" s="15">
        <v>84</v>
      </c>
      <c r="E57" s="16">
        <v>42</v>
      </c>
      <c r="F57" s="16">
        <v>2</v>
      </c>
      <c r="G57" s="17">
        <v>126</v>
      </c>
      <c r="H57" s="3"/>
      <c r="I57" s="13" t="s">
        <v>186</v>
      </c>
      <c r="J57" s="14">
        <v>2</v>
      </c>
      <c r="K57" s="15">
        <v>102</v>
      </c>
      <c r="L57" s="16">
        <v>71</v>
      </c>
      <c r="M57" s="16">
        <v>1</v>
      </c>
      <c r="N57" s="17">
        <v>173</v>
      </c>
      <c r="O57" s="3"/>
      <c r="P57" s="13" t="s">
        <v>177</v>
      </c>
      <c r="Q57" s="14">
        <v>2</v>
      </c>
      <c r="R57" s="15">
        <v>101</v>
      </c>
      <c r="S57" s="16">
        <v>45</v>
      </c>
      <c r="T57" s="16">
        <v>3</v>
      </c>
      <c r="U57" s="17">
        <v>146</v>
      </c>
    </row>
    <row r="58" spans="2:21" ht="15" customHeight="1">
      <c r="B58" s="18" t="s">
        <v>32</v>
      </c>
      <c r="C58" s="14">
        <v>3</v>
      </c>
      <c r="D58" s="15">
        <v>81</v>
      </c>
      <c r="E58" s="16">
        <v>27</v>
      </c>
      <c r="F58" s="16">
        <v>4</v>
      </c>
      <c r="G58" s="17">
        <v>108</v>
      </c>
      <c r="H58" s="3"/>
      <c r="I58" s="18" t="s">
        <v>27</v>
      </c>
      <c r="J58" s="14">
        <v>3</v>
      </c>
      <c r="K58" s="15">
        <v>87</v>
      </c>
      <c r="L58" s="16">
        <v>54</v>
      </c>
      <c r="M58" s="16">
        <v>2</v>
      </c>
      <c r="N58" s="17">
        <v>141</v>
      </c>
      <c r="O58" s="3"/>
      <c r="P58" s="18" t="s">
        <v>32</v>
      </c>
      <c r="Q58" s="14">
        <v>3</v>
      </c>
      <c r="R58" s="15">
        <v>82</v>
      </c>
      <c r="S58" s="16">
        <v>26</v>
      </c>
      <c r="T58" s="16">
        <v>3</v>
      </c>
      <c r="U58" s="17">
        <v>108</v>
      </c>
    </row>
    <row r="59" spans="2:21" ht="15" customHeight="1" thickBot="1">
      <c r="B59" s="19"/>
      <c r="C59" s="20">
        <v>4</v>
      </c>
      <c r="D59" s="21">
        <v>83</v>
      </c>
      <c r="E59" s="22">
        <v>31</v>
      </c>
      <c r="F59" s="22">
        <v>2</v>
      </c>
      <c r="G59" s="17">
        <v>114</v>
      </c>
      <c r="H59" s="3"/>
      <c r="I59" s="19"/>
      <c r="J59" s="20">
        <v>4</v>
      </c>
      <c r="K59" s="21">
        <v>102</v>
      </c>
      <c r="L59" s="22">
        <v>62</v>
      </c>
      <c r="M59" s="22">
        <v>1</v>
      </c>
      <c r="N59" s="17">
        <v>164</v>
      </c>
      <c r="O59" s="3"/>
      <c r="P59" s="19"/>
      <c r="Q59" s="20">
        <v>4</v>
      </c>
      <c r="R59" s="21">
        <v>78</v>
      </c>
      <c r="S59" s="22">
        <v>34</v>
      </c>
      <c r="T59" s="22">
        <v>4</v>
      </c>
      <c r="U59" s="17">
        <v>112</v>
      </c>
    </row>
    <row r="60" spans="2:21" ht="15" customHeight="1" thickBot="1">
      <c r="B60" s="25"/>
      <c r="C60" s="26" t="s">
        <v>7</v>
      </c>
      <c r="D60" s="27">
        <f>SUM(D56:D59)</f>
        <v>324</v>
      </c>
      <c r="E60" s="28">
        <f>SUM(E56:E59)</f>
        <v>136</v>
      </c>
      <c r="F60" s="28">
        <f>SUM(F56:F59)</f>
        <v>12</v>
      </c>
      <c r="G60" s="29">
        <f>SUM(G56:G59)</f>
        <v>460</v>
      </c>
      <c r="H60" s="3"/>
      <c r="I60" s="25"/>
      <c r="J60" s="26" t="s">
        <v>7</v>
      </c>
      <c r="K60" s="27">
        <f>SUM(K56:K59)</f>
        <v>389</v>
      </c>
      <c r="L60" s="28">
        <f>SUM(L56:L59)</f>
        <v>223</v>
      </c>
      <c r="M60" s="28">
        <f>SUM(M56:M59)</f>
        <v>4</v>
      </c>
      <c r="N60" s="29">
        <f>SUM(N56:N59)</f>
        <v>612</v>
      </c>
      <c r="O60" s="3"/>
      <c r="P60" s="25"/>
      <c r="Q60" s="26" t="s">
        <v>7</v>
      </c>
      <c r="R60" s="27">
        <f>SUM(R56:R59)</f>
        <v>349</v>
      </c>
      <c r="S60" s="28">
        <f>SUM(S56:S59)</f>
        <v>131</v>
      </c>
      <c r="T60" s="28">
        <f>SUM(T56:T59)</f>
        <v>13</v>
      </c>
      <c r="U60" s="29">
        <f>SUM(U56:U59)</f>
        <v>480</v>
      </c>
    </row>
    <row r="61" spans="2:21" ht="15" customHeight="1">
      <c r="B61" s="8"/>
      <c r="C61" s="9">
        <v>1</v>
      </c>
      <c r="D61" s="10">
        <v>87</v>
      </c>
      <c r="E61" s="11">
        <v>34</v>
      </c>
      <c r="F61" s="11">
        <v>4</v>
      </c>
      <c r="G61" s="12">
        <v>121</v>
      </c>
      <c r="H61" s="3"/>
      <c r="I61" s="8"/>
      <c r="J61" s="9">
        <v>1</v>
      </c>
      <c r="K61" s="10">
        <v>86</v>
      </c>
      <c r="L61" s="11">
        <v>44</v>
      </c>
      <c r="M61" s="11">
        <v>0</v>
      </c>
      <c r="N61" s="12">
        <v>130</v>
      </c>
      <c r="O61" s="3"/>
      <c r="P61" s="8"/>
      <c r="Q61" s="9">
        <v>1</v>
      </c>
      <c r="R61" s="10">
        <v>95</v>
      </c>
      <c r="S61" s="11">
        <v>50</v>
      </c>
      <c r="T61" s="11">
        <v>2</v>
      </c>
      <c r="U61" s="12">
        <v>145</v>
      </c>
    </row>
    <row r="62" spans="2:21" ht="15" customHeight="1">
      <c r="B62" s="13" t="s">
        <v>206</v>
      </c>
      <c r="C62" s="14">
        <v>2</v>
      </c>
      <c r="D62" s="15">
        <v>93</v>
      </c>
      <c r="E62" s="16">
        <v>27</v>
      </c>
      <c r="F62" s="16">
        <v>3</v>
      </c>
      <c r="G62" s="17">
        <v>120</v>
      </c>
      <c r="H62" s="3"/>
      <c r="I62" s="13" t="s">
        <v>190</v>
      </c>
      <c r="J62" s="14">
        <v>2</v>
      </c>
      <c r="K62" s="15">
        <v>83</v>
      </c>
      <c r="L62" s="16">
        <v>40</v>
      </c>
      <c r="M62" s="16">
        <v>0</v>
      </c>
      <c r="N62" s="17">
        <v>123</v>
      </c>
      <c r="O62" s="3"/>
      <c r="P62" s="13" t="s">
        <v>35</v>
      </c>
      <c r="Q62" s="14">
        <v>2</v>
      </c>
      <c r="R62" s="15">
        <v>98</v>
      </c>
      <c r="S62" s="16">
        <v>35</v>
      </c>
      <c r="T62" s="16">
        <v>3</v>
      </c>
      <c r="U62" s="17">
        <v>133</v>
      </c>
    </row>
    <row r="63" spans="2:21" ht="15" customHeight="1">
      <c r="B63" s="18" t="s">
        <v>32</v>
      </c>
      <c r="C63" s="14">
        <v>3</v>
      </c>
      <c r="D63" s="15">
        <v>87</v>
      </c>
      <c r="E63" s="16">
        <v>42</v>
      </c>
      <c r="F63" s="16">
        <v>3</v>
      </c>
      <c r="G63" s="17">
        <v>129</v>
      </c>
      <c r="H63" s="3"/>
      <c r="I63" s="18" t="s">
        <v>189</v>
      </c>
      <c r="J63" s="14">
        <v>3</v>
      </c>
      <c r="K63" s="15">
        <v>95</v>
      </c>
      <c r="L63" s="16">
        <v>60</v>
      </c>
      <c r="M63" s="16">
        <v>0</v>
      </c>
      <c r="N63" s="17">
        <v>155</v>
      </c>
      <c r="O63" s="3"/>
      <c r="P63" s="18" t="s">
        <v>32</v>
      </c>
      <c r="Q63" s="14">
        <v>3</v>
      </c>
      <c r="R63" s="15">
        <v>78</v>
      </c>
      <c r="S63" s="16">
        <v>42</v>
      </c>
      <c r="T63" s="16">
        <v>0</v>
      </c>
      <c r="U63" s="17">
        <v>120</v>
      </c>
    </row>
    <row r="64" spans="2:21" ht="15" customHeight="1" thickBot="1">
      <c r="B64" s="19"/>
      <c r="C64" s="20">
        <v>4</v>
      </c>
      <c r="D64" s="21">
        <v>80</v>
      </c>
      <c r="E64" s="22">
        <v>42</v>
      </c>
      <c r="F64" s="22">
        <v>4</v>
      </c>
      <c r="G64" s="17">
        <v>122</v>
      </c>
      <c r="H64" s="3"/>
      <c r="I64" s="19"/>
      <c r="J64" s="20">
        <v>4</v>
      </c>
      <c r="K64" s="21">
        <v>95</v>
      </c>
      <c r="L64" s="22">
        <v>61</v>
      </c>
      <c r="M64" s="22">
        <v>0</v>
      </c>
      <c r="N64" s="17">
        <v>156</v>
      </c>
      <c r="O64" s="3"/>
      <c r="P64" s="19"/>
      <c r="Q64" s="20">
        <v>4</v>
      </c>
      <c r="R64" s="21">
        <v>96</v>
      </c>
      <c r="S64" s="22">
        <v>54</v>
      </c>
      <c r="T64" s="22">
        <v>0</v>
      </c>
      <c r="U64" s="17">
        <v>150</v>
      </c>
    </row>
    <row r="65" spans="2:21" ht="15" customHeight="1" thickBot="1">
      <c r="B65" s="30"/>
      <c r="C65" s="26" t="s">
        <v>7</v>
      </c>
      <c r="D65" s="27">
        <f>SUM(D61:D64)</f>
        <v>347</v>
      </c>
      <c r="E65" s="28">
        <f>SUM(E61:E64)</f>
        <v>145</v>
      </c>
      <c r="F65" s="28">
        <f>SUM(F61:F64)</f>
        <v>14</v>
      </c>
      <c r="G65" s="29">
        <f>SUM(G61:G64)</f>
        <v>492</v>
      </c>
      <c r="H65" s="3"/>
      <c r="I65" s="30"/>
      <c r="J65" s="26" t="s">
        <v>7</v>
      </c>
      <c r="K65" s="27">
        <f>SUM(K61:K64)</f>
        <v>359</v>
      </c>
      <c r="L65" s="28">
        <f>SUM(L61:L64)</f>
        <v>205</v>
      </c>
      <c r="M65" s="28">
        <f>SUM(M61:M64)</f>
        <v>0</v>
      </c>
      <c r="N65" s="29">
        <f>SUM(N61:N64)</f>
        <v>564</v>
      </c>
      <c r="O65" s="3"/>
      <c r="P65" s="30"/>
      <c r="Q65" s="26" t="s">
        <v>7</v>
      </c>
      <c r="R65" s="27">
        <f>SUM(R61:R64)</f>
        <v>367</v>
      </c>
      <c r="S65" s="28">
        <f>SUM(S61:S64)</f>
        <v>181</v>
      </c>
      <c r="T65" s="28">
        <f>SUM(T61:T64)</f>
        <v>5</v>
      </c>
      <c r="U65" s="29">
        <f>SUM(U61:U64)</f>
        <v>548</v>
      </c>
    </row>
    <row r="66" spans="2:21" ht="15" customHeight="1" thickBot="1">
      <c r="B66" s="178" t="s">
        <v>17</v>
      </c>
      <c r="C66" s="178"/>
      <c r="D66" s="31">
        <f>SUM(D60,D65)</f>
        <v>671</v>
      </c>
      <c r="E66" s="32">
        <f>SUM(E60,E65)</f>
        <v>281</v>
      </c>
      <c r="F66" s="33">
        <f>SUM(F60,F65)</f>
        <v>26</v>
      </c>
      <c r="G66" s="34">
        <f>SUM(G60,G65)</f>
        <v>952</v>
      </c>
      <c r="H66" s="3"/>
      <c r="I66" s="178" t="s">
        <v>17</v>
      </c>
      <c r="J66" s="178"/>
      <c r="K66" s="31">
        <f>SUM(K60,K65)</f>
        <v>748</v>
      </c>
      <c r="L66" s="32">
        <f>SUM(L60,L65)</f>
        <v>428</v>
      </c>
      <c r="M66" s="33">
        <f>SUM(M60,M65)</f>
        <v>4</v>
      </c>
      <c r="N66" s="34">
        <f>SUM(N60,N65)</f>
        <v>1176</v>
      </c>
      <c r="O66" s="3"/>
      <c r="P66" s="178" t="s">
        <v>17</v>
      </c>
      <c r="Q66" s="178"/>
      <c r="R66" s="31">
        <f>SUM(R60,R65)</f>
        <v>716</v>
      </c>
      <c r="S66" s="32">
        <f>SUM(S60,S65)</f>
        <v>312</v>
      </c>
      <c r="T66" s="33">
        <f>SUM(T60,T65)</f>
        <v>18</v>
      </c>
      <c r="U66" s="34">
        <f>SUM(U60,U65)</f>
        <v>1028</v>
      </c>
    </row>
    <row r="67" ht="15" customHeight="1"/>
    <row r="68" ht="15" customHeight="1" thickBot="1">
      <c r="B68" s="1">
        <v>0.6666666666666666</v>
      </c>
    </row>
    <row r="69" spans="2:21" ht="15" customHeight="1" thickBot="1">
      <c r="B69" s="2" t="s">
        <v>0</v>
      </c>
      <c r="C69" s="179" t="s">
        <v>1</v>
      </c>
      <c r="D69" s="177" t="s">
        <v>2</v>
      </c>
      <c r="E69" s="177"/>
      <c r="F69" s="177"/>
      <c r="G69" s="177"/>
      <c r="H69" s="3"/>
      <c r="I69" s="2" t="s">
        <v>0</v>
      </c>
      <c r="J69" s="179" t="s">
        <v>1</v>
      </c>
      <c r="K69" s="177" t="s">
        <v>2</v>
      </c>
      <c r="L69" s="177"/>
      <c r="M69" s="177"/>
      <c r="N69" s="177"/>
      <c r="O69" s="3"/>
      <c r="P69" s="2" t="s">
        <v>0</v>
      </c>
      <c r="Q69" s="179" t="s">
        <v>1</v>
      </c>
      <c r="R69" s="177" t="s">
        <v>2</v>
      </c>
      <c r="S69" s="177"/>
      <c r="T69" s="177"/>
      <c r="U69" s="177"/>
    </row>
    <row r="70" spans="2:21" ht="15" customHeight="1" thickBot="1">
      <c r="B70" s="4" t="s">
        <v>3</v>
      </c>
      <c r="C70" s="179"/>
      <c r="D70" s="5" t="s">
        <v>4</v>
      </c>
      <c r="E70" s="6" t="s">
        <v>5</v>
      </c>
      <c r="F70" s="6" t="s">
        <v>6</v>
      </c>
      <c r="G70" s="7" t="s">
        <v>7</v>
      </c>
      <c r="H70" s="3"/>
      <c r="I70" s="4" t="s">
        <v>3</v>
      </c>
      <c r="J70" s="179"/>
      <c r="K70" s="5" t="s">
        <v>4</v>
      </c>
      <c r="L70" s="6" t="s">
        <v>5</v>
      </c>
      <c r="M70" s="6" t="s">
        <v>6</v>
      </c>
      <c r="N70" s="7" t="s">
        <v>7</v>
      </c>
      <c r="O70" s="3"/>
      <c r="P70" s="4" t="s">
        <v>3</v>
      </c>
      <c r="Q70" s="179"/>
      <c r="R70" s="5" t="s">
        <v>4</v>
      </c>
      <c r="S70" s="6" t="s">
        <v>5</v>
      </c>
      <c r="T70" s="6" t="s">
        <v>6</v>
      </c>
      <c r="U70" s="7" t="s">
        <v>7</v>
      </c>
    </row>
    <row r="71" spans="2:21" ht="3" customHeight="1" thickBo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ht="15" customHeight="1">
      <c r="B72" s="8"/>
      <c r="C72" s="9">
        <v>1</v>
      </c>
      <c r="D72" s="10">
        <v>75</v>
      </c>
      <c r="E72" s="11">
        <v>18</v>
      </c>
      <c r="F72" s="11">
        <v>6</v>
      </c>
      <c r="G72" s="12">
        <v>93</v>
      </c>
      <c r="H72" s="3"/>
      <c r="I72" s="8"/>
      <c r="J72" s="9">
        <v>1</v>
      </c>
      <c r="K72" s="10">
        <v>93</v>
      </c>
      <c r="L72" s="11">
        <v>45</v>
      </c>
      <c r="M72" s="11">
        <v>1</v>
      </c>
      <c r="N72" s="12">
        <v>138</v>
      </c>
      <c r="O72" s="3"/>
      <c r="P72" s="8"/>
      <c r="Q72" s="9">
        <v>1</v>
      </c>
      <c r="R72" s="10">
        <v>89</v>
      </c>
      <c r="S72" s="11">
        <v>54</v>
      </c>
      <c r="T72" s="11">
        <v>0</v>
      </c>
      <c r="U72" s="12">
        <v>143</v>
      </c>
    </row>
    <row r="73" spans="2:21" ht="15" customHeight="1">
      <c r="B73" s="13" t="s">
        <v>195</v>
      </c>
      <c r="C73" s="14">
        <v>2</v>
      </c>
      <c r="D73" s="15">
        <v>89</v>
      </c>
      <c r="E73" s="16">
        <v>50</v>
      </c>
      <c r="F73" s="16">
        <v>0</v>
      </c>
      <c r="G73" s="17">
        <v>139</v>
      </c>
      <c r="H73" s="3"/>
      <c r="I73" s="13" t="s">
        <v>193</v>
      </c>
      <c r="J73" s="14">
        <v>2</v>
      </c>
      <c r="K73" s="15">
        <v>86</v>
      </c>
      <c r="L73" s="16">
        <v>35</v>
      </c>
      <c r="M73" s="16">
        <v>1</v>
      </c>
      <c r="N73" s="17">
        <v>121</v>
      </c>
      <c r="O73" s="3"/>
      <c r="P73" s="13" t="s">
        <v>207</v>
      </c>
      <c r="Q73" s="14">
        <v>2</v>
      </c>
      <c r="R73" s="15">
        <v>89</v>
      </c>
      <c r="S73" s="16">
        <v>43</v>
      </c>
      <c r="T73" s="16">
        <v>1</v>
      </c>
      <c r="U73" s="17">
        <v>132</v>
      </c>
    </row>
    <row r="74" spans="2:21" ht="15" customHeight="1">
      <c r="B74" s="18" t="s">
        <v>48</v>
      </c>
      <c r="C74" s="14">
        <v>3</v>
      </c>
      <c r="D74" s="15">
        <v>99</v>
      </c>
      <c r="E74" s="16">
        <v>52</v>
      </c>
      <c r="F74" s="16">
        <v>4</v>
      </c>
      <c r="G74" s="17">
        <v>151</v>
      </c>
      <c r="H74" s="3"/>
      <c r="I74" s="18" t="s">
        <v>102</v>
      </c>
      <c r="J74" s="14">
        <v>3</v>
      </c>
      <c r="K74" s="15">
        <v>101</v>
      </c>
      <c r="L74" s="16">
        <v>26</v>
      </c>
      <c r="M74" s="16">
        <v>3</v>
      </c>
      <c r="N74" s="17">
        <v>127</v>
      </c>
      <c r="O74" s="3"/>
      <c r="P74" s="18" t="s">
        <v>32</v>
      </c>
      <c r="Q74" s="14">
        <v>3</v>
      </c>
      <c r="R74" s="15">
        <v>91</v>
      </c>
      <c r="S74" s="16">
        <v>63</v>
      </c>
      <c r="T74" s="16">
        <v>0</v>
      </c>
      <c r="U74" s="17">
        <v>154</v>
      </c>
    </row>
    <row r="75" spans="2:21" ht="15" customHeight="1" thickBot="1">
      <c r="B75" s="19"/>
      <c r="C75" s="20">
        <v>4</v>
      </c>
      <c r="D75" s="21">
        <v>88</v>
      </c>
      <c r="E75" s="22">
        <v>26</v>
      </c>
      <c r="F75" s="22">
        <v>5</v>
      </c>
      <c r="G75" s="17">
        <v>114</v>
      </c>
      <c r="H75" s="3"/>
      <c r="I75" s="19"/>
      <c r="J75" s="20">
        <v>4</v>
      </c>
      <c r="K75" s="21">
        <v>92</v>
      </c>
      <c r="L75" s="22">
        <v>62</v>
      </c>
      <c r="M75" s="22">
        <v>0</v>
      </c>
      <c r="N75" s="17">
        <v>154</v>
      </c>
      <c r="O75" s="3"/>
      <c r="P75" s="19"/>
      <c r="Q75" s="20">
        <v>4</v>
      </c>
      <c r="R75" s="21">
        <v>94</v>
      </c>
      <c r="S75" s="22">
        <v>36</v>
      </c>
      <c r="T75" s="22">
        <v>5</v>
      </c>
      <c r="U75" s="17">
        <v>130</v>
      </c>
    </row>
    <row r="76" spans="2:21" ht="15" customHeight="1" thickBot="1">
      <c r="B76" s="25"/>
      <c r="C76" s="26" t="s">
        <v>7</v>
      </c>
      <c r="D76" s="27">
        <f>SUM(D72:D75)</f>
        <v>351</v>
      </c>
      <c r="E76" s="28">
        <f>SUM(E72:E75)</f>
        <v>146</v>
      </c>
      <c r="F76" s="28">
        <f>SUM(F72:F75)</f>
        <v>15</v>
      </c>
      <c r="G76" s="29">
        <f>SUM(G72:G75)</f>
        <v>497</v>
      </c>
      <c r="H76" s="3"/>
      <c r="I76" s="25"/>
      <c r="J76" s="26" t="s">
        <v>7</v>
      </c>
      <c r="K76" s="27">
        <f>SUM(K72:K75)</f>
        <v>372</v>
      </c>
      <c r="L76" s="28">
        <f>SUM(L72:L75)</f>
        <v>168</v>
      </c>
      <c r="M76" s="28">
        <f>SUM(M72:M75)</f>
        <v>5</v>
      </c>
      <c r="N76" s="29">
        <f>SUM(N72:N75)</f>
        <v>540</v>
      </c>
      <c r="O76" s="3"/>
      <c r="P76" s="25"/>
      <c r="Q76" s="26" t="s">
        <v>7</v>
      </c>
      <c r="R76" s="27">
        <f>SUM(R72:R75)</f>
        <v>363</v>
      </c>
      <c r="S76" s="28">
        <f>SUM(S72:S75)</f>
        <v>196</v>
      </c>
      <c r="T76" s="28">
        <f>SUM(T72:T75)</f>
        <v>6</v>
      </c>
      <c r="U76" s="29">
        <f>SUM(U72:U75)</f>
        <v>559</v>
      </c>
    </row>
    <row r="77" spans="2:21" ht="15" customHeight="1">
      <c r="B77" s="8"/>
      <c r="C77" s="9">
        <v>1</v>
      </c>
      <c r="D77" s="10">
        <v>97</v>
      </c>
      <c r="E77" s="11">
        <v>35</v>
      </c>
      <c r="F77" s="11">
        <v>3</v>
      </c>
      <c r="G77" s="12">
        <v>132</v>
      </c>
      <c r="H77" s="3"/>
      <c r="I77" s="8"/>
      <c r="J77" s="9">
        <v>1</v>
      </c>
      <c r="K77" s="10">
        <v>95</v>
      </c>
      <c r="L77" s="11">
        <v>44</v>
      </c>
      <c r="M77" s="11">
        <v>1</v>
      </c>
      <c r="N77" s="12">
        <v>139</v>
      </c>
      <c r="O77" s="3"/>
      <c r="P77" s="8"/>
      <c r="Q77" s="9">
        <v>1</v>
      </c>
      <c r="R77" s="10">
        <v>87</v>
      </c>
      <c r="S77" s="11">
        <v>45</v>
      </c>
      <c r="T77" s="11">
        <v>1</v>
      </c>
      <c r="U77" s="12">
        <v>132</v>
      </c>
    </row>
    <row r="78" spans="2:21" ht="15" customHeight="1">
      <c r="B78" s="13" t="s">
        <v>196</v>
      </c>
      <c r="C78" s="14">
        <v>2</v>
      </c>
      <c r="D78" s="15">
        <v>90</v>
      </c>
      <c r="E78" s="16">
        <v>43</v>
      </c>
      <c r="F78" s="16">
        <v>0</v>
      </c>
      <c r="G78" s="17">
        <v>133</v>
      </c>
      <c r="H78" s="3"/>
      <c r="I78" s="13" t="s">
        <v>194</v>
      </c>
      <c r="J78" s="14">
        <v>2</v>
      </c>
      <c r="K78" s="15">
        <v>87</v>
      </c>
      <c r="L78" s="16">
        <v>36</v>
      </c>
      <c r="M78" s="16">
        <v>2</v>
      </c>
      <c r="N78" s="17">
        <v>123</v>
      </c>
      <c r="O78" s="3"/>
      <c r="P78" s="13" t="s">
        <v>114</v>
      </c>
      <c r="Q78" s="14">
        <v>2</v>
      </c>
      <c r="R78" s="15">
        <v>94</v>
      </c>
      <c r="S78" s="16">
        <v>40</v>
      </c>
      <c r="T78" s="16">
        <v>1</v>
      </c>
      <c r="U78" s="17">
        <v>134</v>
      </c>
    </row>
    <row r="79" spans="2:21" ht="15" customHeight="1">
      <c r="B79" s="18" t="s">
        <v>48</v>
      </c>
      <c r="C79" s="14">
        <v>3</v>
      </c>
      <c r="D79" s="15">
        <v>95</v>
      </c>
      <c r="E79" s="16">
        <v>52</v>
      </c>
      <c r="F79" s="16">
        <v>3</v>
      </c>
      <c r="G79" s="17">
        <v>147</v>
      </c>
      <c r="H79" s="3"/>
      <c r="I79" s="18" t="s">
        <v>102</v>
      </c>
      <c r="J79" s="14">
        <v>3</v>
      </c>
      <c r="K79" s="15">
        <v>85</v>
      </c>
      <c r="L79" s="16">
        <v>35</v>
      </c>
      <c r="M79" s="16">
        <v>2</v>
      </c>
      <c r="N79" s="17">
        <v>120</v>
      </c>
      <c r="O79" s="3"/>
      <c r="P79" s="18" t="s">
        <v>32</v>
      </c>
      <c r="Q79" s="14">
        <v>3</v>
      </c>
      <c r="R79" s="15">
        <v>88</v>
      </c>
      <c r="S79" s="16">
        <v>43</v>
      </c>
      <c r="T79" s="16">
        <v>0</v>
      </c>
      <c r="U79" s="17">
        <v>131</v>
      </c>
    </row>
    <row r="80" spans="2:21" ht="15" customHeight="1" thickBot="1">
      <c r="B80" s="19"/>
      <c r="C80" s="20">
        <v>4</v>
      </c>
      <c r="D80" s="21">
        <v>87</v>
      </c>
      <c r="E80" s="22">
        <v>51</v>
      </c>
      <c r="F80" s="22">
        <v>0</v>
      </c>
      <c r="G80" s="17">
        <v>138</v>
      </c>
      <c r="H80" s="3"/>
      <c r="I80" s="19"/>
      <c r="J80" s="20">
        <v>4</v>
      </c>
      <c r="K80" s="21">
        <v>95</v>
      </c>
      <c r="L80" s="22">
        <v>45</v>
      </c>
      <c r="M80" s="22">
        <v>1</v>
      </c>
      <c r="N80" s="17">
        <v>140</v>
      </c>
      <c r="O80" s="3"/>
      <c r="P80" s="19"/>
      <c r="Q80" s="20">
        <v>4</v>
      </c>
      <c r="R80" s="21">
        <v>89</v>
      </c>
      <c r="S80" s="22">
        <v>30</v>
      </c>
      <c r="T80" s="22">
        <v>3</v>
      </c>
      <c r="U80" s="17">
        <v>119</v>
      </c>
    </row>
    <row r="81" spans="2:21" ht="15" customHeight="1" thickBot="1">
      <c r="B81" s="30"/>
      <c r="C81" s="26" t="s">
        <v>7</v>
      </c>
      <c r="D81" s="27">
        <f>SUM(D77:D80)</f>
        <v>369</v>
      </c>
      <c r="E81" s="28">
        <f>SUM(E77:E80)</f>
        <v>181</v>
      </c>
      <c r="F81" s="28">
        <f>SUM(F77:F80)</f>
        <v>6</v>
      </c>
      <c r="G81" s="29">
        <f>SUM(G77:G80)</f>
        <v>550</v>
      </c>
      <c r="H81" s="3"/>
      <c r="I81" s="30"/>
      <c r="J81" s="26" t="s">
        <v>7</v>
      </c>
      <c r="K81" s="27">
        <f>SUM(K77:K80)</f>
        <v>362</v>
      </c>
      <c r="L81" s="28">
        <f>SUM(L77:L80)</f>
        <v>160</v>
      </c>
      <c r="M81" s="28">
        <f>SUM(M77:M80)</f>
        <v>6</v>
      </c>
      <c r="N81" s="29">
        <f>SUM(N77:N80)</f>
        <v>522</v>
      </c>
      <c r="O81" s="3"/>
      <c r="P81" s="30"/>
      <c r="Q81" s="26" t="s">
        <v>7</v>
      </c>
      <c r="R81" s="27">
        <f>SUM(R77:R80)</f>
        <v>358</v>
      </c>
      <c r="S81" s="28">
        <f>SUM(S77:S80)</f>
        <v>158</v>
      </c>
      <c r="T81" s="28">
        <f>SUM(T77:T80)</f>
        <v>5</v>
      </c>
      <c r="U81" s="29">
        <f>SUM(U77:U80)</f>
        <v>516</v>
      </c>
    </row>
    <row r="82" spans="2:21" ht="15" customHeight="1" thickBot="1">
      <c r="B82" s="178" t="s">
        <v>17</v>
      </c>
      <c r="C82" s="178"/>
      <c r="D82" s="31">
        <f>SUM(D76,D81)</f>
        <v>720</v>
      </c>
      <c r="E82" s="32">
        <f>SUM(E76,E81)</f>
        <v>327</v>
      </c>
      <c r="F82" s="33">
        <f>SUM(F76,F81)</f>
        <v>21</v>
      </c>
      <c r="G82" s="34">
        <f>SUM(G76,G81)</f>
        <v>1047</v>
      </c>
      <c r="H82" s="3"/>
      <c r="I82" s="178" t="s">
        <v>17</v>
      </c>
      <c r="J82" s="178"/>
      <c r="K82" s="31">
        <f>SUM(K76,K81)</f>
        <v>734</v>
      </c>
      <c r="L82" s="32">
        <f>SUM(L76,L81)</f>
        <v>328</v>
      </c>
      <c r="M82" s="33">
        <f>SUM(M76,M81)</f>
        <v>11</v>
      </c>
      <c r="N82" s="34">
        <f>SUM(N76,N81)</f>
        <v>1062</v>
      </c>
      <c r="O82" s="3"/>
      <c r="P82" s="178" t="s">
        <v>17</v>
      </c>
      <c r="Q82" s="178"/>
      <c r="R82" s="31">
        <f>SUM(R76,R81)</f>
        <v>721</v>
      </c>
      <c r="S82" s="32">
        <f>SUM(S76,S81)</f>
        <v>354</v>
      </c>
      <c r="T82" s="33">
        <f>SUM(T76,T81)</f>
        <v>11</v>
      </c>
      <c r="U82" s="34">
        <f>SUM(U76,U81)</f>
        <v>1075</v>
      </c>
    </row>
    <row r="83" ht="15" customHeight="1"/>
    <row r="84" ht="15" customHeight="1" thickBot="1">
      <c r="B84" s="1">
        <v>0.7083333333333334</v>
      </c>
    </row>
    <row r="85" spans="2:21" ht="15" customHeight="1" thickBot="1">
      <c r="B85" s="2" t="s">
        <v>0</v>
      </c>
      <c r="C85" s="179" t="s">
        <v>1</v>
      </c>
      <c r="D85" s="177" t="s">
        <v>2</v>
      </c>
      <c r="E85" s="177"/>
      <c r="F85" s="177"/>
      <c r="G85" s="177"/>
      <c r="H85" s="3"/>
      <c r="I85" s="2" t="s">
        <v>0</v>
      </c>
      <c r="J85" s="179" t="s">
        <v>1</v>
      </c>
      <c r="K85" s="177" t="s">
        <v>2</v>
      </c>
      <c r="L85" s="177"/>
      <c r="M85" s="177"/>
      <c r="N85" s="177"/>
      <c r="O85" s="3"/>
      <c r="P85" s="2" t="s">
        <v>0</v>
      </c>
      <c r="Q85" s="179" t="s">
        <v>1</v>
      </c>
      <c r="R85" s="177" t="s">
        <v>2</v>
      </c>
      <c r="S85" s="177"/>
      <c r="T85" s="177"/>
      <c r="U85" s="177"/>
    </row>
    <row r="86" spans="2:21" ht="15.75" customHeight="1" thickBot="1">
      <c r="B86" s="4" t="s">
        <v>3</v>
      </c>
      <c r="C86" s="179"/>
      <c r="D86" s="5" t="s">
        <v>4</v>
      </c>
      <c r="E86" s="6" t="s">
        <v>5</v>
      </c>
      <c r="F86" s="6" t="s">
        <v>6</v>
      </c>
      <c r="G86" s="7" t="s">
        <v>7</v>
      </c>
      <c r="H86" s="3"/>
      <c r="I86" s="4" t="s">
        <v>3</v>
      </c>
      <c r="J86" s="179"/>
      <c r="K86" s="5" t="s">
        <v>4</v>
      </c>
      <c r="L86" s="6" t="s">
        <v>5</v>
      </c>
      <c r="M86" s="6" t="s">
        <v>6</v>
      </c>
      <c r="N86" s="7" t="s">
        <v>7</v>
      </c>
      <c r="O86" s="3"/>
      <c r="P86" s="4" t="s">
        <v>3</v>
      </c>
      <c r="Q86" s="179"/>
      <c r="R86" s="5" t="s">
        <v>4</v>
      </c>
      <c r="S86" s="6" t="s">
        <v>5</v>
      </c>
      <c r="T86" s="6" t="s">
        <v>6</v>
      </c>
      <c r="U86" s="7" t="s">
        <v>7</v>
      </c>
    </row>
    <row r="87" spans="2:21" ht="3" customHeight="1" thickBo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2:21" ht="15" customHeight="1">
      <c r="B88" s="8"/>
      <c r="C88" s="9">
        <v>1</v>
      </c>
      <c r="D88" s="10"/>
      <c r="E88" s="11"/>
      <c r="F88" s="11"/>
      <c r="G88" s="12">
        <f>SUM(D88:E88)</f>
        <v>0</v>
      </c>
      <c r="H88" s="3"/>
      <c r="I88" s="8"/>
      <c r="J88" s="9">
        <v>1</v>
      </c>
      <c r="K88" s="10"/>
      <c r="L88" s="11"/>
      <c r="M88" s="11"/>
      <c r="N88" s="12">
        <f>SUM(K88:L88)</f>
        <v>0</v>
      </c>
      <c r="O88" s="3"/>
      <c r="P88" s="8"/>
      <c r="Q88" s="9">
        <v>1</v>
      </c>
      <c r="R88" s="10"/>
      <c r="S88" s="11"/>
      <c r="T88" s="11"/>
      <c r="U88" s="12">
        <f>SUM(R88:S88)</f>
        <v>0</v>
      </c>
    </row>
    <row r="89" spans="2:21" ht="15" customHeight="1">
      <c r="B89" s="13"/>
      <c r="C89" s="14">
        <v>2</v>
      </c>
      <c r="D89" s="15"/>
      <c r="E89" s="16"/>
      <c r="F89" s="16"/>
      <c r="G89" s="17">
        <f>SUM(D89:E89)</f>
        <v>0</v>
      </c>
      <c r="H89" s="3"/>
      <c r="I89" s="13"/>
      <c r="J89" s="14">
        <v>2</v>
      </c>
      <c r="K89" s="15"/>
      <c r="L89" s="16"/>
      <c r="M89" s="16"/>
      <c r="N89" s="17">
        <f>SUM(K89:L89)</f>
        <v>0</v>
      </c>
      <c r="O89" s="3"/>
      <c r="P89" s="13"/>
      <c r="Q89" s="14">
        <v>2</v>
      </c>
      <c r="R89" s="15"/>
      <c r="S89" s="16"/>
      <c r="T89" s="16"/>
      <c r="U89" s="17">
        <f>SUM(R89:S89)</f>
        <v>0</v>
      </c>
    </row>
    <row r="90" spans="2:21" ht="15" customHeight="1">
      <c r="B90" s="18"/>
      <c r="C90" s="14">
        <v>3</v>
      </c>
      <c r="D90" s="15"/>
      <c r="E90" s="16"/>
      <c r="F90" s="16"/>
      <c r="G90" s="17">
        <f>SUM(D90:E90)</f>
        <v>0</v>
      </c>
      <c r="H90" s="3"/>
      <c r="I90" s="18"/>
      <c r="J90" s="14">
        <v>3</v>
      </c>
      <c r="K90" s="15"/>
      <c r="L90" s="16"/>
      <c r="M90" s="16"/>
      <c r="N90" s="17">
        <f>SUM(K90:L90)</f>
        <v>0</v>
      </c>
      <c r="O90" s="3"/>
      <c r="P90" s="18"/>
      <c r="Q90" s="14">
        <v>3</v>
      </c>
      <c r="R90" s="15"/>
      <c r="S90" s="16"/>
      <c r="T90" s="16"/>
      <c r="U90" s="17">
        <f>SUM(R90:S90)</f>
        <v>0</v>
      </c>
    </row>
    <row r="91" spans="2:21" ht="15" customHeight="1" thickBot="1">
      <c r="B91" s="19"/>
      <c r="C91" s="20">
        <v>4</v>
      </c>
      <c r="D91" s="21"/>
      <c r="E91" s="22"/>
      <c r="F91" s="22"/>
      <c r="G91" s="17">
        <f>SUM(D91:E91)</f>
        <v>0</v>
      </c>
      <c r="H91" s="3"/>
      <c r="I91" s="19"/>
      <c r="J91" s="20">
        <v>4</v>
      </c>
      <c r="K91" s="21"/>
      <c r="L91" s="22"/>
      <c r="M91" s="22"/>
      <c r="N91" s="17">
        <f>SUM(K91:L91)</f>
        <v>0</v>
      </c>
      <c r="O91" s="3"/>
      <c r="P91" s="19"/>
      <c r="Q91" s="20">
        <v>4</v>
      </c>
      <c r="R91" s="21"/>
      <c r="S91" s="22"/>
      <c r="T91" s="22"/>
      <c r="U91" s="17">
        <f>SUM(R91:S91)</f>
        <v>0</v>
      </c>
    </row>
    <row r="92" spans="2:21" ht="15" customHeight="1" thickBot="1">
      <c r="B92" s="25"/>
      <c r="C92" s="26" t="s">
        <v>7</v>
      </c>
      <c r="D92" s="27">
        <f>SUM(D88:D91)</f>
        <v>0</v>
      </c>
      <c r="E92" s="28">
        <f>SUM(E88:E91)</f>
        <v>0</v>
      </c>
      <c r="F92" s="28">
        <f>SUM(F88:F91)</f>
        <v>0</v>
      </c>
      <c r="G92" s="29">
        <f>SUM(G88:G91)</f>
        <v>0</v>
      </c>
      <c r="H92" s="3"/>
      <c r="I92" s="25"/>
      <c r="J92" s="26" t="s">
        <v>7</v>
      </c>
      <c r="K92" s="27">
        <f>SUM(K88:K91)</f>
        <v>0</v>
      </c>
      <c r="L92" s="28">
        <f>SUM(L88:L91)</f>
        <v>0</v>
      </c>
      <c r="M92" s="28">
        <f>SUM(M88:M91)</f>
        <v>0</v>
      </c>
      <c r="N92" s="29">
        <f>SUM(N88:N91)</f>
        <v>0</v>
      </c>
      <c r="O92" s="3"/>
      <c r="P92" s="25"/>
      <c r="Q92" s="26" t="s">
        <v>7</v>
      </c>
      <c r="R92" s="27">
        <f>SUM(R88:R91)</f>
        <v>0</v>
      </c>
      <c r="S92" s="28">
        <f>SUM(S88:S91)</f>
        <v>0</v>
      </c>
      <c r="T92" s="28">
        <f>SUM(T88:T91)</f>
        <v>0</v>
      </c>
      <c r="U92" s="29">
        <f>SUM(U88:U91)</f>
        <v>0</v>
      </c>
    </row>
    <row r="93" spans="2:21" ht="15" customHeight="1">
      <c r="B93" s="8"/>
      <c r="C93" s="9">
        <v>1</v>
      </c>
      <c r="D93" s="10"/>
      <c r="E93" s="11"/>
      <c r="F93" s="11"/>
      <c r="G93" s="12">
        <f>SUM(D93:E93)</f>
        <v>0</v>
      </c>
      <c r="H93" s="3"/>
      <c r="I93" s="8"/>
      <c r="J93" s="9">
        <v>1</v>
      </c>
      <c r="K93" s="10"/>
      <c r="L93" s="11"/>
      <c r="M93" s="11"/>
      <c r="N93" s="12">
        <f>SUM(K93:L93)</f>
        <v>0</v>
      </c>
      <c r="O93" s="3"/>
      <c r="P93" s="8"/>
      <c r="Q93" s="9">
        <v>1</v>
      </c>
      <c r="R93" s="10"/>
      <c r="S93" s="11"/>
      <c r="T93" s="11"/>
      <c r="U93" s="12">
        <f>SUM(R93:S93)</f>
        <v>0</v>
      </c>
    </row>
    <row r="94" spans="2:21" ht="15" customHeight="1">
      <c r="B94" s="13"/>
      <c r="C94" s="14">
        <v>2</v>
      </c>
      <c r="D94" s="15"/>
      <c r="E94" s="16"/>
      <c r="F94" s="16"/>
      <c r="G94" s="17">
        <f>SUM(D94:E94)</f>
        <v>0</v>
      </c>
      <c r="H94" s="3"/>
      <c r="I94" s="13"/>
      <c r="J94" s="14">
        <v>2</v>
      </c>
      <c r="K94" s="15"/>
      <c r="L94" s="16"/>
      <c r="M94" s="16"/>
      <c r="N94" s="17">
        <f>SUM(K94:L94)</f>
        <v>0</v>
      </c>
      <c r="O94" s="3"/>
      <c r="P94" s="13"/>
      <c r="Q94" s="14">
        <v>2</v>
      </c>
      <c r="R94" s="15"/>
      <c r="S94" s="16"/>
      <c r="T94" s="16"/>
      <c r="U94" s="17">
        <f>SUM(R94:S94)</f>
        <v>0</v>
      </c>
    </row>
    <row r="95" spans="2:21" ht="15" customHeight="1">
      <c r="B95" s="18"/>
      <c r="C95" s="14">
        <v>3</v>
      </c>
      <c r="D95" s="15"/>
      <c r="E95" s="16"/>
      <c r="F95" s="16"/>
      <c r="G95" s="17">
        <f>SUM(D95:E95)</f>
        <v>0</v>
      </c>
      <c r="H95" s="3"/>
      <c r="I95" s="18"/>
      <c r="J95" s="14">
        <v>3</v>
      </c>
      <c r="K95" s="15"/>
      <c r="L95" s="16"/>
      <c r="M95" s="16"/>
      <c r="N95" s="17">
        <f>SUM(K95:L95)</f>
        <v>0</v>
      </c>
      <c r="O95" s="3"/>
      <c r="P95" s="18"/>
      <c r="Q95" s="14">
        <v>3</v>
      </c>
      <c r="R95" s="15"/>
      <c r="S95" s="16"/>
      <c r="T95" s="16"/>
      <c r="U95" s="17">
        <f>SUM(R95:S95)</f>
        <v>0</v>
      </c>
    </row>
    <row r="96" spans="2:21" ht="15" customHeight="1" thickBot="1">
      <c r="B96" s="19"/>
      <c r="C96" s="20">
        <v>4</v>
      </c>
      <c r="D96" s="21"/>
      <c r="E96" s="22"/>
      <c r="F96" s="22"/>
      <c r="G96" s="17">
        <f>SUM(D96:E96)</f>
        <v>0</v>
      </c>
      <c r="H96" s="3"/>
      <c r="I96" s="19"/>
      <c r="J96" s="20">
        <v>4</v>
      </c>
      <c r="K96" s="21"/>
      <c r="L96" s="22"/>
      <c r="M96" s="22"/>
      <c r="N96" s="17">
        <f>SUM(K96:L96)</f>
        <v>0</v>
      </c>
      <c r="O96" s="3"/>
      <c r="P96" s="19"/>
      <c r="Q96" s="20">
        <v>4</v>
      </c>
      <c r="R96" s="21"/>
      <c r="S96" s="22"/>
      <c r="T96" s="22"/>
      <c r="U96" s="17">
        <f>SUM(R96:S96)</f>
        <v>0</v>
      </c>
    </row>
    <row r="97" spans="2:21" ht="15" customHeight="1" thickBot="1">
      <c r="B97" s="30"/>
      <c r="C97" s="26" t="s">
        <v>7</v>
      </c>
      <c r="D97" s="27">
        <f>SUM(D93:D96)</f>
        <v>0</v>
      </c>
      <c r="E97" s="28">
        <f>SUM(E93:E96)</f>
        <v>0</v>
      </c>
      <c r="F97" s="28">
        <f>SUM(F93:F96)</f>
        <v>0</v>
      </c>
      <c r="G97" s="29">
        <f>SUM(G93:G96)</f>
        <v>0</v>
      </c>
      <c r="H97" s="3"/>
      <c r="I97" s="30"/>
      <c r="J97" s="26" t="s">
        <v>7</v>
      </c>
      <c r="K97" s="27">
        <f>SUM(K93:K96)</f>
        <v>0</v>
      </c>
      <c r="L97" s="28">
        <f>SUM(L93:L96)</f>
        <v>0</v>
      </c>
      <c r="M97" s="28">
        <f>SUM(M93:M96)</f>
        <v>0</v>
      </c>
      <c r="N97" s="29">
        <f>SUM(N93:N96)</f>
        <v>0</v>
      </c>
      <c r="O97" s="3"/>
      <c r="P97" s="30"/>
      <c r="Q97" s="26" t="s">
        <v>7</v>
      </c>
      <c r="R97" s="27">
        <f>SUM(R93:R96)</f>
        <v>0</v>
      </c>
      <c r="S97" s="28">
        <f>SUM(S93:S96)</f>
        <v>0</v>
      </c>
      <c r="T97" s="28">
        <f>SUM(T93:T96)</f>
        <v>0</v>
      </c>
      <c r="U97" s="29">
        <f>SUM(U93:U96)</f>
        <v>0</v>
      </c>
    </row>
    <row r="98" spans="2:21" ht="15" customHeight="1" thickBot="1">
      <c r="B98" s="178" t="s">
        <v>17</v>
      </c>
      <c r="C98" s="178"/>
      <c r="D98" s="31">
        <f>SUM(D92,D97)</f>
        <v>0</v>
      </c>
      <c r="E98" s="32">
        <f>SUM(E92,E97)</f>
        <v>0</v>
      </c>
      <c r="F98" s="33">
        <f>SUM(F92,F97)</f>
        <v>0</v>
      </c>
      <c r="G98" s="34">
        <f>SUM(G92,G97)</f>
        <v>0</v>
      </c>
      <c r="H98" s="3"/>
      <c r="I98" s="178" t="s">
        <v>17</v>
      </c>
      <c r="J98" s="178"/>
      <c r="K98" s="31">
        <f>SUM(K92,K97)</f>
        <v>0</v>
      </c>
      <c r="L98" s="32">
        <f>SUM(L92,L97)</f>
        <v>0</v>
      </c>
      <c r="M98" s="33">
        <f>SUM(M92,M97)</f>
        <v>0</v>
      </c>
      <c r="N98" s="34">
        <f>SUM(N92,N97)</f>
        <v>0</v>
      </c>
      <c r="O98" s="3"/>
      <c r="P98" s="178" t="s">
        <v>17</v>
      </c>
      <c r="Q98" s="178"/>
      <c r="R98" s="31">
        <f>SUM(R92,R97)</f>
        <v>0</v>
      </c>
      <c r="S98" s="32">
        <f>SUM(S92,S97)</f>
        <v>0</v>
      </c>
      <c r="T98" s="33">
        <f>SUM(T92,T97)</f>
        <v>0</v>
      </c>
      <c r="U98" s="34">
        <f>SUM(U92,U97)</f>
        <v>0</v>
      </c>
    </row>
    <row r="99" spans="2:21" ht="1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ht="15" customHeight="1" thickBot="1">
      <c r="B100" s="1">
        <v>0.75</v>
      </c>
    </row>
    <row r="101" spans="2:21" ht="15" customHeight="1" thickBot="1">
      <c r="B101" s="2" t="s">
        <v>0</v>
      </c>
      <c r="C101" s="179" t="s">
        <v>1</v>
      </c>
      <c r="D101" s="177" t="s">
        <v>2</v>
      </c>
      <c r="E101" s="177"/>
      <c r="F101" s="177"/>
      <c r="G101" s="177"/>
      <c r="H101" s="3"/>
      <c r="I101" s="2" t="s">
        <v>0</v>
      </c>
      <c r="J101" s="179" t="s">
        <v>1</v>
      </c>
      <c r="K101" s="177" t="s">
        <v>2</v>
      </c>
      <c r="L101" s="177"/>
      <c r="M101" s="177"/>
      <c r="N101" s="177"/>
      <c r="O101" s="3"/>
      <c r="P101" s="2" t="s">
        <v>0</v>
      </c>
      <c r="Q101" s="179" t="s">
        <v>1</v>
      </c>
      <c r="R101" s="177" t="s">
        <v>2</v>
      </c>
      <c r="S101" s="177"/>
      <c r="T101" s="177"/>
      <c r="U101" s="177"/>
    </row>
    <row r="102" spans="2:21" ht="15" customHeight="1" thickBot="1">
      <c r="B102" s="4" t="s">
        <v>3</v>
      </c>
      <c r="C102" s="179"/>
      <c r="D102" s="5" t="s">
        <v>4</v>
      </c>
      <c r="E102" s="6" t="s">
        <v>5</v>
      </c>
      <c r="F102" s="6" t="s">
        <v>6</v>
      </c>
      <c r="G102" s="7" t="s">
        <v>7</v>
      </c>
      <c r="H102" s="3"/>
      <c r="I102" s="4" t="s">
        <v>3</v>
      </c>
      <c r="J102" s="179"/>
      <c r="K102" s="5" t="s">
        <v>4</v>
      </c>
      <c r="L102" s="6" t="s">
        <v>5</v>
      </c>
      <c r="M102" s="6" t="s">
        <v>6</v>
      </c>
      <c r="N102" s="7" t="s">
        <v>7</v>
      </c>
      <c r="O102" s="3"/>
      <c r="P102" s="4" t="s">
        <v>3</v>
      </c>
      <c r="Q102" s="179"/>
      <c r="R102" s="5" t="s">
        <v>4</v>
      </c>
      <c r="S102" s="6" t="s">
        <v>5</v>
      </c>
      <c r="T102" s="6" t="s">
        <v>6</v>
      </c>
      <c r="U102" s="7" t="s">
        <v>7</v>
      </c>
    </row>
    <row r="103" spans="2:21" ht="3" customHeight="1" thickBo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2:21" ht="15" customHeight="1">
      <c r="B104" s="8"/>
      <c r="C104" s="9">
        <v>1</v>
      </c>
      <c r="D104" s="10"/>
      <c r="E104" s="11"/>
      <c r="F104" s="11"/>
      <c r="G104" s="12">
        <f>SUM(D104:E104)</f>
        <v>0</v>
      </c>
      <c r="H104" s="3"/>
      <c r="I104" s="8"/>
      <c r="J104" s="9">
        <v>1</v>
      </c>
      <c r="K104" s="10"/>
      <c r="L104" s="11"/>
      <c r="M104" s="11"/>
      <c r="N104" s="12">
        <f>SUM(K104:L104)</f>
        <v>0</v>
      </c>
      <c r="O104" s="3"/>
      <c r="P104" s="8"/>
      <c r="Q104" s="9">
        <v>1</v>
      </c>
      <c r="R104" s="10"/>
      <c r="S104" s="11"/>
      <c r="T104" s="11"/>
      <c r="U104" s="12">
        <f>SUM(R104:S104)</f>
        <v>0</v>
      </c>
    </row>
    <row r="105" spans="2:21" ht="15" customHeight="1">
      <c r="B105" s="13"/>
      <c r="C105" s="14">
        <v>2</v>
      </c>
      <c r="D105" s="15"/>
      <c r="E105" s="16"/>
      <c r="F105" s="16"/>
      <c r="G105" s="17">
        <f>SUM(D105:E105)</f>
        <v>0</v>
      </c>
      <c r="H105" s="3"/>
      <c r="I105" s="13"/>
      <c r="J105" s="14">
        <v>2</v>
      </c>
      <c r="K105" s="15"/>
      <c r="L105" s="16"/>
      <c r="M105" s="16"/>
      <c r="N105" s="17">
        <f>SUM(K105:L105)</f>
        <v>0</v>
      </c>
      <c r="O105" s="3"/>
      <c r="P105" s="13"/>
      <c r="Q105" s="14">
        <v>2</v>
      </c>
      <c r="R105" s="15"/>
      <c r="S105" s="16"/>
      <c r="T105" s="16"/>
      <c r="U105" s="17">
        <f>SUM(R105:S105)</f>
        <v>0</v>
      </c>
    </row>
    <row r="106" spans="2:21" ht="15" customHeight="1">
      <c r="B106" s="18"/>
      <c r="C106" s="14">
        <v>3</v>
      </c>
      <c r="D106" s="15"/>
      <c r="E106" s="16"/>
      <c r="F106" s="16"/>
      <c r="G106" s="17">
        <f>SUM(D106:E106)</f>
        <v>0</v>
      </c>
      <c r="H106" s="3"/>
      <c r="I106" s="18"/>
      <c r="J106" s="14">
        <v>3</v>
      </c>
      <c r="K106" s="15"/>
      <c r="L106" s="16"/>
      <c r="M106" s="16"/>
      <c r="N106" s="17">
        <f>SUM(K106:L106)</f>
        <v>0</v>
      </c>
      <c r="O106" s="3"/>
      <c r="P106" s="18"/>
      <c r="Q106" s="14">
        <v>3</v>
      </c>
      <c r="R106" s="15"/>
      <c r="S106" s="16"/>
      <c r="T106" s="16"/>
      <c r="U106" s="17">
        <f>SUM(R106:S106)</f>
        <v>0</v>
      </c>
    </row>
    <row r="107" spans="2:21" ht="15" customHeight="1" thickBot="1">
      <c r="B107" s="19"/>
      <c r="C107" s="20">
        <v>4</v>
      </c>
      <c r="D107" s="21"/>
      <c r="E107" s="22"/>
      <c r="F107" s="22"/>
      <c r="G107" s="17">
        <f>SUM(D107:E107)</f>
        <v>0</v>
      </c>
      <c r="H107" s="3"/>
      <c r="I107" s="19"/>
      <c r="J107" s="20">
        <v>4</v>
      </c>
      <c r="K107" s="21"/>
      <c r="L107" s="22"/>
      <c r="M107" s="22"/>
      <c r="N107" s="17">
        <f>SUM(K107:L107)</f>
        <v>0</v>
      </c>
      <c r="O107" s="3"/>
      <c r="P107" s="19"/>
      <c r="Q107" s="20">
        <v>4</v>
      </c>
      <c r="R107" s="21"/>
      <c r="S107" s="22"/>
      <c r="T107" s="22"/>
      <c r="U107" s="17">
        <f>SUM(R107:S107)</f>
        <v>0</v>
      </c>
    </row>
    <row r="108" spans="2:21" ht="15" customHeight="1" thickBot="1">
      <c r="B108" s="25"/>
      <c r="C108" s="26" t="s">
        <v>7</v>
      </c>
      <c r="D108" s="27">
        <f>SUM(D104:D107)</f>
        <v>0</v>
      </c>
      <c r="E108" s="28">
        <f>SUM(E104:E107)</f>
        <v>0</v>
      </c>
      <c r="F108" s="28">
        <f>SUM(F104:F107)</f>
        <v>0</v>
      </c>
      <c r="G108" s="29">
        <f>SUM(G104:G107)</f>
        <v>0</v>
      </c>
      <c r="H108" s="3"/>
      <c r="I108" s="25"/>
      <c r="J108" s="26" t="s">
        <v>7</v>
      </c>
      <c r="K108" s="27">
        <f>SUM(K104:K107)</f>
        <v>0</v>
      </c>
      <c r="L108" s="28">
        <f>SUM(L104:L107)</f>
        <v>0</v>
      </c>
      <c r="M108" s="28">
        <f>SUM(M104:M107)</f>
        <v>0</v>
      </c>
      <c r="N108" s="29">
        <f>SUM(N104:N107)</f>
        <v>0</v>
      </c>
      <c r="O108" s="3"/>
      <c r="P108" s="25"/>
      <c r="Q108" s="26" t="s">
        <v>7</v>
      </c>
      <c r="R108" s="27">
        <f>SUM(R104:R107)</f>
        <v>0</v>
      </c>
      <c r="S108" s="28">
        <f>SUM(S104:S107)</f>
        <v>0</v>
      </c>
      <c r="T108" s="28">
        <f>SUM(T104:T107)</f>
        <v>0</v>
      </c>
      <c r="U108" s="29">
        <f>SUM(U104:U107)</f>
        <v>0</v>
      </c>
    </row>
    <row r="109" spans="2:21" ht="15" customHeight="1">
      <c r="B109" s="8"/>
      <c r="C109" s="9">
        <v>1</v>
      </c>
      <c r="D109" s="10"/>
      <c r="E109" s="11"/>
      <c r="F109" s="11"/>
      <c r="G109" s="12">
        <f>SUM(D109:E109)</f>
        <v>0</v>
      </c>
      <c r="H109" s="3"/>
      <c r="I109" s="8"/>
      <c r="J109" s="9">
        <v>1</v>
      </c>
      <c r="K109" s="10"/>
      <c r="L109" s="11"/>
      <c r="M109" s="11"/>
      <c r="N109" s="12">
        <f>SUM(K109:L109)</f>
        <v>0</v>
      </c>
      <c r="O109" s="3"/>
      <c r="P109" s="8"/>
      <c r="Q109" s="9">
        <v>1</v>
      </c>
      <c r="R109" s="10"/>
      <c r="S109" s="11"/>
      <c r="T109" s="11"/>
      <c r="U109" s="12">
        <f>SUM(R109:S109)</f>
        <v>0</v>
      </c>
    </row>
    <row r="110" spans="2:21" ht="15" customHeight="1">
      <c r="B110" s="13"/>
      <c r="C110" s="14">
        <v>2</v>
      </c>
      <c r="D110" s="15"/>
      <c r="E110" s="16"/>
      <c r="F110" s="16"/>
      <c r="G110" s="17">
        <f>SUM(D110:E110)</f>
        <v>0</v>
      </c>
      <c r="H110" s="3"/>
      <c r="I110" s="13"/>
      <c r="J110" s="14">
        <v>2</v>
      </c>
      <c r="K110" s="15"/>
      <c r="L110" s="16"/>
      <c r="M110" s="16"/>
      <c r="N110" s="17">
        <f>SUM(K110:L110)</f>
        <v>0</v>
      </c>
      <c r="O110" s="3"/>
      <c r="P110" s="13"/>
      <c r="Q110" s="14">
        <v>2</v>
      </c>
      <c r="R110" s="15"/>
      <c r="S110" s="16"/>
      <c r="T110" s="16"/>
      <c r="U110" s="17">
        <f>SUM(R110:S110)</f>
        <v>0</v>
      </c>
    </row>
    <row r="111" spans="2:21" ht="15" customHeight="1">
      <c r="B111" s="18"/>
      <c r="C111" s="14">
        <v>3</v>
      </c>
      <c r="D111" s="15"/>
      <c r="E111" s="16"/>
      <c r="F111" s="16"/>
      <c r="G111" s="17">
        <f>SUM(D111:E111)</f>
        <v>0</v>
      </c>
      <c r="H111" s="3"/>
      <c r="I111" s="18"/>
      <c r="J111" s="14">
        <v>3</v>
      </c>
      <c r="K111" s="15"/>
      <c r="L111" s="16"/>
      <c r="M111" s="16"/>
      <c r="N111" s="17">
        <f>SUM(K111:L111)</f>
        <v>0</v>
      </c>
      <c r="O111" s="3"/>
      <c r="P111" s="18"/>
      <c r="Q111" s="14">
        <v>3</v>
      </c>
      <c r="R111" s="15"/>
      <c r="S111" s="16"/>
      <c r="T111" s="16"/>
      <c r="U111" s="17">
        <f>SUM(R111:S111)</f>
        <v>0</v>
      </c>
    </row>
    <row r="112" spans="2:21" ht="15" customHeight="1" thickBot="1">
      <c r="B112" s="19"/>
      <c r="C112" s="20">
        <v>4</v>
      </c>
      <c r="D112" s="21"/>
      <c r="E112" s="22"/>
      <c r="F112" s="22"/>
      <c r="G112" s="17">
        <f>SUM(D112:E112)</f>
        <v>0</v>
      </c>
      <c r="H112" s="3"/>
      <c r="I112" s="19"/>
      <c r="J112" s="20">
        <v>4</v>
      </c>
      <c r="K112" s="21"/>
      <c r="L112" s="22"/>
      <c r="M112" s="22"/>
      <c r="N112" s="17">
        <f>SUM(K112:L112)</f>
        <v>0</v>
      </c>
      <c r="O112" s="3"/>
      <c r="P112" s="19"/>
      <c r="Q112" s="20">
        <v>4</v>
      </c>
      <c r="R112" s="21"/>
      <c r="S112" s="22"/>
      <c r="T112" s="22"/>
      <c r="U112" s="17">
        <f>SUM(R112:S112)</f>
        <v>0</v>
      </c>
    </row>
    <row r="113" spans="2:21" ht="15" customHeight="1" thickBot="1">
      <c r="B113" s="30"/>
      <c r="C113" s="26" t="s">
        <v>7</v>
      </c>
      <c r="D113" s="27">
        <f>SUM(D109:D112)</f>
        <v>0</v>
      </c>
      <c r="E113" s="28">
        <f>SUM(E109:E112)</f>
        <v>0</v>
      </c>
      <c r="F113" s="28">
        <f>SUM(F109:F112)</f>
        <v>0</v>
      </c>
      <c r="G113" s="29">
        <f>SUM(G109:G112)</f>
        <v>0</v>
      </c>
      <c r="H113" s="3"/>
      <c r="I113" s="30"/>
      <c r="J113" s="26" t="s">
        <v>7</v>
      </c>
      <c r="K113" s="27">
        <f>SUM(K109:K112)</f>
        <v>0</v>
      </c>
      <c r="L113" s="28">
        <f>SUM(L109:L112)</f>
        <v>0</v>
      </c>
      <c r="M113" s="28">
        <f>SUM(M109:M112)</f>
        <v>0</v>
      </c>
      <c r="N113" s="29">
        <f>SUM(N109:N112)</f>
        <v>0</v>
      </c>
      <c r="O113" s="3"/>
      <c r="P113" s="30"/>
      <c r="Q113" s="26" t="s">
        <v>7</v>
      </c>
      <c r="R113" s="27">
        <f>SUM(R109:R112)</f>
        <v>0</v>
      </c>
      <c r="S113" s="28">
        <f>SUM(S109:S112)</f>
        <v>0</v>
      </c>
      <c r="T113" s="28">
        <f>SUM(T109:T112)</f>
        <v>0</v>
      </c>
      <c r="U113" s="29">
        <f>SUM(U109:U112)</f>
        <v>0</v>
      </c>
    </row>
    <row r="114" spans="2:21" ht="15" customHeight="1" thickBot="1">
      <c r="B114" s="178" t="s">
        <v>17</v>
      </c>
      <c r="C114" s="178"/>
      <c r="D114" s="31">
        <f>SUM(D108,D113)</f>
        <v>0</v>
      </c>
      <c r="E114" s="32">
        <f>SUM(E108,E113)</f>
        <v>0</v>
      </c>
      <c r="F114" s="33">
        <f>SUM(F108,F113)</f>
        <v>0</v>
      </c>
      <c r="G114" s="34">
        <f>SUM(G108,G113)</f>
        <v>0</v>
      </c>
      <c r="H114" s="3"/>
      <c r="I114" s="178" t="s">
        <v>17</v>
      </c>
      <c r="J114" s="178"/>
      <c r="K114" s="31">
        <f>SUM(K108,K113)</f>
        <v>0</v>
      </c>
      <c r="L114" s="32">
        <f>SUM(L108,L113)</f>
        <v>0</v>
      </c>
      <c r="M114" s="33">
        <f>SUM(M108,M113)</f>
        <v>0</v>
      </c>
      <c r="N114" s="34">
        <f>SUM(N108,N113)</f>
        <v>0</v>
      </c>
      <c r="O114" s="3"/>
      <c r="P114" s="178" t="s">
        <v>17</v>
      </c>
      <c r="Q114" s="178"/>
      <c r="R114" s="31">
        <f>SUM(R108,R113)</f>
        <v>0</v>
      </c>
      <c r="S114" s="32">
        <f>SUM(S108,S113)</f>
        <v>0</v>
      </c>
      <c r="T114" s="33">
        <f>SUM(T108,T113)</f>
        <v>0</v>
      </c>
      <c r="U114" s="34">
        <f>SUM(U108,U113)</f>
        <v>0</v>
      </c>
    </row>
    <row r="115" ht="15" customHeight="1"/>
    <row r="116" ht="15" customHeight="1" thickBot="1">
      <c r="B116" s="1">
        <v>0.7916666666666666</v>
      </c>
    </row>
    <row r="117" spans="2:21" ht="15" customHeight="1" thickBot="1">
      <c r="B117" s="2" t="s">
        <v>0</v>
      </c>
      <c r="C117" s="179" t="s">
        <v>1</v>
      </c>
      <c r="D117" s="177" t="s">
        <v>2</v>
      </c>
      <c r="E117" s="177"/>
      <c r="F117" s="177"/>
      <c r="G117" s="177"/>
      <c r="H117" s="3"/>
      <c r="I117" s="2" t="s">
        <v>0</v>
      </c>
      <c r="J117" s="179" t="s">
        <v>1</v>
      </c>
      <c r="K117" s="177" t="s">
        <v>2</v>
      </c>
      <c r="L117" s="177"/>
      <c r="M117" s="177"/>
      <c r="N117" s="177"/>
      <c r="O117" s="3"/>
      <c r="P117" s="2" t="s">
        <v>0</v>
      </c>
      <c r="Q117" s="179" t="s">
        <v>1</v>
      </c>
      <c r="R117" s="177" t="s">
        <v>2</v>
      </c>
      <c r="S117" s="177"/>
      <c r="T117" s="177"/>
      <c r="U117" s="177"/>
    </row>
    <row r="118" spans="2:21" ht="15" customHeight="1" thickBot="1">
      <c r="B118" s="4" t="s">
        <v>3</v>
      </c>
      <c r="C118" s="179"/>
      <c r="D118" s="5" t="s">
        <v>4</v>
      </c>
      <c r="E118" s="6" t="s">
        <v>5</v>
      </c>
      <c r="F118" s="6" t="s">
        <v>6</v>
      </c>
      <c r="G118" s="7" t="s">
        <v>7</v>
      </c>
      <c r="H118" s="3"/>
      <c r="I118" s="4" t="s">
        <v>3</v>
      </c>
      <c r="J118" s="179"/>
      <c r="K118" s="5" t="s">
        <v>4</v>
      </c>
      <c r="L118" s="6" t="s">
        <v>5</v>
      </c>
      <c r="M118" s="6" t="s">
        <v>6</v>
      </c>
      <c r="N118" s="7" t="s">
        <v>7</v>
      </c>
      <c r="O118" s="3"/>
      <c r="P118" s="4" t="s">
        <v>3</v>
      </c>
      <c r="Q118" s="179"/>
      <c r="R118" s="5" t="s">
        <v>4</v>
      </c>
      <c r="S118" s="6" t="s">
        <v>5</v>
      </c>
      <c r="T118" s="6" t="s">
        <v>6</v>
      </c>
      <c r="U118" s="7" t="s">
        <v>7</v>
      </c>
    </row>
    <row r="119" spans="2:21" ht="3.75" customHeight="1" thickBo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2:21" ht="15" customHeight="1">
      <c r="B120" s="8"/>
      <c r="C120" s="9">
        <v>1</v>
      </c>
      <c r="D120" s="10"/>
      <c r="E120" s="11"/>
      <c r="F120" s="11"/>
      <c r="G120" s="12">
        <f>SUM(D120:E120)</f>
        <v>0</v>
      </c>
      <c r="H120" s="3"/>
      <c r="I120" s="8"/>
      <c r="J120" s="9">
        <v>1</v>
      </c>
      <c r="K120" s="10"/>
      <c r="L120" s="11"/>
      <c r="M120" s="11"/>
      <c r="N120" s="12">
        <f>SUM(K120:L120)</f>
        <v>0</v>
      </c>
      <c r="O120" s="3"/>
      <c r="P120" s="8"/>
      <c r="Q120" s="9">
        <v>1</v>
      </c>
      <c r="R120" s="10"/>
      <c r="S120" s="11"/>
      <c r="T120" s="11"/>
      <c r="U120" s="12">
        <f>SUM(R120:S120)</f>
        <v>0</v>
      </c>
    </row>
    <row r="121" spans="2:21" ht="15" customHeight="1">
      <c r="B121" s="13"/>
      <c r="C121" s="14">
        <v>2</v>
      </c>
      <c r="D121" s="15"/>
      <c r="E121" s="16"/>
      <c r="F121" s="16"/>
      <c r="G121" s="17">
        <f>SUM(D121:E121)</f>
        <v>0</v>
      </c>
      <c r="H121" s="3"/>
      <c r="I121" s="13"/>
      <c r="J121" s="14">
        <v>2</v>
      </c>
      <c r="K121" s="15"/>
      <c r="L121" s="16"/>
      <c r="M121" s="16"/>
      <c r="N121" s="17">
        <f>SUM(K121:L121)</f>
        <v>0</v>
      </c>
      <c r="O121" s="3"/>
      <c r="P121" s="13"/>
      <c r="Q121" s="14">
        <v>2</v>
      </c>
      <c r="R121" s="15"/>
      <c r="S121" s="16"/>
      <c r="T121" s="16"/>
      <c r="U121" s="17">
        <f>SUM(R121:S121)</f>
        <v>0</v>
      </c>
    </row>
    <row r="122" spans="2:21" ht="15" customHeight="1">
      <c r="B122" s="18"/>
      <c r="C122" s="14">
        <v>3</v>
      </c>
      <c r="D122" s="15"/>
      <c r="E122" s="16"/>
      <c r="F122" s="16"/>
      <c r="G122" s="17">
        <f>SUM(D122:E122)</f>
        <v>0</v>
      </c>
      <c r="H122" s="3"/>
      <c r="I122" s="18"/>
      <c r="J122" s="14">
        <v>3</v>
      </c>
      <c r="K122" s="15"/>
      <c r="L122" s="16"/>
      <c r="M122" s="16"/>
      <c r="N122" s="17">
        <f>SUM(K122:L122)</f>
        <v>0</v>
      </c>
      <c r="O122" s="3"/>
      <c r="P122" s="18"/>
      <c r="Q122" s="14">
        <v>3</v>
      </c>
      <c r="R122" s="15"/>
      <c r="S122" s="16"/>
      <c r="T122" s="16"/>
      <c r="U122" s="17">
        <f>SUM(R122:S122)</f>
        <v>0</v>
      </c>
    </row>
    <row r="123" spans="2:21" ht="15" customHeight="1" thickBot="1">
      <c r="B123" s="19"/>
      <c r="C123" s="20">
        <v>4</v>
      </c>
      <c r="D123" s="21"/>
      <c r="E123" s="22"/>
      <c r="F123" s="22"/>
      <c r="G123" s="17">
        <f>SUM(D123:E123)</f>
        <v>0</v>
      </c>
      <c r="H123" s="3"/>
      <c r="I123" s="19"/>
      <c r="J123" s="20">
        <v>4</v>
      </c>
      <c r="K123" s="21"/>
      <c r="L123" s="22"/>
      <c r="M123" s="22"/>
      <c r="N123" s="17">
        <f>SUM(K123:L123)</f>
        <v>0</v>
      </c>
      <c r="O123" s="3"/>
      <c r="P123" s="19"/>
      <c r="Q123" s="20">
        <v>4</v>
      </c>
      <c r="R123" s="21"/>
      <c r="S123" s="22"/>
      <c r="T123" s="22"/>
      <c r="U123" s="17">
        <f>SUM(R123:S123)</f>
        <v>0</v>
      </c>
    </row>
    <row r="124" spans="2:21" ht="15" customHeight="1" thickBot="1">
      <c r="B124" s="25"/>
      <c r="C124" s="26" t="s">
        <v>7</v>
      </c>
      <c r="D124" s="27">
        <f>SUM(D120:D123)</f>
        <v>0</v>
      </c>
      <c r="E124" s="28">
        <f>SUM(E120:E123)</f>
        <v>0</v>
      </c>
      <c r="F124" s="28">
        <f>SUM(F120:F123)</f>
        <v>0</v>
      </c>
      <c r="G124" s="29">
        <f>SUM(G120:G123)</f>
        <v>0</v>
      </c>
      <c r="H124" s="3"/>
      <c r="I124" s="25"/>
      <c r="J124" s="26" t="s">
        <v>7</v>
      </c>
      <c r="K124" s="27">
        <f>SUM(K120:K123)</f>
        <v>0</v>
      </c>
      <c r="L124" s="28">
        <f>SUM(L120:L123)</f>
        <v>0</v>
      </c>
      <c r="M124" s="28">
        <f>SUM(M120:M123)</f>
        <v>0</v>
      </c>
      <c r="N124" s="29">
        <f>SUM(N120:N123)</f>
        <v>0</v>
      </c>
      <c r="O124" s="3"/>
      <c r="P124" s="25"/>
      <c r="Q124" s="26" t="s">
        <v>7</v>
      </c>
      <c r="R124" s="27">
        <f>SUM(R120:R123)</f>
        <v>0</v>
      </c>
      <c r="S124" s="28">
        <f>SUM(S120:S123)</f>
        <v>0</v>
      </c>
      <c r="T124" s="28">
        <f>SUM(T120:T123)</f>
        <v>0</v>
      </c>
      <c r="U124" s="29">
        <f>SUM(U120:U123)</f>
        <v>0</v>
      </c>
    </row>
    <row r="125" spans="2:21" ht="15" customHeight="1">
      <c r="B125" s="8"/>
      <c r="C125" s="9">
        <v>1</v>
      </c>
      <c r="D125" s="10"/>
      <c r="E125" s="11"/>
      <c r="F125" s="11"/>
      <c r="G125" s="12">
        <f>SUM(D125:E125)</f>
        <v>0</v>
      </c>
      <c r="H125" s="3"/>
      <c r="I125" s="8"/>
      <c r="J125" s="9">
        <v>1</v>
      </c>
      <c r="K125" s="10"/>
      <c r="L125" s="11"/>
      <c r="M125" s="11"/>
      <c r="N125" s="12">
        <f>SUM(K125:L125)</f>
        <v>0</v>
      </c>
      <c r="O125" s="3"/>
      <c r="P125" s="8"/>
      <c r="Q125" s="9">
        <v>1</v>
      </c>
      <c r="R125" s="10"/>
      <c r="S125" s="11"/>
      <c r="T125" s="11"/>
      <c r="U125" s="12">
        <f>SUM(R125:S125)</f>
        <v>0</v>
      </c>
    </row>
    <row r="126" spans="2:21" ht="15" customHeight="1">
      <c r="B126" s="13"/>
      <c r="C126" s="14">
        <v>2</v>
      </c>
      <c r="D126" s="15"/>
      <c r="E126" s="16"/>
      <c r="F126" s="16"/>
      <c r="G126" s="17">
        <f>SUM(D126:E126)</f>
        <v>0</v>
      </c>
      <c r="H126" s="3"/>
      <c r="I126" s="13"/>
      <c r="J126" s="14">
        <v>2</v>
      </c>
      <c r="K126" s="15"/>
      <c r="L126" s="16"/>
      <c r="M126" s="16"/>
      <c r="N126" s="17">
        <f>SUM(K126:L126)</f>
        <v>0</v>
      </c>
      <c r="O126" s="3"/>
      <c r="P126" s="13"/>
      <c r="Q126" s="14">
        <v>2</v>
      </c>
      <c r="R126" s="15"/>
      <c r="S126" s="16"/>
      <c r="T126" s="16"/>
      <c r="U126" s="17">
        <f>SUM(R126:S126)</f>
        <v>0</v>
      </c>
    </row>
    <row r="127" spans="2:21" ht="15" customHeight="1">
      <c r="B127" s="18"/>
      <c r="C127" s="14">
        <v>3</v>
      </c>
      <c r="D127" s="15"/>
      <c r="E127" s="16"/>
      <c r="F127" s="16"/>
      <c r="G127" s="17">
        <f>SUM(D127:E127)</f>
        <v>0</v>
      </c>
      <c r="H127" s="3"/>
      <c r="I127" s="18"/>
      <c r="J127" s="14">
        <v>3</v>
      </c>
      <c r="K127" s="15"/>
      <c r="L127" s="16"/>
      <c r="M127" s="16"/>
      <c r="N127" s="17">
        <f>SUM(K127:L127)</f>
        <v>0</v>
      </c>
      <c r="O127" s="3"/>
      <c r="P127" s="18"/>
      <c r="Q127" s="14">
        <v>3</v>
      </c>
      <c r="R127" s="15"/>
      <c r="S127" s="16"/>
      <c r="T127" s="16"/>
      <c r="U127" s="17">
        <f>SUM(R127:S127)</f>
        <v>0</v>
      </c>
    </row>
    <row r="128" spans="2:21" ht="15" customHeight="1" thickBot="1">
      <c r="B128" s="19"/>
      <c r="C128" s="20">
        <v>4</v>
      </c>
      <c r="D128" s="21"/>
      <c r="E128" s="22"/>
      <c r="F128" s="22"/>
      <c r="G128" s="17">
        <f>SUM(D128:E128)</f>
        <v>0</v>
      </c>
      <c r="H128" s="3"/>
      <c r="I128" s="19"/>
      <c r="J128" s="20">
        <v>4</v>
      </c>
      <c r="K128" s="21"/>
      <c r="L128" s="22"/>
      <c r="M128" s="22"/>
      <c r="N128" s="17">
        <f>SUM(K128:L128)</f>
        <v>0</v>
      </c>
      <c r="O128" s="3"/>
      <c r="P128" s="19"/>
      <c r="Q128" s="20">
        <v>4</v>
      </c>
      <c r="R128" s="21"/>
      <c r="S128" s="22"/>
      <c r="T128" s="22"/>
      <c r="U128" s="17">
        <f>SUM(R128:S128)</f>
        <v>0</v>
      </c>
    </row>
    <row r="129" spans="2:21" ht="15" customHeight="1" thickBot="1">
      <c r="B129" s="30"/>
      <c r="C129" s="26" t="s">
        <v>7</v>
      </c>
      <c r="D129" s="27">
        <f>SUM(D125:D128)</f>
        <v>0</v>
      </c>
      <c r="E129" s="28">
        <f>SUM(E125:E128)</f>
        <v>0</v>
      </c>
      <c r="F129" s="28">
        <f>SUM(F125:F128)</f>
        <v>0</v>
      </c>
      <c r="G129" s="29">
        <f>SUM(G125:G128)</f>
        <v>0</v>
      </c>
      <c r="H129" s="3"/>
      <c r="I129" s="30"/>
      <c r="J129" s="26" t="s">
        <v>7</v>
      </c>
      <c r="K129" s="27">
        <f>SUM(K125:K128)</f>
        <v>0</v>
      </c>
      <c r="L129" s="28">
        <f>SUM(L125:L128)</f>
        <v>0</v>
      </c>
      <c r="M129" s="28">
        <f>SUM(M125:M128)</f>
        <v>0</v>
      </c>
      <c r="N129" s="29">
        <f>SUM(N125:N128)</f>
        <v>0</v>
      </c>
      <c r="O129" s="3"/>
      <c r="P129" s="30"/>
      <c r="Q129" s="26" t="s">
        <v>7</v>
      </c>
      <c r="R129" s="27">
        <f>SUM(R125:R128)</f>
        <v>0</v>
      </c>
      <c r="S129" s="28">
        <f>SUM(S125:S128)</f>
        <v>0</v>
      </c>
      <c r="T129" s="28">
        <f>SUM(T125:T128)</f>
        <v>0</v>
      </c>
      <c r="U129" s="29">
        <f>SUM(U125:U128)</f>
        <v>0</v>
      </c>
    </row>
    <row r="130" spans="2:21" ht="15" customHeight="1" thickBot="1">
      <c r="B130" s="178" t="s">
        <v>17</v>
      </c>
      <c r="C130" s="178"/>
      <c r="D130" s="31">
        <f>SUM(D124,D129)</f>
        <v>0</v>
      </c>
      <c r="E130" s="32">
        <f>SUM(E124,E129)</f>
        <v>0</v>
      </c>
      <c r="F130" s="33">
        <f>SUM(F124,F129)</f>
        <v>0</v>
      </c>
      <c r="G130" s="34">
        <f>SUM(G124,G129)</f>
        <v>0</v>
      </c>
      <c r="H130" s="3"/>
      <c r="I130" s="178" t="s">
        <v>17</v>
      </c>
      <c r="J130" s="178"/>
      <c r="K130" s="31">
        <f>SUM(K124,K129)</f>
        <v>0</v>
      </c>
      <c r="L130" s="32">
        <f>SUM(L124,L129)</f>
        <v>0</v>
      </c>
      <c r="M130" s="33">
        <f>SUM(M124,M129)</f>
        <v>0</v>
      </c>
      <c r="N130" s="34">
        <f>SUM(N124,N129)</f>
        <v>0</v>
      </c>
      <c r="O130" s="3"/>
      <c r="P130" s="178" t="s">
        <v>17</v>
      </c>
      <c r="Q130" s="178"/>
      <c r="R130" s="31">
        <f>SUM(R124,R129)</f>
        <v>0</v>
      </c>
      <c r="S130" s="32">
        <f>SUM(S124,S129)</f>
        <v>0</v>
      </c>
      <c r="T130" s="33">
        <f>SUM(T124,T129)</f>
        <v>0</v>
      </c>
      <c r="U130" s="34">
        <f>SUM(U124,U129)</f>
        <v>0</v>
      </c>
    </row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</sheetData>
  <sheetProtection selectLockedCells="1" selectUnlockedCells="1"/>
  <mergeCells count="73">
    <mergeCell ref="R117:U117"/>
    <mergeCell ref="B130:C130"/>
    <mergeCell ref="I130:J130"/>
    <mergeCell ref="P130:Q130"/>
    <mergeCell ref="B114:C114"/>
    <mergeCell ref="I114:J114"/>
    <mergeCell ref="P114:Q114"/>
    <mergeCell ref="C117:C118"/>
    <mergeCell ref="D117:G117"/>
    <mergeCell ref="J117:J118"/>
    <mergeCell ref="K117:N117"/>
    <mergeCell ref="Q117:Q118"/>
    <mergeCell ref="R85:U85"/>
    <mergeCell ref="B98:C98"/>
    <mergeCell ref="I98:J98"/>
    <mergeCell ref="P98:Q98"/>
    <mergeCell ref="C101:C102"/>
    <mergeCell ref="D101:G101"/>
    <mergeCell ref="J101:J102"/>
    <mergeCell ref="K101:N101"/>
    <mergeCell ref="Q101:Q102"/>
    <mergeCell ref="R101:U101"/>
    <mergeCell ref="B82:C82"/>
    <mergeCell ref="I82:J82"/>
    <mergeCell ref="P82:Q82"/>
    <mergeCell ref="C85:C86"/>
    <mergeCell ref="D85:G85"/>
    <mergeCell ref="J85:J86"/>
    <mergeCell ref="K85:N85"/>
    <mergeCell ref="Q85:Q86"/>
    <mergeCell ref="R53:U53"/>
    <mergeCell ref="B66:C66"/>
    <mergeCell ref="I66:J66"/>
    <mergeCell ref="P66:Q66"/>
    <mergeCell ref="C69:C70"/>
    <mergeCell ref="D69:G69"/>
    <mergeCell ref="J69:J70"/>
    <mergeCell ref="K69:N69"/>
    <mergeCell ref="Q69:Q70"/>
    <mergeCell ref="R69:U69"/>
    <mergeCell ref="B50:C50"/>
    <mergeCell ref="I50:J50"/>
    <mergeCell ref="P50:Q50"/>
    <mergeCell ref="C53:C54"/>
    <mergeCell ref="D53:G53"/>
    <mergeCell ref="J53:J54"/>
    <mergeCell ref="K53:N53"/>
    <mergeCell ref="Q53:Q54"/>
    <mergeCell ref="R21:U21"/>
    <mergeCell ref="B34:C34"/>
    <mergeCell ref="I34:J34"/>
    <mergeCell ref="P34:Q34"/>
    <mergeCell ref="C37:C38"/>
    <mergeCell ref="D37:G37"/>
    <mergeCell ref="J37:J38"/>
    <mergeCell ref="K37:N37"/>
    <mergeCell ref="Q37:Q38"/>
    <mergeCell ref="R37:U37"/>
    <mergeCell ref="B18:C18"/>
    <mergeCell ref="I18:J18"/>
    <mergeCell ref="P18:Q18"/>
    <mergeCell ref="C21:C22"/>
    <mergeCell ref="D21:G21"/>
    <mergeCell ref="J21:J22"/>
    <mergeCell ref="K21:N21"/>
    <mergeCell ref="Q21:Q22"/>
    <mergeCell ref="B2:U2"/>
    <mergeCell ref="C5:C6"/>
    <mergeCell ref="D5:G5"/>
    <mergeCell ref="J5:J6"/>
    <mergeCell ref="K5:N5"/>
    <mergeCell ref="Q5:Q6"/>
    <mergeCell ref="R5:U5"/>
  </mergeCells>
  <dataValidations count="2">
    <dataValidation type="whole" allowBlank="1" showErrorMessage="1" errorTitle="Chybná hodnota" error="Zadaná hodnota musí být celé nezáporné číslo menší nebo rovno 25." sqref="F8:F11 M120:M123 M8:M11 M125:M128 M13:M16 T120:T123 T8:T11 T13:T16 F88:F91 F93:F96 M88:M91 M93:M96 T88:T91 T93:T96 F104:F107 F109:F112 M104:M107 M109:M112 T104:T107 T109:T112 T125:T128 F13:F16 F120:F123 F125:F128 F24:F27 M24:M27 F29:F32 M29:M32 F40:F43 M40:M43 T40:T43 F45:F48 M45:M48 T45:T48 F56:F59 M56:M59 T56:T59 F61:F64 M61:M64 T61:T64 F72:F75 M72:M75 T72:T75 F77:F80 M77:M80 T77:T80">
      <formula1>0</formula1>
      <formula2>15</formula2>
    </dataValidation>
    <dataValidation type="whole" allowBlank="1" showErrorMessage="1" errorTitle="Chybná hodnota" error="Zadaná hodnota musí být celé nezáporné číslo menší nebo rovno 225." sqref="K13:L16 D125:E128 K125:L128 R125:S128 D120:E123 K120:L123 D8:E11 K8:L11 R120:S123 D13:E16 R8:S11 R13:S16 D93:E96 K93:L96 D88:E91 K88:L91 R93:S96 R88:S91 D109:E112 K109:L112 D104:E107 K104:L107 R109:S112 R104:S107 D24:E27 K24:L27 R24:T26 D29:E32 K29:L32 R29:T31 D40:E43 K40:L43 R40:S43 D45:E48 K45:L48 R45:S48 D56:E59 K56:L59 R56:S59 D61:E64 K61:L64 R61:S64 D72:E75 K72:L75 R72:S75 D77:E80 K77:L80 R77:S80">
      <formula1>0</formula1>
      <formula2>225</formula2>
    </dataValidation>
  </dataValidations>
  <printOptions/>
  <pageMargins left="0.19652777777777777" right="0.19652777777777777" top="0.39375" bottom="0.39375" header="0.5118055555555555" footer="0.5118055555555555"/>
  <pageSetup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2:U130"/>
  <sheetViews>
    <sheetView showGridLines="0" zoomScale="69" zoomScaleNormal="69" zoomScalePageLayoutView="0" workbookViewId="0" topLeftCell="A67">
      <selection activeCell="J20" sqref="J20"/>
    </sheetView>
  </sheetViews>
  <sheetFormatPr defaultColWidth="9.00390625" defaultRowHeight="12.75"/>
  <cols>
    <col min="1" max="1" width="1.00390625" style="0" customWidth="1"/>
    <col min="2" max="2" width="25.375" style="0" customWidth="1"/>
    <col min="3" max="3" width="7.375" style="0" customWidth="1"/>
    <col min="4" max="5" width="8.50390625" style="0" customWidth="1"/>
    <col min="6" max="6" width="5.625" style="0" customWidth="1"/>
    <col min="7" max="7" width="8.50390625" style="0" customWidth="1"/>
    <col min="8" max="8" width="2.625" style="0" customWidth="1"/>
    <col min="9" max="9" width="25.375" style="0" customWidth="1"/>
    <col min="10" max="10" width="7.375" style="0" customWidth="1"/>
    <col min="11" max="12" width="8.50390625" style="0" customWidth="1"/>
    <col min="13" max="13" width="5.625" style="0" customWidth="1"/>
    <col min="14" max="14" width="8.50390625" style="0" customWidth="1"/>
    <col min="15" max="15" width="2.625" style="0" customWidth="1"/>
    <col min="16" max="16" width="25.375" style="0" customWidth="1"/>
    <col min="17" max="17" width="7.375" style="0" customWidth="1"/>
    <col min="18" max="19" width="8.50390625" style="0" customWidth="1"/>
    <col min="20" max="20" width="5.625" style="0" customWidth="1"/>
    <col min="21" max="21" width="8.50390625" style="0" customWidth="1"/>
  </cols>
  <sheetData>
    <row r="1" ht="15" customHeight="1" thickBot="1"/>
    <row r="2" spans="2:21" ht="37.5" customHeight="1" thickBot="1">
      <c r="B2" s="180" t="s">
        <v>79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ht="15" customHeight="1"/>
    <row r="4" ht="15" customHeight="1" thickBot="1">
      <c r="B4" s="1">
        <v>0.5833333333333334</v>
      </c>
    </row>
    <row r="5" spans="2:21" ht="15" customHeight="1" thickBot="1">
      <c r="B5" s="2" t="s">
        <v>0</v>
      </c>
      <c r="C5" s="179" t="s">
        <v>1</v>
      </c>
      <c r="D5" s="177" t="s">
        <v>2</v>
      </c>
      <c r="E5" s="177"/>
      <c r="F5" s="177"/>
      <c r="G5" s="177"/>
      <c r="H5" s="3"/>
      <c r="I5" s="2" t="s">
        <v>0</v>
      </c>
      <c r="J5" s="179" t="s">
        <v>1</v>
      </c>
      <c r="K5" s="177" t="s">
        <v>2</v>
      </c>
      <c r="L5" s="177"/>
      <c r="M5" s="177"/>
      <c r="N5" s="177"/>
      <c r="O5" s="3"/>
      <c r="P5" s="2" t="s">
        <v>0</v>
      </c>
      <c r="Q5" s="179" t="s">
        <v>1</v>
      </c>
      <c r="R5" s="177" t="s">
        <v>2</v>
      </c>
      <c r="S5" s="177"/>
      <c r="T5" s="177"/>
      <c r="U5" s="177"/>
    </row>
    <row r="6" spans="2:21" ht="15" customHeight="1" thickBot="1">
      <c r="B6" s="4" t="s">
        <v>3</v>
      </c>
      <c r="C6" s="179"/>
      <c r="D6" s="5" t="s">
        <v>4</v>
      </c>
      <c r="E6" s="6" t="s">
        <v>5</v>
      </c>
      <c r="F6" s="6" t="s">
        <v>6</v>
      </c>
      <c r="G6" s="7" t="s">
        <v>7</v>
      </c>
      <c r="H6" s="3"/>
      <c r="I6" s="4" t="s">
        <v>3</v>
      </c>
      <c r="J6" s="179"/>
      <c r="K6" s="5" t="s">
        <v>4</v>
      </c>
      <c r="L6" s="6" t="s">
        <v>5</v>
      </c>
      <c r="M6" s="6" t="s">
        <v>6</v>
      </c>
      <c r="N6" s="7" t="s">
        <v>7</v>
      </c>
      <c r="O6" s="3"/>
      <c r="P6" s="4" t="s">
        <v>3</v>
      </c>
      <c r="Q6" s="179"/>
      <c r="R6" s="5" t="s">
        <v>4</v>
      </c>
      <c r="S6" s="6" t="s">
        <v>5</v>
      </c>
      <c r="T6" s="6" t="s">
        <v>6</v>
      </c>
      <c r="U6" s="7" t="s">
        <v>7</v>
      </c>
    </row>
    <row r="7" spans="2:21" ht="3.7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15" customHeight="1">
      <c r="B8" s="8"/>
      <c r="C8" s="9">
        <v>1</v>
      </c>
      <c r="D8" s="10">
        <v>91</v>
      </c>
      <c r="E8" s="11">
        <v>45</v>
      </c>
      <c r="F8" s="11">
        <v>3</v>
      </c>
      <c r="G8" s="12">
        <f>D8+E8</f>
        <v>136</v>
      </c>
      <c r="H8" s="3"/>
      <c r="I8" s="8"/>
      <c r="J8" s="9">
        <v>1</v>
      </c>
      <c r="K8" s="10">
        <v>83</v>
      </c>
      <c r="L8" s="11">
        <v>44</v>
      </c>
      <c r="M8" s="11">
        <v>2</v>
      </c>
      <c r="N8" s="12">
        <f>K8+L8</f>
        <v>127</v>
      </c>
      <c r="O8" s="3"/>
      <c r="P8" s="8"/>
      <c r="Q8" s="9">
        <v>1</v>
      </c>
      <c r="R8" s="10">
        <v>85</v>
      </c>
      <c r="S8" s="11">
        <v>35</v>
      </c>
      <c r="T8" s="11">
        <v>2</v>
      </c>
      <c r="U8" s="12">
        <f>R8+S8</f>
        <v>120</v>
      </c>
    </row>
    <row r="9" spans="2:21" ht="15" customHeight="1">
      <c r="B9" s="13" t="s">
        <v>225</v>
      </c>
      <c r="C9" s="14">
        <v>2</v>
      </c>
      <c r="D9" s="15">
        <v>99</v>
      </c>
      <c r="E9" s="16">
        <v>33</v>
      </c>
      <c r="F9" s="16">
        <v>4</v>
      </c>
      <c r="G9" s="17">
        <f>D9+E9</f>
        <v>132</v>
      </c>
      <c r="H9" s="3"/>
      <c r="I9" s="13" t="s">
        <v>204</v>
      </c>
      <c r="J9" s="14">
        <v>2</v>
      </c>
      <c r="K9" s="15">
        <v>96</v>
      </c>
      <c r="L9" s="16">
        <v>27</v>
      </c>
      <c r="M9" s="16">
        <v>1</v>
      </c>
      <c r="N9" s="17">
        <f>K9+L9</f>
        <v>123</v>
      </c>
      <c r="O9" s="3"/>
      <c r="P9" s="13" t="s">
        <v>221</v>
      </c>
      <c r="Q9" s="14">
        <v>2</v>
      </c>
      <c r="R9" s="15">
        <v>76</v>
      </c>
      <c r="S9" s="16">
        <v>44</v>
      </c>
      <c r="T9" s="16">
        <v>2</v>
      </c>
      <c r="U9" s="17">
        <f>R9+S9</f>
        <v>120</v>
      </c>
    </row>
    <row r="10" spans="2:21" ht="15" customHeight="1">
      <c r="B10" s="18" t="s">
        <v>32</v>
      </c>
      <c r="C10" s="14">
        <v>3</v>
      </c>
      <c r="D10" s="15">
        <v>91</v>
      </c>
      <c r="E10" s="16">
        <v>45</v>
      </c>
      <c r="F10" s="16">
        <v>2</v>
      </c>
      <c r="G10" s="17">
        <f>D10+E10</f>
        <v>136</v>
      </c>
      <c r="H10" s="3"/>
      <c r="I10" s="18" t="s">
        <v>32</v>
      </c>
      <c r="J10" s="14">
        <v>3</v>
      </c>
      <c r="K10" s="15">
        <v>101</v>
      </c>
      <c r="L10" s="16">
        <v>43</v>
      </c>
      <c r="M10" s="16">
        <v>0</v>
      </c>
      <c r="N10" s="17">
        <f>K10+L10</f>
        <v>144</v>
      </c>
      <c r="O10" s="3"/>
      <c r="P10" s="18" t="s">
        <v>32</v>
      </c>
      <c r="Q10" s="14">
        <v>3</v>
      </c>
      <c r="R10" s="15">
        <v>95</v>
      </c>
      <c r="S10" s="16">
        <v>45</v>
      </c>
      <c r="T10" s="16">
        <v>1</v>
      </c>
      <c r="U10" s="17">
        <f>R10+S10</f>
        <v>140</v>
      </c>
    </row>
    <row r="11" spans="2:21" ht="15" customHeight="1" thickBot="1">
      <c r="B11" s="19"/>
      <c r="C11" s="20">
        <v>4</v>
      </c>
      <c r="D11" s="21">
        <v>92</v>
      </c>
      <c r="E11" s="22">
        <v>53</v>
      </c>
      <c r="F11" s="22">
        <v>1</v>
      </c>
      <c r="G11" s="17">
        <f>D11+E11</f>
        <v>145</v>
      </c>
      <c r="H11" s="3"/>
      <c r="I11" s="19"/>
      <c r="J11" s="20">
        <v>4</v>
      </c>
      <c r="K11" s="21">
        <v>93</v>
      </c>
      <c r="L11" s="22">
        <v>44</v>
      </c>
      <c r="M11" s="22">
        <v>2</v>
      </c>
      <c r="N11" s="17">
        <f>K11+L11</f>
        <v>137</v>
      </c>
      <c r="O11" s="3"/>
      <c r="P11" s="19"/>
      <c r="Q11" s="20">
        <v>4</v>
      </c>
      <c r="R11" s="23">
        <v>93</v>
      </c>
      <c r="S11" s="24">
        <v>43</v>
      </c>
      <c r="T11" s="24">
        <v>2</v>
      </c>
      <c r="U11" s="17">
        <f>R11+S11</f>
        <v>136</v>
      </c>
    </row>
    <row r="12" spans="2:21" ht="15" customHeight="1" thickBot="1">
      <c r="B12" s="25"/>
      <c r="C12" s="26" t="s">
        <v>7</v>
      </c>
      <c r="D12" s="27">
        <f>SUM(D8:D11)</f>
        <v>373</v>
      </c>
      <c r="E12" s="28">
        <f>SUM(E8:E11)</f>
        <v>176</v>
      </c>
      <c r="F12" s="28">
        <f>SUM(F8:F11)</f>
        <v>10</v>
      </c>
      <c r="G12" s="29">
        <f>SUM(G8:G11)</f>
        <v>549</v>
      </c>
      <c r="H12" s="3"/>
      <c r="I12" s="25"/>
      <c r="J12" s="26" t="s">
        <v>7</v>
      </c>
      <c r="K12" s="27">
        <f>SUM(K8:K11)</f>
        <v>373</v>
      </c>
      <c r="L12" s="28">
        <f>SUM(L8:L11)</f>
        <v>158</v>
      </c>
      <c r="M12" s="28">
        <f>SUM(M8:M11)</f>
        <v>5</v>
      </c>
      <c r="N12" s="29">
        <f>SUM(N8:N11)</f>
        <v>531</v>
      </c>
      <c r="O12" s="3"/>
      <c r="P12" s="25"/>
      <c r="Q12" s="26" t="s">
        <v>7</v>
      </c>
      <c r="R12" s="27">
        <f>SUM(R8:R11)</f>
        <v>349</v>
      </c>
      <c r="S12" s="28">
        <f>SUM(S8:S11)</f>
        <v>167</v>
      </c>
      <c r="T12" s="28">
        <f>SUM(T8:T11)</f>
        <v>7</v>
      </c>
      <c r="U12" s="29">
        <f>SUM(U8:U11)</f>
        <v>516</v>
      </c>
    </row>
    <row r="13" spans="2:21" ht="15" customHeight="1">
      <c r="B13" s="8"/>
      <c r="C13" s="9">
        <v>1</v>
      </c>
      <c r="D13" s="10">
        <v>91</v>
      </c>
      <c r="E13" s="11">
        <v>35</v>
      </c>
      <c r="F13" s="11">
        <v>0</v>
      </c>
      <c r="G13" s="12">
        <f>D13+E13</f>
        <v>126</v>
      </c>
      <c r="H13" s="3"/>
      <c r="I13" s="8"/>
      <c r="J13" s="9">
        <v>1</v>
      </c>
      <c r="K13" s="10">
        <v>101</v>
      </c>
      <c r="L13" s="11">
        <v>45</v>
      </c>
      <c r="M13" s="11">
        <v>1</v>
      </c>
      <c r="N13" s="12">
        <f>K13+L13</f>
        <v>146</v>
      </c>
      <c r="O13" s="3"/>
      <c r="P13" s="8"/>
      <c r="Q13" s="9">
        <v>1</v>
      </c>
      <c r="R13" s="10">
        <v>80</v>
      </c>
      <c r="S13" s="11">
        <v>45</v>
      </c>
      <c r="T13" s="11">
        <v>2</v>
      </c>
      <c r="U13" s="12">
        <f>R13+S13</f>
        <v>125</v>
      </c>
    </row>
    <row r="14" spans="2:21" ht="15" customHeight="1">
      <c r="B14" s="13" t="s">
        <v>226</v>
      </c>
      <c r="C14" s="14">
        <v>2</v>
      </c>
      <c r="D14" s="15">
        <v>97</v>
      </c>
      <c r="E14" s="16">
        <v>35</v>
      </c>
      <c r="F14" s="16">
        <v>3</v>
      </c>
      <c r="G14" s="17">
        <f>D14+E14</f>
        <v>132</v>
      </c>
      <c r="H14" s="3"/>
      <c r="I14" s="13" t="s">
        <v>202</v>
      </c>
      <c r="J14" s="14">
        <v>2</v>
      </c>
      <c r="K14" s="15">
        <v>103</v>
      </c>
      <c r="L14" s="16">
        <v>36</v>
      </c>
      <c r="M14" s="16">
        <v>2</v>
      </c>
      <c r="N14" s="17">
        <f>K14+L14</f>
        <v>139</v>
      </c>
      <c r="O14" s="3"/>
      <c r="P14" s="13" t="s">
        <v>222</v>
      </c>
      <c r="Q14" s="14">
        <v>2</v>
      </c>
      <c r="R14" s="15">
        <v>81</v>
      </c>
      <c r="S14" s="16">
        <v>36</v>
      </c>
      <c r="T14" s="16">
        <v>3</v>
      </c>
      <c r="U14" s="17">
        <f>R14+S14</f>
        <v>117</v>
      </c>
    </row>
    <row r="15" spans="2:21" ht="15" customHeight="1">
      <c r="B15" s="18" t="s">
        <v>32</v>
      </c>
      <c r="C15" s="14">
        <v>3</v>
      </c>
      <c r="D15" s="15">
        <v>76</v>
      </c>
      <c r="E15" s="16">
        <v>34</v>
      </c>
      <c r="F15" s="16">
        <v>2</v>
      </c>
      <c r="G15" s="17">
        <f>D15+E15</f>
        <v>110</v>
      </c>
      <c r="H15" s="3"/>
      <c r="I15" s="18" t="s">
        <v>32</v>
      </c>
      <c r="J15" s="14">
        <v>3</v>
      </c>
      <c r="K15" s="15">
        <v>94</v>
      </c>
      <c r="L15" s="16">
        <v>50</v>
      </c>
      <c r="M15" s="16">
        <v>0</v>
      </c>
      <c r="N15" s="17">
        <f>K15+L15</f>
        <v>144</v>
      </c>
      <c r="O15" s="3"/>
      <c r="P15" s="18" t="s">
        <v>32</v>
      </c>
      <c r="Q15" s="14">
        <v>3</v>
      </c>
      <c r="R15" s="15">
        <v>82</v>
      </c>
      <c r="S15" s="16">
        <v>45</v>
      </c>
      <c r="T15" s="16">
        <v>0</v>
      </c>
      <c r="U15" s="17">
        <f>R15+S15</f>
        <v>127</v>
      </c>
    </row>
    <row r="16" spans="2:21" ht="15" customHeight="1" thickBot="1">
      <c r="B16" s="19"/>
      <c r="C16" s="20">
        <v>4</v>
      </c>
      <c r="D16" s="21">
        <v>82</v>
      </c>
      <c r="E16" s="22">
        <v>45</v>
      </c>
      <c r="F16" s="22">
        <v>1</v>
      </c>
      <c r="G16" s="17">
        <f>D16+E16</f>
        <v>127</v>
      </c>
      <c r="H16" s="3"/>
      <c r="I16" s="19"/>
      <c r="J16" s="20">
        <v>4</v>
      </c>
      <c r="K16" s="21">
        <v>84</v>
      </c>
      <c r="L16" s="22">
        <v>36</v>
      </c>
      <c r="M16" s="22">
        <v>0</v>
      </c>
      <c r="N16" s="17">
        <f>K16+L16</f>
        <v>120</v>
      </c>
      <c r="O16" s="3"/>
      <c r="P16" s="19"/>
      <c r="Q16" s="20">
        <v>4</v>
      </c>
      <c r="R16" s="23">
        <v>84</v>
      </c>
      <c r="S16" s="24">
        <v>42</v>
      </c>
      <c r="T16" s="24">
        <v>0</v>
      </c>
      <c r="U16" s="17">
        <f>R16+S16</f>
        <v>126</v>
      </c>
    </row>
    <row r="17" spans="2:21" ht="15" customHeight="1" thickBot="1">
      <c r="B17" s="30"/>
      <c r="C17" s="26" t="s">
        <v>7</v>
      </c>
      <c r="D17" s="27">
        <f>SUM(D13:D16)</f>
        <v>346</v>
      </c>
      <c r="E17" s="28">
        <f>SUM(E13:E16)</f>
        <v>149</v>
      </c>
      <c r="F17" s="28">
        <f>SUM(F13:F16)</f>
        <v>6</v>
      </c>
      <c r="G17" s="29">
        <f>SUM(G13:G16)</f>
        <v>495</v>
      </c>
      <c r="H17" s="3"/>
      <c r="I17" s="30"/>
      <c r="J17" s="26" t="s">
        <v>7</v>
      </c>
      <c r="K17" s="27">
        <f>SUM(K13:K16)</f>
        <v>382</v>
      </c>
      <c r="L17" s="28">
        <f>SUM(L13:L16)</f>
        <v>167</v>
      </c>
      <c r="M17" s="28">
        <f>SUM(M13:M16)</f>
        <v>3</v>
      </c>
      <c r="N17" s="29">
        <f>SUM(N13:N16)</f>
        <v>549</v>
      </c>
      <c r="O17" s="3"/>
      <c r="P17" s="30"/>
      <c r="Q17" s="26" t="s">
        <v>7</v>
      </c>
      <c r="R17" s="27">
        <f>SUM(R13:R16)</f>
        <v>327</v>
      </c>
      <c r="S17" s="28">
        <f>SUM(S13:S16)</f>
        <v>168</v>
      </c>
      <c r="T17" s="28">
        <f>SUM(T13:T16)</f>
        <v>5</v>
      </c>
      <c r="U17" s="29">
        <f>SUM(U13:U16)</f>
        <v>495</v>
      </c>
    </row>
    <row r="18" spans="2:21" ht="15" customHeight="1" thickBot="1">
      <c r="B18" s="178" t="s">
        <v>17</v>
      </c>
      <c r="C18" s="178"/>
      <c r="D18" s="31">
        <f>SUM(D12,D17)</f>
        <v>719</v>
      </c>
      <c r="E18" s="32">
        <f>SUM(E12,E17)</f>
        <v>325</v>
      </c>
      <c r="F18" s="33">
        <f>SUM(F12,F17)</f>
        <v>16</v>
      </c>
      <c r="G18" s="34">
        <f>SUM(G12,G17)</f>
        <v>1044</v>
      </c>
      <c r="H18" s="3"/>
      <c r="I18" s="178" t="s">
        <v>17</v>
      </c>
      <c r="J18" s="178"/>
      <c r="K18" s="31">
        <f>SUM(K12,K17)</f>
        <v>755</v>
      </c>
      <c r="L18" s="32">
        <f>SUM(L12,L17)</f>
        <v>325</v>
      </c>
      <c r="M18" s="33">
        <f>SUM(M12,M17)</f>
        <v>8</v>
      </c>
      <c r="N18" s="34">
        <f>SUM(N12,N17)</f>
        <v>1080</v>
      </c>
      <c r="O18" s="3"/>
      <c r="P18" s="178" t="s">
        <v>17</v>
      </c>
      <c r="Q18" s="178"/>
      <c r="R18" s="31">
        <f>SUM(R12,R17)</f>
        <v>676</v>
      </c>
      <c r="S18" s="32">
        <f>SUM(S12,S17)</f>
        <v>335</v>
      </c>
      <c r="T18" s="33">
        <f>SUM(T12,T17)</f>
        <v>12</v>
      </c>
      <c r="U18" s="34">
        <f>SUM(U12,U17)</f>
        <v>1011</v>
      </c>
    </row>
    <row r="19" ht="15" customHeight="1"/>
    <row r="20" ht="15" customHeight="1" thickBot="1">
      <c r="B20" s="1">
        <v>0.625</v>
      </c>
    </row>
    <row r="21" spans="2:21" ht="15" customHeight="1" thickBot="1">
      <c r="B21" s="2" t="s">
        <v>0</v>
      </c>
      <c r="C21" s="179" t="s">
        <v>1</v>
      </c>
      <c r="D21" s="177" t="s">
        <v>2</v>
      </c>
      <c r="E21" s="177"/>
      <c r="F21" s="177"/>
      <c r="G21" s="177"/>
      <c r="H21" s="3"/>
      <c r="I21" s="2" t="s">
        <v>0</v>
      </c>
      <c r="J21" s="179" t="s">
        <v>1</v>
      </c>
      <c r="K21" s="177" t="s">
        <v>2</v>
      </c>
      <c r="L21" s="177"/>
      <c r="M21" s="177"/>
      <c r="N21" s="177"/>
      <c r="O21" s="3"/>
      <c r="P21" s="2" t="s">
        <v>0</v>
      </c>
      <c r="Q21" s="179" t="s">
        <v>1</v>
      </c>
      <c r="R21" s="177" t="s">
        <v>2</v>
      </c>
      <c r="S21" s="177"/>
      <c r="T21" s="177"/>
      <c r="U21" s="177"/>
    </row>
    <row r="22" spans="2:21" ht="15" customHeight="1" thickBot="1">
      <c r="B22" s="4" t="s">
        <v>3</v>
      </c>
      <c r="C22" s="179"/>
      <c r="D22" s="5" t="s">
        <v>4</v>
      </c>
      <c r="E22" s="6" t="s">
        <v>5</v>
      </c>
      <c r="F22" s="6" t="s">
        <v>6</v>
      </c>
      <c r="G22" s="7" t="s">
        <v>7</v>
      </c>
      <c r="H22" s="3"/>
      <c r="I22" s="4" t="s">
        <v>3</v>
      </c>
      <c r="J22" s="179"/>
      <c r="K22" s="5" t="s">
        <v>4</v>
      </c>
      <c r="L22" s="6" t="s">
        <v>5</v>
      </c>
      <c r="M22" s="6" t="s">
        <v>6</v>
      </c>
      <c r="N22" s="7" t="s">
        <v>7</v>
      </c>
      <c r="O22" s="3"/>
      <c r="P22" s="4" t="s">
        <v>3</v>
      </c>
      <c r="Q22" s="179"/>
      <c r="R22" s="5" t="s">
        <v>4</v>
      </c>
      <c r="S22" s="6" t="s">
        <v>5</v>
      </c>
      <c r="T22" s="6" t="s">
        <v>6</v>
      </c>
      <c r="U22" s="7" t="s">
        <v>7</v>
      </c>
    </row>
    <row r="23" spans="2:21" ht="3" customHeight="1" thickBo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ht="15" customHeight="1">
      <c r="B24" s="8"/>
      <c r="C24" s="9">
        <v>1</v>
      </c>
      <c r="D24" s="10">
        <v>77</v>
      </c>
      <c r="E24" s="11">
        <v>36</v>
      </c>
      <c r="F24" s="11">
        <v>2</v>
      </c>
      <c r="G24" s="12">
        <f>D24+E24</f>
        <v>113</v>
      </c>
      <c r="H24" s="3"/>
      <c r="I24" s="8"/>
      <c r="J24" s="9">
        <v>1</v>
      </c>
      <c r="K24" s="10">
        <v>84</v>
      </c>
      <c r="L24" s="11">
        <v>52</v>
      </c>
      <c r="M24" s="11">
        <v>2</v>
      </c>
      <c r="N24" s="12">
        <f>K24+L24</f>
        <v>136</v>
      </c>
      <c r="O24" s="3"/>
      <c r="P24" s="8"/>
      <c r="Q24" s="9">
        <v>1</v>
      </c>
      <c r="R24" s="10"/>
      <c r="S24" s="11"/>
      <c r="T24" s="11"/>
      <c r="U24" s="12">
        <f>R24+S24</f>
        <v>0</v>
      </c>
    </row>
    <row r="25" spans="2:21" ht="15" customHeight="1">
      <c r="B25" s="13" t="s">
        <v>119</v>
      </c>
      <c r="C25" s="14">
        <v>2</v>
      </c>
      <c r="D25" s="15">
        <v>96</v>
      </c>
      <c r="E25" s="16">
        <v>44</v>
      </c>
      <c r="F25" s="16">
        <v>1</v>
      </c>
      <c r="G25" s="17">
        <f>D25+E25</f>
        <v>140</v>
      </c>
      <c r="H25" s="3"/>
      <c r="I25" s="13" t="s">
        <v>40</v>
      </c>
      <c r="J25" s="14">
        <v>2</v>
      </c>
      <c r="K25" s="15">
        <v>94</v>
      </c>
      <c r="L25" s="16">
        <v>45</v>
      </c>
      <c r="M25" s="16">
        <v>2</v>
      </c>
      <c r="N25" s="17">
        <f>K25+L25</f>
        <v>139</v>
      </c>
      <c r="O25" s="3"/>
      <c r="P25" s="13"/>
      <c r="Q25" s="14">
        <v>2</v>
      </c>
      <c r="R25" s="15"/>
      <c r="S25" s="16"/>
      <c r="T25" s="16"/>
      <c r="U25" s="17">
        <f>R25+S25</f>
        <v>0</v>
      </c>
    </row>
    <row r="26" spans="2:21" ht="15" customHeight="1">
      <c r="B26" s="18" t="s">
        <v>48</v>
      </c>
      <c r="C26" s="14">
        <v>3</v>
      </c>
      <c r="D26" s="15">
        <v>103</v>
      </c>
      <c r="E26" s="16">
        <v>52</v>
      </c>
      <c r="F26" s="16">
        <v>1</v>
      </c>
      <c r="G26" s="17">
        <f>D26+E26</f>
        <v>155</v>
      </c>
      <c r="H26" s="3"/>
      <c r="I26" s="18" t="s">
        <v>41</v>
      </c>
      <c r="J26" s="14">
        <v>3</v>
      </c>
      <c r="K26" s="15">
        <v>82</v>
      </c>
      <c r="L26" s="16">
        <v>45</v>
      </c>
      <c r="M26" s="16">
        <v>1</v>
      </c>
      <c r="N26" s="17">
        <f>K26+L26</f>
        <v>127</v>
      </c>
      <c r="O26" s="3"/>
      <c r="P26" s="18"/>
      <c r="Q26" s="14">
        <v>3</v>
      </c>
      <c r="R26" s="15"/>
      <c r="S26" s="16"/>
      <c r="T26" s="16"/>
      <c r="U26" s="17">
        <f>R26+S26</f>
        <v>0</v>
      </c>
    </row>
    <row r="27" spans="2:21" ht="15" customHeight="1" thickBot="1">
      <c r="B27" s="19"/>
      <c r="C27" s="20">
        <v>4</v>
      </c>
      <c r="D27" s="21">
        <v>99</v>
      </c>
      <c r="E27" s="22">
        <v>44</v>
      </c>
      <c r="F27" s="22">
        <v>0</v>
      </c>
      <c r="G27" s="17">
        <f>D27+E27</f>
        <v>143</v>
      </c>
      <c r="H27" s="3"/>
      <c r="I27" s="19"/>
      <c r="J27" s="20">
        <v>4</v>
      </c>
      <c r="K27" s="21">
        <v>94</v>
      </c>
      <c r="L27" s="22">
        <v>35</v>
      </c>
      <c r="M27" s="22">
        <v>2</v>
      </c>
      <c r="N27" s="17">
        <f>K27+L27</f>
        <v>129</v>
      </c>
      <c r="O27" s="3"/>
      <c r="P27" s="19"/>
      <c r="Q27" s="20">
        <v>4</v>
      </c>
      <c r="R27" s="23"/>
      <c r="S27" s="24"/>
      <c r="T27" s="24"/>
      <c r="U27" s="17">
        <f>R27+S27</f>
        <v>0</v>
      </c>
    </row>
    <row r="28" spans="2:21" ht="15" customHeight="1" thickBot="1">
      <c r="B28" s="25"/>
      <c r="C28" s="26" t="s">
        <v>7</v>
      </c>
      <c r="D28" s="27">
        <f>SUM(D24:D27)</f>
        <v>375</v>
      </c>
      <c r="E28" s="28">
        <f>SUM(E24:E27)</f>
        <v>176</v>
      </c>
      <c r="F28" s="28">
        <f>SUM(F24:F27)</f>
        <v>4</v>
      </c>
      <c r="G28" s="29">
        <f>SUM(G24:G27)</f>
        <v>551</v>
      </c>
      <c r="H28" s="3"/>
      <c r="I28" s="25"/>
      <c r="J28" s="26" t="s">
        <v>7</v>
      </c>
      <c r="K28" s="27">
        <f>SUM(K24:K27)</f>
        <v>354</v>
      </c>
      <c r="L28" s="28">
        <f>SUM(L24:L27)</f>
        <v>177</v>
      </c>
      <c r="M28" s="28">
        <f>SUM(M24:M27)</f>
        <v>7</v>
      </c>
      <c r="N28" s="29">
        <f>SUM(N24:N27)</f>
        <v>531</v>
      </c>
      <c r="O28" s="3"/>
      <c r="P28" s="25"/>
      <c r="Q28" s="26" t="s">
        <v>7</v>
      </c>
      <c r="R28" s="27">
        <f>SUM(R24:R27)</f>
        <v>0</v>
      </c>
      <c r="S28" s="28">
        <f>SUM(S24:S27)</f>
        <v>0</v>
      </c>
      <c r="T28" s="28">
        <f>SUM(T24:T27)</f>
        <v>0</v>
      </c>
      <c r="U28" s="29">
        <f>SUM(U24:U27)</f>
        <v>0</v>
      </c>
    </row>
    <row r="29" spans="2:21" ht="15" customHeight="1">
      <c r="B29" s="8"/>
      <c r="C29" s="9">
        <v>1</v>
      </c>
      <c r="D29" s="10">
        <v>85</v>
      </c>
      <c r="E29" s="11">
        <v>52</v>
      </c>
      <c r="F29" s="11">
        <v>0</v>
      </c>
      <c r="G29" s="12">
        <f>D29+E29</f>
        <v>137</v>
      </c>
      <c r="H29" s="3"/>
      <c r="I29" s="8"/>
      <c r="J29" s="9">
        <v>1</v>
      </c>
      <c r="K29" s="10">
        <v>100</v>
      </c>
      <c r="L29" s="11">
        <v>43</v>
      </c>
      <c r="M29" s="11">
        <v>1</v>
      </c>
      <c r="N29" s="12">
        <f>K29+L29</f>
        <v>143</v>
      </c>
      <c r="O29" s="3"/>
      <c r="P29" s="8"/>
      <c r="Q29" s="9">
        <v>1</v>
      </c>
      <c r="R29" s="10"/>
      <c r="S29" s="11"/>
      <c r="T29" s="11"/>
      <c r="U29" s="12">
        <f>R29+S29</f>
        <v>0</v>
      </c>
    </row>
    <row r="30" spans="2:21" ht="15" customHeight="1">
      <c r="B30" s="13" t="s">
        <v>213</v>
      </c>
      <c r="C30" s="14">
        <v>2</v>
      </c>
      <c r="D30" s="15">
        <v>93</v>
      </c>
      <c r="E30" s="16">
        <v>44</v>
      </c>
      <c r="F30" s="16">
        <v>0</v>
      </c>
      <c r="G30" s="17">
        <f>D30+E30</f>
        <v>137</v>
      </c>
      <c r="H30" s="3"/>
      <c r="I30" s="13" t="s">
        <v>202</v>
      </c>
      <c r="J30" s="14">
        <v>2</v>
      </c>
      <c r="K30" s="15">
        <v>94</v>
      </c>
      <c r="L30" s="16">
        <v>63</v>
      </c>
      <c r="M30" s="16">
        <v>0</v>
      </c>
      <c r="N30" s="17">
        <f>K30+L30</f>
        <v>157</v>
      </c>
      <c r="O30" s="3"/>
      <c r="P30" s="13"/>
      <c r="Q30" s="14">
        <v>2</v>
      </c>
      <c r="R30" s="15"/>
      <c r="S30" s="16"/>
      <c r="T30" s="16"/>
      <c r="U30" s="17">
        <f>R30+S30</f>
        <v>0</v>
      </c>
    </row>
    <row r="31" spans="2:21" ht="15" customHeight="1">
      <c r="B31" s="18" t="s">
        <v>48</v>
      </c>
      <c r="C31" s="14">
        <v>3</v>
      </c>
      <c r="D31" s="15">
        <v>89</v>
      </c>
      <c r="E31" s="16">
        <v>45</v>
      </c>
      <c r="F31" s="16">
        <v>0</v>
      </c>
      <c r="G31" s="17">
        <f>D31+E31</f>
        <v>134</v>
      </c>
      <c r="H31" s="3"/>
      <c r="I31" s="18" t="s">
        <v>32</v>
      </c>
      <c r="J31" s="14">
        <v>3</v>
      </c>
      <c r="K31" s="15">
        <v>87</v>
      </c>
      <c r="L31" s="16">
        <v>53</v>
      </c>
      <c r="M31" s="16">
        <v>0</v>
      </c>
      <c r="N31" s="17">
        <f>K31+L31</f>
        <v>140</v>
      </c>
      <c r="O31" s="3"/>
      <c r="P31" s="18"/>
      <c r="Q31" s="14">
        <v>3</v>
      </c>
      <c r="R31" s="15"/>
      <c r="S31" s="16"/>
      <c r="T31" s="16"/>
      <c r="U31" s="17">
        <f>R31+S31</f>
        <v>0</v>
      </c>
    </row>
    <row r="32" spans="2:21" ht="15" customHeight="1" thickBot="1">
      <c r="B32" s="19"/>
      <c r="C32" s="20">
        <v>4</v>
      </c>
      <c r="D32" s="21">
        <v>86</v>
      </c>
      <c r="E32" s="22">
        <v>43</v>
      </c>
      <c r="F32" s="22">
        <v>2</v>
      </c>
      <c r="G32" s="17">
        <f>D32+E32</f>
        <v>129</v>
      </c>
      <c r="H32" s="3"/>
      <c r="I32" s="19"/>
      <c r="J32" s="20">
        <v>4</v>
      </c>
      <c r="K32" s="21">
        <v>86</v>
      </c>
      <c r="L32" s="22">
        <v>43</v>
      </c>
      <c r="M32" s="22">
        <v>0</v>
      </c>
      <c r="N32" s="17">
        <f>K32+L32</f>
        <v>129</v>
      </c>
      <c r="O32" s="3"/>
      <c r="P32" s="19"/>
      <c r="Q32" s="20">
        <v>4</v>
      </c>
      <c r="R32" s="23"/>
      <c r="S32" s="24"/>
      <c r="T32" s="24"/>
      <c r="U32" s="17">
        <f>R32+S32</f>
        <v>0</v>
      </c>
    </row>
    <row r="33" spans="2:21" ht="15" customHeight="1" thickBot="1">
      <c r="B33" s="30"/>
      <c r="C33" s="26" t="s">
        <v>7</v>
      </c>
      <c r="D33" s="27">
        <f>SUM(D29:D32)</f>
        <v>353</v>
      </c>
      <c r="E33" s="28">
        <f>SUM(E29:E32)</f>
        <v>184</v>
      </c>
      <c r="F33" s="28">
        <f>SUM(F29:F32)</f>
        <v>2</v>
      </c>
      <c r="G33" s="29">
        <f>SUM(G29:G32)</f>
        <v>537</v>
      </c>
      <c r="H33" s="3"/>
      <c r="I33" s="30"/>
      <c r="J33" s="26" t="s">
        <v>7</v>
      </c>
      <c r="K33" s="27">
        <f>SUM(K29:K32)</f>
        <v>367</v>
      </c>
      <c r="L33" s="28">
        <f>SUM(L29:L32)</f>
        <v>202</v>
      </c>
      <c r="M33" s="28">
        <f>SUM(M29:M32)</f>
        <v>1</v>
      </c>
      <c r="N33" s="29">
        <f>SUM(N29:N32)</f>
        <v>569</v>
      </c>
      <c r="O33" s="3"/>
      <c r="P33" s="30"/>
      <c r="Q33" s="26" t="s">
        <v>7</v>
      </c>
      <c r="R33" s="27">
        <f>SUM(R29:R32)</f>
        <v>0</v>
      </c>
      <c r="S33" s="28">
        <f>SUM(S29:S32)</f>
        <v>0</v>
      </c>
      <c r="T33" s="28">
        <f>SUM(T29:T32)</f>
        <v>0</v>
      </c>
      <c r="U33" s="29">
        <f>SUM(U29:U32)</f>
        <v>0</v>
      </c>
    </row>
    <row r="34" spans="2:21" ht="15" customHeight="1" thickBot="1">
      <c r="B34" s="178" t="s">
        <v>17</v>
      </c>
      <c r="C34" s="178"/>
      <c r="D34" s="31">
        <f>SUM(D28,D33)</f>
        <v>728</v>
      </c>
      <c r="E34" s="32">
        <f>SUM(E28,E33)</f>
        <v>360</v>
      </c>
      <c r="F34" s="33">
        <f>SUM(F28,F33)</f>
        <v>6</v>
      </c>
      <c r="G34" s="34">
        <f>SUM(G28,G33)</f>
        <v>1088</v>
      </c>
      <c r="H34" s="3"/>
      <c r="I34" s="178" t="s">
        <v>17</v>
      </c>
      <c r="J34" s="178"/>
      <c r="K34" s="31">
        <f>SUM(K28,K33)</f>
        <v>721</v>
      </c>
      <c r="L34" s="32">
        <f>SUM(L28,L33)</f>
        <v>379</v>
      </c>
      <c r="M34" s="33">
        <f>SUM(M28,M33)</f>
        <v>8</v>
      </c>
      <c r="N34" s="34">
        <f>SUM(N28,N33)</f>
        <v>1100</v>
      </c>
      <c r="O34" s="3"/>
      <c r="P34" s="178" t="s">
        <v>17</v>
      </c>
      <c r="Q34" s="178"/>
      <c r="R34" s="31">
        <f>SUM(R28,R33)</f>
        <v>0</v>
      </c>
      <c r="S34" s="32">
        <f>SUM(S28,S33)</f>
        <v>0</v>
      </c>
      <c r="T34" s="33">
        <f>SUM(T28,T33)</f>
        <v>0</v>
      </c>
      <c r="U34" s="34">
        <f>SUM(U28,U33)</f>
        <v>0</v>
      </c>
    </row>
    <row r="35" ht="15" customHeight="1"/>
    <row r="36" ht="15" customHeight="1" thickBot="1">
      <c r="B36" s="1">
        <v>0.6666666666666666</v>
      </c>
    </row>
    <row r="37" spans="2:21" ht="15" customHeight="1" thickBot="1">
      <c r="B37" s="2" t="s">
        <v>0</v>
      </c>
      <c r="C37" s="179" t="s">
        <v>1</v>
      </c>
      <c r="D37" s="177" t="s">
        <v>2</v>
      </c>
      <c r="E37" s="177"/>
      <c r="F37" s="177"/>
      <c r="G37" s="177"/>
      <c r="H37" s="3"/>
      <c r="I37" s="2" t="s">
        <v>0</v>
      </c>
      <c r="J37" s="179" t="s">
        <v>1</v>
      </c>
      <c r="K37" s="177" t="s">
        <v>2</v>
      </c>
      <c r="L37" s="177"/>
      <c r="M37" s="177"/>
      <c r="N37" s="177"/>
      <c r="O37" s="3"/>
      <c r="P37" s="2" t="s">
        <v>0</v>
      </c>
      <c r="Q37" s="179" t="s">
        <v>1</v>
      </c>
      <c r="R37" s="177" t="s">
        <v>2</v>
      </c>
      <c r="S37" s="177"/>
      <c r="T37" s="177"/>
      <c r="U37" s="177"/>
    </row>
    <row r="38" spans="2:21" ht="15" customHeight="1" thickBot="1">
      <c r="B38" s="4" t="s">
        <v>3</v>
      </c>
      <c r="C38" s="179"/>
      <c r="D38" s="5" t="s">
        <v>4</v>
      </c>
      <c r="E38" s="6" t="s">
        <v>5</v>
      </c>
      <c r="F38" s="6" t="s">
        <v>6</v>
      </c>
      <c r="G38" s="7" t="s">
        <v>7</v>
      </c>
      <c r="H38" s="3"/>
      <c r="I38" s="4" t="s">
        <v>3</v>
      </c>
      <c r="J38" s="179"/>
      <c r="K38" s="5" t="s">
        <v>4</v>
      </c>
      <c r="L38" s="6" t="s">
        <v>5</v>
      </c>
      <c r="M38" s="6" t="s">
        <v>6</v>
      </c>
      <c r="N38" s="7" t="s">
        <v>7</v>
      </c>
      <c r="O38" s="3"/>
      <c r="P38" s="4" t="s">
        <v>3</v>
      </c>
      <c r="Q38" s="179"/>
      <c r="R38" s="5" t="s">
        <v>4</v>
      </c>
      <c r="S38" s="6" t="s">
        <v>5</v>
      </c>
      <c r="T38" s="6" t="s">
        <v>6</v>
      </c>
      <c r="U38" s="7" t="s">
        <v>7</v>
      </c>
    </row>
    <row r="39" spans="2:21" ht="3" customHeight="1" thickBo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ht="15" customHeight="1">
      <c r="B40" s="8"/>
      <c r="C40" s="9">
        <v>1</v>
      </c>
      <c r="D40" s="10"/>
      <c r="E40" s="11"/>
      <c r="F40" s="11"/>
      <c r="G40" s="12">
        <f>D40+E40</f>
        <v>0</v>
      </c>
      <c r="H40" s="3"/>
      <c r="I40" s="8"/>
      <c r="J40" s="9">
        <v>1</v>
      </c>
      <c r="K40" s="10">
        <v>97</v>
      </c>
      <c r="L40" s="11">
        <v>44</v>
      </c>
      <c r="M40" s="11">
        <v>1</v>
      </c>
      <c r="N40" s="12">
        <f>K40+L40</f>
        <v>141</v>
      </c>
      <c r="O40" s="3"/>
      <c r="P40" s="8"/>
      <c r="Q40" s="9">
        <v>1</v>
      </c>
      <c r="R40" s="10">
        <v>83</v>
      </c>
      <c r="S40" s="11">
        <v>54</v>
      </c>
      <c r="T40" s="11">
        <v>2</v>
      </c>
      <c r="U40" s="12">
        <f>R40+S40</f>
        <v>137</v>
      </c>
    </row>
    <row r="41" spans="2:21" ht="15" customHeight="1">
      <c r="B41" s="13"/>
      <c r="C41" s="14">
        <v>2</v>
      </c>
      <c r="D41" s="15"/>
      <c r="E41" s="16"/>
      <c r="F41" s="16"/>
      <c r="G41" s="17">
        <f>D41+E41</f>
        <v>0</v>
      </c>
      <c r="H41" s="3"/>
      <c r="I41" s="13" t="s">
        <v>53</v>
      </c>
      <c r="J41" s="14">
        <v>2</v>
      </c>
      <c r="K41" s="15">
        <v>106</v>
      </c>
      <c r="L41" s="16">
        <v>41</v>
      </c>
      <c r="M41" s="16">
        <v>3</v>
      </c>
      <c r="N41" s="17">
        <f>K41+L41</f>
        <v>147</v>
      </c>
      <c r="O41" s="3"/>
      <c r="P41" s="13" t="s">
        <v>224</v>
      </c>
      <c r="Q41" s="14">
        <v>2</v>
      </c>
      <c r="R41" s="15">
        <v>79</v>
      </c>
      <c r="S41" s="16">
        <v>44</v>
      </c>
      <c r="T41" s="16">
        <v>2</v>
      </c>
      <c r="U41" s="17">
        <f>R41+S41</f>
        <v>123</v>
      </c>
    </row>
    <row r="42" spans="2:21" ht="15" customHeight="1">
      <c r="B42" s="18"/>
      <c r="C42" s="14">
        <v>3</v>
      </c>
      <c r="D42" s="15"/>
      <c r="E42" s="16"/>
      <c r="F42" s="16"/>
      <c r="G42" s="17">
        <f>D42+E42</f>
        <v>0</v>
      </c>
      <c r="H42" s="3"/>
      <c r="I42" s="18" t="s">
        <v>32</v>
      </c>
      <c r="J42" s="14">
        <v>3</v>
      </c>
      <c r="K42" s="15">
        <v>86</v>
      </c>
      <c r="L42" s="16">
        <v>39</v>
      </c>
      <c r="M42" s="16">
        <v>2</v>
      </c>
      <c r="N42" s="17">
        <f>K42+L42</f>
        <v>125</v>
      </c>
      <c r="O42" s="3"/>
      <c r="P42" s="18" t="s">
        <v>32</v>
      </c>
      <c r="Q42" s="14">
        <v>3</v>
      </c>
      <c r="R42" s="15">
        <v>83</v>
      </c>
      <c r="S42" s="16">
        <v>59</v>
      </c>
      <c r="T42" s="16">
        <v>0</v>
      </c>
      <c r="U42" s="17">
        <f>R42+S42</f>
        <v>142</v>
      </c>
    </row>
    <row r="43" spans="2:21" ht="15" customHeight="1" thickBot="1">
      <c r="B43" s="19"/>
      <c r="C43" s="20">
        <v>4</v>
      </c>
      <c r="D43" s="21"/>
      <c r="E43" s="22"/>
      <c r="F43" s="22"/>
      <c r="G43" s="17">
        <f>D43+E43</f>
        <v>0</v>
      </c>
      <c r="H43" s="3"/>
      <c r="I43" s="19"/>
      <c r="J43" s="20">
        <v>4</v>
      </c>
      <c r="K43" s="21">
        <v>96</v>
      </c>
      <c r="L43" s="22">
        <v>36</v>
      </c>
      <c r="M43" s="22">
        <v>2</v>
      </c>
      <c r="N43" s="17">
        <f>K43+L43</f>
        <v>132</v>
      </c>
      <c r="O43" s="3"/>
      <c r="P43" s="19"/>
      <c r="Q43" s="20">
        <v>4</v>
      </c>
      <c r="R43" s="21">
        <v>95</v>
      </c>
      <c r="S43" s="22">
        <v>54</v>
      </c>
      <c r="T43" s="22">
        <v>0</v>
      </c>
      <c r="U43" s="17">
        <f>R43+S43</f>
        <v>149</v>
      </c>
    </row>
    <row r="44" spans="2:21" ht="15" customHeight="1" thickBot="1">
      <c r="B44" s="25"/>
      <c r="C44" s="26" t="s">
        <v>7</v>
      </c>
      <c r="D44" s="27">
        <f>SUM(D40:D43)</f>
        <v>0</v>
      </c>
      <c r="E44" s="28">
        <f>SUM(E40:E43)</f>
        <v>0</v>
      </c>
      <c r="F44" s="28">
        <f>SUM(F40:F43)</f>
        <v>0</v>
      </c>
      <c r="G44" s="29">
        <f>SUM(G40:G43)</f>
        <v>0</v>
      </c>
      <c r="H44" s="3"/>
      <c r="I44" s="25"/>
      <c r="J44" s="26" t="s">
        <v>7</v>
      </c>
      <c r="K44" s="27">
        <f>SUM(K40:K43)</f>
        <v>385</v>
      </c>
      <c r="L44" s="28">
        <f>SUM(L40:L43)</f>
        <v>160</v>
      </c>
      <c r="M44" s="28">
        <f>SUM(M40:M43)</f>
        <v>8</v>
      </c>
      <c r="N44" s="29">
        <f>SUM(N40:N43)</f>
        <v>545</v>
      </c>
      <c r="O44" s="3"/>
      <c r="P44" s="25"/>
      <c r="Q44" s="26" t="s">
        <v>7</v>
      </c>
      <c r="R44" s="27">
        <f>SUM(R40:R43)</f>
        <v>340</v>
      </c>
      <c r="S44" s="28">
        <f>SUM(S40:S43)</f>
        <v>211</v>
      </c>
      <c r="T44" s="28">
        <f>SUM(T40:T43)</f>
        <v>4</v>
      </c>
      <c r="U44" s="29">
        <f>SUM(U40:U43)</f>
        <v>551</v>
      </c>
    </row>
    <row r="45" spans="2:21" ht="15" customHeight="1">
      <c r="B45" s="8"/>
      <c r="C45" s="9">
        <v>1</v>
      </c>
      <c r="D45" s="10"/>
      <c r="E45" s="11"/>
      <c r="F45" s="11"/>
      <c r="G45" s="12">
        <f>D45+E45</f>
        <v>0</v>
      </c>
      <c r="H45" s="3"/>
      <c r="I45" s="8"/>
      <c r="J45" s="9">
        <v>1</v>
      </c>
      <c r="K45" s="10">
        <v>86</v>
      </c>
      <c r="L45" s="11">
        <v>54</v>
      </c>
      <c r="M45" s="11">
        <v>2</v>
      </c>
      <c r="N45" s="12">
        <f>K45+L45</f>
        <v>140</v>
      </c>
      <c r="O45" s="3"/>
      <c r="P45" s="8"/>
      <c r="Q45" s="9">
        <v>1</v>
      </c>
      <c r="R45" s="10">
        <v>86</v>
      </c>
      <c r="S45" s="11">
        <v>35</v>
      </c>
      <c r="T45" s="11">
        <v>3</v>
      </c>
      <c r="U45" s="12">
        <f>R45+S45</f>
        <v>121</v>
      </c>
    </row>
    <row r="46" spans="2:21" ht="15" customHeight="1">
      <c r="B46" s="13"/>
      <c r="C46" s="14">
        <v>2</v>
      </c>
      <c r="D46" s="15"/>
      <c r="E46" s="16"/>
      <c r="F46" s="16"/>
      <c r="G46" s="17">
        <f>D46+E46</f>
        <v>0</v>
      </c>
      <c r="H46" s="3"/>
      <c r="I46" s="13" t="s">
        <v>145</v>
      </c>
      <c r="J46" s="14">
        <v>2</v>
      </c>
      <c r="K46" s="15">
        <v>94</v>
      </c>
      <c r="L46" s="16">
        <v>52</v>
      </c>
      <c r="M46" s="16">
        <v>0</v>
      </c>
      <c r="N46" s="17">
        <f>K46+L46</f>
        <v>146</v>
      </c>
      <c r="O46" s="3"/>
      <c r="P46" s="13" t="s">
        <v>206</v>
      </c>
      <c r="Q46" s="14">
        <v>2</v>
      </c>
      <c r="R46" s="15">
        <v>88</v>
      </c>
      <c r="S46" s="16">
        <v>53</v>
      </c>
      <c r="T46" s="16">
        <v>2</v>
      </c>
      <c r="U46" s="17">
        <f>R46+S46</f>
        <v>141</v>
      </c>
    </row>
    <row r="47" spans="2:21" ht="15" customHeight="1">
      <c r="B47" s="18"/>
      <c r="C47" s="14">
        <v>3</v>
      </c>
      <c r="D47" s="15"/>
      <c r="E47" s="16"/>
      <c r="F47" s="16"/>
      <c r="G47" s="17">
        <f>D47+E47</f>
        <v>0</v>
      </c>
      <c r="H47" s="3"/>
      <c r="I47" s="18" t="s">
        <v>32</v>
      </c>
      <c r="J47" s="14">
        <v>3</v>
      </c>
      <c r="K47" s="15">
        <v>98</v>
      </c>
      <c r="L47" s="16">
        <v>60</v>
      </c>
      <c r="M47" s="16">
        <v>0</v>
      </c>
      <c r="N47" s="17">
        <f>K47+L47</f>
        <v>158</v>
      </c>
      <c r="O47" s="3"/>
      <c r="P47" s="18" t="s">
        <v>32</v>
      </c>
      <c r="Q47" s="14">
        <v>3</v>
      </c>
      <c r="R47" s="15">
        <v>96</v>
      </c>
      <c r="S47" s="16">
        <v>26</v>
      </c>
      <c r="T47" s="16">
        <v>7</v>
      </c>
      <c r="U47" s="17">
        <f>R47+S47</f>
        <v>122</v>
      </c>
    </row>
    <row r="48" spans="2:21" ht="15" customHeight="1" thickBot="1">
      <c r="B48" s="19"/>
      <c r="C48" s="20">
        <v>4</v>
      </c>
      <c r="D48" s="21"/>
      <c r="E48" s="22"/>
      <c r="F48" s="22"/>
      <c r="G48" s="17">
        <f>D48+E48</f>
        <v>0</v>
      </c>
      <c r="H48" s="3"/>
      <c r="I48" s="19"/>
      <c r="J48" s="20">
        <v>4</v>
      </c>
      <c r="K48" s="21">
        <v>98</v>
      </c>
      <c r="L48" s="22">
        <v>45</v>
      </c>
      <c r="M48" s="22">
        <v>1</v>
      </c>
      <c r="N48" s="17">
        <f>K48+L48</f>
        <v>143</v>
      </c>
      <c r="O48" s="3"/>
      <c r="P48" s="19"/>
      <c r="Q48" s="20">
        <v>4</v>
      </c>
      <c r="R48" s="21">
        <v>86</v>
      </c>
      <c r="S48" s="22">
        <v>44</v>
      </c>
      <c r="T48" s="22">
        <v>1</v>
      </c>
      <c r="U48" s="17">
        <f>R48+S48</f>
        <v>130</v>
      </c>
    </row>
    <row r="49" spans="2:21" ht="15" customHeight="1" thickBot="1">
      <c r="B49" s="30"/>
      <c r="C49" s="26" t="s">
        <v>7</v>
      </c>
      <c r="D49" s="27">
        <f>SUM(D45:D48)</f>
        <v>0</v>
      </c>
      <c r="E49" s="28">
        <f>SUM(E45:E48)</f>
        <v>0</v>
      </c>
      <c r="F49" s="28">
        <f>SUM(F45:F48)</f>
        <v>0</v>
      </c>
      <c r="G49" s="29">
        <f>SUM(G45:G48)</f>
        <v>0</v>
      </c>
      <c r="H49" s="3"/>
      <c r="I49" s="30"/>
      <c r="J49" s="26" t="s">
        <v>7</v>
      </c>
      <c r="K49" s="27">
        <f>SUM(K45:K48)</f>
        <v>376</v>
      </c>
      <c r="L49" s="28">
        <f>SUM(L45:L48)</f>
        <v>211</v>
      </c>
      <c r="M49" s="28">
        <f>SUM(M45:M48)</f>
        <v>3</v>
      </c>
      <c r="N49" s="29">
        <f>SUM(N45:N48)</f>
        <v>587</v>
      </c>
      <c r="O49" s="3"/>
      <c r="P49" s="30"/>
      <c r="Q49" s="26" t="s">
        <v>7</v>
      </c>
      <c r="R49" s="27">
        <f>SUM(R45:R48)</f>
        <v>356</v>
      </c>
      <c r="S49" s="28">
        <f>SUM(S45:S48)</f>
        <v>158</v>
      </c>
      <c r="T49" s="28">
        <f>SUM(T45:T48)</f>
        <v>13</v>
      </c>
      <c r="U49" s="29">
        <f>SUM(U45:U48)</f>
        <v>514</v>
      </c>
    </row>
    <row r="50" spans="2:21" ht="15" customHeight="1" thickBot="1">
      <c r="B50" s="178" t="s">
        <v>17</v>
      </c>
      <c r="C50" s="178"/>
      <c r="D50" s="31">
        <f>SUM(D44,D49)</f>
        <v>0</v>
      </c>
      <c r="E50" s="32">
        <f>SUM(E44,E49)</f>
        <v>0</v>
      </c>
      <c r="F50" s="33">
        <f>SUM(F44,F49)</f>
        <v>0</v>
      </c>
      <c r="G50" s="34">
        <f>SUM(G44,G49)</f>
        <v>0</v>
      </c>
      <c r="H50" s="3"/>
      <c r="I50" s="178" t="s">
        <v>17</v>
      </c>
      <c r="J50" s="178"/>
      <c r="K50" s="31">
        <f>SUM(K44,K49)</f>
        <v>761</v>
      </c>
      <c r="L50" s="32">
        <f>SUM(L44,L49)</f>
        <v>371</v>
      </c>
      <c r="M50" s="33">
        <f>SUM(M44,M49)</f>
        <v>11</v>
      </c>
      <c r="N50" s="34">
        <f>SUM(N44,N49)</f>
        <v>1132</v>
      </c>
      <c r="O50" s="3"/>
      <c r="P50" s="178" t="s">
        <v>17</v>
      </c>
      <c r="Q50" s="178"/>
      <c r="R50" s="31">
        <f>SUM(R44,R49)</f>
        <v>696</v>
      </c>
      <c r="S50" s="32">
        <f>SUM(S44,S49)</f>
        <v>369</v>
      </c>
      <c r="T50" s="33">
        <f>SUM(T44,T49)</f>
        <v>17</v>
      </c>
      <c r="U50" s="34">
        <f>SUM(U44,U49)</f>
        <v>1065</v>
      </c>
    </row>
    <row r="51" spans="2:21" ht="1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ht="15" customHeight="1" thickBot="1">
      <c r="B52" s="1">
        <v>0.7083333333333334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ht="15" customHeight="1" thickBot="1">
      <c r="B53" s="2" t="s">
        <v>0</v>
      </c>
      <c r="C53" s="179" t="s">
        <v>1</v>
      </c>
      <c r="D53" s="177" t="s">
        <v>2</v>
      </c>
      <c r="E53" s="177"/>
      <c r="F53" s="177"/>
      <c r="G53" s="177"/>
      <c r="H53" s="3"/>
      <c r="I53" s="2" t="s">
        <v>0</v>
      </c>
      <c r="J53" s="179" t="s">
        <v>1</v>
      </c>
      <c r="K53" s="177" t="s">
        <v>2</v>
      </c>
      <c r="L53" s="177"/>
      <c r="M53" s="177"/>
      <c r="N53" s="177"/>
      <c r="O53" s="3"/>
      <c r="P53" s="2" t="s">
        <v>0</v>
      </c>
      <c r="Q53" s="179" t="s">
        <v>1</v>
      </c>
      <c r="R53" s="177" t="s">
        <v>2</v>
      </c>
      <c r="S53" s="177"/>
      <c r="T53" s="177"/>
      <c r="U53" s="177"/>
    </row>
    <row r="54" spans="2:21" ht="15" customHeight="1" thickBot="1">
      <c r="B54" s="4" t="s">
        <v>3</v>
      </c>
      <c r="C54" s="179"/>
      <c r="D54" s="5" t="s">
        <v>4</v>
      </c>
      <c r="E54" s="6" t="s">
        <v>5</v>
      </c>
      <c r="F54" s="6" t="s">
        <v>6</v>
      </c>
      <c r="G54" s="7" t="s">
        <v>7</v>
      </c>
      <c r="H54" s="3"/>
      <c r="I54" s="4" t="s">
        <v>3</v>
      </c>
      <c r="J54" s="179"/>
      <c r="K54" s="5" t="s">
        <v>4</v>
      </c>
      <c r="L54" s="6" t="s">
        <v>5</v>
      </c>
      <c r="M54" s="6" t="s">
        <v>6</v>
      </c>
      <c r="N54" s="7" t="s">
        <v>7</v>
      </c>
      <c r="O54" s="3"/>
      <c r="P54" s="4" t="s">
        <v>3</v>
      </c>
      <c r="Q54" s="179"/>
      <c r="R54" s="5" t="s">
        <v>4</v>
      </c>
      <c r="S54" s="6" t="s">
        <v>5</v>
      </c>
      <c r="T54" s="6" t="s">
        <v>6</v>
      </c>
      <c r="U54" s="7" t="s">
        <v>7</v>
      </c>
    </row>
    <row r="55" spans="2:21" ht="3" customHeight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2:21" ht="15" customHeight="1">
      <c r="B56" s="8"/>
      <c r="C56" s="9">
        <v>1</v>
      </c>
      <c r="D56" s="10">
        <v>85</v>
      </c>
      <c r="E56" s="11">
        <v>35</v>
      </c>
      <c r="F56" s="11">
        <v>2</v>
      </c>
      <c r="G56" s="12">
        <f>D56+E56</f>
        <v>120</v>
      </c>
      <c r="H56" s="3"/>
      <c r="I56" s="8"/>
      <c r="J56" s="9">
        <v>1</v>
      </c>
      <c r="K56" s="10">
        <v>94</v>
      </c>
      <c r="L56" s="11">
        <v>27</v>
      </c>
      <c r="M56" s="11">
        <v>4</v>
      </c>
      <c r="N56" s="12">
        <f>K56+L56</f>
        <v>121</v>
      </c>
      <c r="O56" s="3"/>
      <c r="P56" s="8"/>
      <c r="Q56" s="9">
        <v>1</v>
      </c>
      <c r="R56" s="10">
        <v>91</v>
      </c>
      <c r="S56" s="11">
        <v>35</v>
      </c>
      <c r="T56" s="11">
        <v>2</v>
      </c>
      <c r="U56" s="12">
        <f>R56+S56</f>
        <v>126</v>
      </c>
    </row>
    <row r="57" spans="2:21" ht="15" customHeight="1">
      <c r="B57" s="13" t="s">
        <v>217</v>
      </c>
      <c r="C57" s="14">
        <v>2</v>
      </c>
      <c r="D57" s="15">
        <v>89</v>
      </c>
      <c r="E57" s="16">
        <v>42</v>
      </c>
      <c r="F57" s="16">
        <v>2</v>
      </c>
      <c r="G57" s="17">
        <f>D57+E57</f>
        <v>131</v>
      </c>
      <c r="H57" s="3"/>
      <c r="I57" s="13" t="s">
        <v>210</v>
      </c>
      <c r="J57" s="14">
        <v>2</v>
      </c>
      <c r="K57" s="15">
        <v>91</v>
      </c>
      <c r="L57" s="16">
        <v>40</v>
      </c>
      <c r="M57" s="16">
        <v>1</v>
      </c>
      <c r="N57" s="17">
        <f>K57+L57</f>
        <v>131</v>
      </c>
      <c r="O57" s="3"/>
      <c r="P57" s="13" t="s">
        <v>223</v>
      </c>
      <c r="Q57" s="14">
        <v>2</v>
      </c>
      <c r="R57" s="15">
        <v>95</v>
      </c>
      <c r="S57" s="16">
        <v>33</v>
      </c>
      <c r="T57" s="16">
        <v>2</v>
      </c>
      <c r="U57" s="17">
        <f>R57+S57</f>
        <v>128</v>
      </c>
    </row>
    <row r="58" spans="2:21" ht="15" customHeight="1">
      <c r="B58" s="18" t="s">
        <v>211</v>
      </c>
      <c r="C58" s="14">
        <v>3</v>
      </c>
      <c r="D58" s="15">
        <v>87</v>
      </c>
      <c r="E58" s="16">
        <v>44</v>
      </c>
      <c r="F58" s="16">
        <v>3</v>
      </c>
      <c r="G58" s="17">
        <f>D58+E58</f>
        <v>131</v>
      </c>
      <c r="H58" s="3"/>
      <c r="I58" s="18" t="s">
        <v>211</v>
      </c>
      <c r="J58" s="14">
        <v>3</v>
      </c>
      <c r="K58" s="15">
        <v>88</v>
      </c>
      <c r="L58" s="16">
        <v>51</v>
      </c>
      <c r="M58" s="16">
        <v>1</v>
      </c>
      <c r="N58" s="17">
        <f>K58+L58</f>
        <v>139</v>
      </c>
      <c r="O58" s="3"/>
      <c r="P58" s="18" t="s">
        <v>211</v>
      </c>
      <c r="Q58" s="14">
        <v>3</v>
      </c>
      <c r="R58" s="15">
        <v>86</v>
      </c>
      <c r="S58" s="16">
        <v>52</v>
      </c>
      <c r="T58" s="16">
        <v>1</v>
      </c>
      <c r="U58" s="17">
        <f>R58+S58</f>
        <v>138</v>
      </c>
    </row>
    <row r="59" spans="2:21" ht="15" customHeight="1" thickBot="1">
      <c r="B59" s="19"/>
      <c r="C59" s="20">
        <v>4</v>
      </c>
      <c r="D59" s="21">
        <v>100</v>
      </c>
      <c r="E59" s="22">
        <v>31</v>
      </c>
      <c r="F59" s="22">
        <v>3</v>
      </c>
      <c r="G59" s="17">
        <f>D59+E59</f>
        <v>131</v>
      </c>
      <c r="H59" s="3"/>
      <c r="I59" s="19"/>
      <c r="J59" s="20">
        <v>4</v>
      </c>
      <c r="K59" s="21">
        <v>96</v>
      </c>
      <c r="L59" s="22">
        <v>45</v>
      </c>
      <c r="M59" s="22">
        <v>1</v>
      </c>
      <c r="N59" s="17">
        <f>K59+L59</f>
        <v>141</v>
      </c>
      <c r="O59" s="3"/>
      <c r="P59" s="19"/>
      <c r="Q59" s="20">
        <v>4</v>
      </c>
      <c r="R59" s="21">
        <v>92</v>
      </c>
      <c r="S59" s="22">
        <v>23</v>
      </c>
      <c r="T59" s="22">
        <v>5</v>
      </c>
      <c r="U59" s="17">
        <f>R59+S59</f>
        <v>115</v>
      </c>
    </row>
    <row r="60" spans="2:21" ht="15" customHeight="1" thickBot="1">
      <c r="B60" s="25"/>
      <c r="C60" s="26" t="s">
        <v>7</v>
      </c>
      <c r="D60" s="27">
        <f>SUM(D56:D59)</f>
        <v>361</v>
      </c>
      <c r="E60" s="28">
        <f>SUM(E56:E59)</f>
        <v>152</v>
      </c>
      <c r="F60" s="28">
        <f>SUM(F56:F59)</f>
        <v>10</v>
      </c>
      <c r="G60" s="29">
        <f>SUM(G56:G59)</f>
        <v>513</v>
      </c>
      <c r="H60" s="3"/>
      <c r="I60" s="25"/>
      <c r="J60" s="26" t="s">
        <v>7</v>
      </c>
      <c r="K60" s="27">
        <f>SUM(K56:K59)</f>
        <v>369</v>
      </c>
      <c r="L60" s="28">
        <f>SUM(L56:L59)</f>
        <v>163</v>
      </c>
      <c r="M60" s="28">
        <f>SUM(M56:M59)</f>
        <v>7</v>
      </c>
      <c r="N60" s="29">
        <f>SUM(N56:N59)</f>
        <v>532</v>
      </c>
      <c r="O60" s="3"/>
      <c r="P60" s="25"/>
      <c r="Q60" s="26" t="s">
        <v>7</v>
      </c>
      <c r="R60" s="27">
        <f>SUM(R56:R59)</f>
        <v>364</v>
      </c>
      <c r="S60" s="28">
        <f>SUM(S56:S59)</f>
        <v>143</v>
      </c>
      <c r="T60" s="28">
        <f>SUM(T56:T59)</f>
        <v>10</v>
      </c>
      <c r="U60" s="29">
        <f>SUM(U56:U59)</f>
        <v>507</v>
      </c>
    </row>
    <row r="61" spans="2:21" ht="15" customHeight="1">
      <c r="B61" s="8"/>
      <c r="C61" s="9">
        <v>1</v>
      </c>
      <c r="D61" s="10">
        <v>96</v>
      </c>
      <c r="E61" s="11">
        <v>45</v>
      </c>
      <c r="F61" s="11">
        <v>0</v>
      </c>
      <c r="G61" s="12">
        <f>D61+E61</f>
        <v>141</v>
      </c>
      <c r="H61" s="3"/>
      <c r="I61" s="8"/>
      <c r="J61" s="9">
        <v>1</v>
      </c>
      <c r="K61" s="10">
        <v>103</v>
      </c>
      <c r="L61" s="11">
        <v>53</v>
      </c>
      <c r="M61" s="11">
        <v>2</v>
      </c>
      <c r="N61" s="12">
        <f>K61+L61</f>
        <v>156</v>
      </c>
      <c r="O61" s="3"/>
      <c r="P61" s="8"/>
      <c r="Q61" s="9">
        <v>1</v>
      </c>
      <c r="R61" s="10">
        <v>78</v>
      </c>
      <c r="S61" s="11">
        <v>35</v>
      </c>
      <c r="T61" s="11">
        <v>2</v>
      </c>
      <c r="U61" s="12">
        <f>R61+S61</f>
        <v>113</v>
      </c>
    </row>
    <row r="62" spans="2:21" ht="15" customHeight="1">
      <c r="B62" s="13" t="s">
        <v>218</v>
      </c>
      <c r="C62" s="14">
        <v>2</v>
      </c>
      <c r="D62" s="15">
        <v>97</v>
      </c>
      <c r="E62" s="16">
        <v>54</v>
      </c>
      <c r="F62" s="16">
        <v>1</v>
      </c>
      <c r="G62" s="17">
        <f>D62+E62</f>
        <v>151</v>
      </c>
      <c r="H62" s="3"/>
      <c r="I62" s="13" t="s">
        <v>212</v>
      </c>
      <c r="J62" s="14">
        <v>2</v>
      </c>
      <c r="K62" s="15">
        <v>101</v>
      </c>
      <c r="L62" s="16">
        <v>62</v>
      </c>
      <c r="M62" s="16">
        <v>0</v>
      </c>
      <c r="N62" s="17">
        <f>K62+L62</f>
        <v>163</v>
      </c>
      <c r="O62" s="3"/>
      <c r="P62" s="13" t="s">
        <v>229</v>
      </c>
      <c r="Q62" s="14">
        <v>2</v>
      </c>
      <c r="R62" s="15">
        <v>96</v>
      </c>
      <c r="S62" s="16">
        <v>44</v>
      </c>
      <c r="T62" s="16">
        <v>2</v>
      </c>
      <c r="U62" s="17">
        <f>R62+S62</f>
        <v>140</v>
      </c>
    </row>
    <row r="63" spans="2:21" ht="15" customHeight="1">
      <c r="B63" s="18" t="s">
        <v>211</v>
      </c>
      <c r="C63" s="14">
        <v>3</v>
      </c>
      <c r="D63" s="15">
        <v>90</v>
      </c>
      <c r="E63" s="16">
        <v>44</v>
      </c>
      <c r="F63" s="16">
        <v>3</v>
      </c>
      <c r="G63" s="17">
        <f>D63+E63</f>
        <v>134</v>
      </c>
      <c r="H63" s="3"/>
      <c r="I63" s="18" t="s">
        <v>211</v>
      </c>
      <c r="J63" s="14">
        <v>3</v>
      </c>
      <c r="K63" s="15">
        <v>87</v>
      </c>
      <c r="L63" s="16">
        <v>50</v>
      </c>
      <c r="M63" s="16">
        <v>2</v>
      </c>
      <c r="N63" s="17">
        <f>K63+L63</f>
        <v>137</v>
      </c>
      <c r="O63" s="3"/>
      <c r="P63" s="18" t="s">
        <v>211</v>
      </c>
      <c r="Q63" s="14">
        <v>3</v>
      </c>
      <c r="R63" s="15">
        <v>81</v>
      </c>
      <c r="S63" s="16">
        <v>43</v>
      </c>
      <c r="T63" s="16">
        <v>0</v>
      </c>
      <c r="U63" s="17">
        <f>R63+S63</f>
        <v>124</v>
      </c>
    </row>
    <row r="64" spans="2:21" ht="15" customHeight="1" thickBot="1">
      <c r="B64" s="19"/>
      <c r="C64" s="20">
        <v>4</v>
      </c>
      <c r="D64" s="21">
        <v>97</v>
      </c>
      <c r="E64" s="22">
        <v>35</v>
      </c>
      <c r="F64" s="22">
        <v>1</v>
      </c>
      <c r="G64" s="17">
        <f>D64+E64</f>
        <v>132</v>
      </c>
      <c r="H64" s="3"/>
      <c r="I64" s="19"/>
      <c r="J64" s="20">
        <v>4</v>
      </c>
      <c r="K64" s="21">
        <v>97</v>
      </c>
      <c r="L64" s="22">
        <v>54</v>
      </c>
      <c r="M64" s="22">
        <v>0</v>
      </c>
      <c r="N64" s="17">
        <f>K64+L64</f>
        <v>151</v>
      </c>
      <c r="O64" s="3"/>
      <c r="P64" s="19"/>
      <c r="Q64" s="20">
        <v>4</v>
      </c>
      <c r="R64" s="21">
        <v>77</v>
      </c>
      <c r="S64" s="22">
        <v>31</v>
      </c>
      <c r="T64" s="22">
        <v>5</v>
      </c>
      <c r="U64" s="17">
        <f>R64+S64</f>
        <v>108</v>
      </c>
    </row>
    <row r="65" spans="2:21" ht="15" customHeight="1" thickBot="1">
      <c r="B65" s="30"/>
      <c r="C65" s="26" t="s">
        <v>7</v>
      </c>
      <c r="D65" s="27">
        <f>SUM(D61:D64)</f>
        <v>380</v>
      </c>
      <c r="E65" s="28">
        <f>SUM(E61:E64)</f>
        <v>178</v>
      </c>
      <c r="F65" s="28">
        <f>SUM(F61:F64)</f>
        <v>5</v>
      </c>
      <c r="G65" s="29">
        <f>SUM(G61:G64)</f>
        <v>558</v>
      </c>
      <c r="H65" s="3"/>
      <c r="I65" s="30"/>
      <c r="J65" s="26" t="s">
        <v>7</v>
      </c>
      <c r="K65" s="27">
        <f>SUM(K61:K64)</f>
        <v>388</v>
      </c>
      <c r="L65" s="28">
        <f>SUM(L61:L64)</f>
        <v>219</v>
      </c>
      <c r="M65" s="28">
        <f>SUM(M61:M64)</f>
        <v>4</v>
      </c>
      <c r="N65" s="29">
        <f>SUM(N61:N64)</f>
        <v>607</v>
      </c>
      <c r="O65" s="3"/>
      <c r="P65" s="30"/>
      <c r="Q65" s="26" t="s">
        <v>7</v>
      </c>
      <c r="R65" s="27">
        <f>SUM(R61:R64)</f>
        <v>332</v>
      </c>
      <c r="S65" s="28">
        <f>SUM(S61:S64)</f>
        <v>153</v>
      </c>
      <c r="T65" s="28">
        <f>SUM(T61:T64)</f>
        <v>9</v>
      </c>
      <c r="U65" s="29">
        <f>SUM(U61:U64)</f>
        <v>485</v>
      </c>
    </row>
    <row r="66" spans="2:21" ht="15" customHeight="1" thickBot="1">
      <c r="B66" s="178" t="s">
        <v>17</v>
      </c>
      <c r="C66" s="178"/>
      <c r="D66" s="31">
        <f>SUM(D60,D65)</f>
        <v>741</v>
      </c>
      <c r="E66" s="32">
        <f>SUM(E60,E65)</f>
        <v>330</v>
      </c>
      <c r="F66" s="33">
        <f>SUM(F60,F65)</f>
        <v>15</v>
      </c>
      <c r="G66" s="34">
        <f>SUM(G60,G65)</f>
        <v>1071</v>
      </c>
      <c r="H66" s="3"/>
      <c r="I66" s="178" t="s">
        <v>17</v>
      </c>
      <c r="J66" s="178"/>
      <c r="K66" s="31">
        <f>SUM(K60,K65)</f>
        <v>757</v>
      </c>
      <c r="L66" s="32">
        <f>SUM(L60,L65)</f>
        <v>382</v>
      </c>
      <c r="M66" s="33">
        <f>SUM(M60,M65)</f>
        <v>11</v>
      </c>
      <c r="N66" s="34">
        <f>SUM(N60,N65)</f>
        <v>1139</v>
      </c>
      <c r="O66" s="3"/>
      <c r="P66" s="178" t="s">
        <v>17</v>
      </c>
      <c r="Q66" s="178"/>
      <c r="R66" s="31">
        <f>SUM(R60,R65)</f>
        <v>696</v>
      </c>
      <c r="S66" s="32">
        <f>SUM(S60,S65)</f>
        <v>296</v>
      </c>
      <c r="T66" s="33">
        <f>SUM(T60,T65)</f>
        <v>19</v>
      </c>
      <c r="U66" s="34">
        <f>SUM(U60,U65)</f>
        <v>992</v>
      </c>
    </row>
    <row r="67" ht="15" customHeight="1"/>
    <row r="68" ht="15" customHeight="1" thickBot="1">
      <c r="B68" s="1">
        <v>0.75</v>
      </c>
    </row>
    <row r="69" spans="2:21" ht="15" customHeight="1" thickBot="1">
      <c r="B69" s="2" t="s">
        <v>0</v>
      </c>
      <c r="C69" s="179" t="s">
        <v>1</v>
      </c>
      <c r="D69" s="177" t="s">
        <v>2</v>
      </c>
      <c r="E69" s="177"/>
      <c r="F69" s="177"/>
      <c r="G69" s="177"/>
      <c r="H69" s="3"/>
      <c r="I69" s="2" t="s">
        <v>0</v>
      </c>
      <c r="J69" s="179" t="s">
        <v>1</v>
      </c>
      <c r="K69" s="177" t="s">
        <v>2</v>
      </c>
      <c r="L69" s="177"/>
      <c r="M69" s="177"/>
      <c r="N69" s="177"/>
      <c r="O69" s="3"/>
      <c r="P69" s="2" t="s">
        <v>0</v>
      </c>
      <c r="Q69" s="179" t="s">
        <v>1</v>
      </c>
      <c r="R69" s="177" t="s">
        <v>2</v>
      </c>
      <c r="S69" s="177"/>
      <c r="T69" s="177"/>
      <c r="U69" s="177"/>
    </row>
    <row r="70" spans="2:21" ht="15" customHeight="1" thickBot="1">
      <c r="B70" s="4" t="s">
        <v>3</v>
      </c>
      <c r="C70" s="179"/>
      <c r="D70" s="5" t="s">
        <v>4</v>
      </c>
      <c r="E70" s="6" t="s">
        <v>5</v>
      </c>
      <c r="F70" s="6" t="s">
        <v>6</v>
      </c>
      <c r="G70" s="7" t="s">
        <v>7</v>
      </c>
      <c r="H70" s="3"/>
      <c r="I70" s="4" t="s">
        <v>3</v>
      </c>
      <c r="J70" s="179"/>
      <c r="K70" s="5" t="s">
        <v>4</v>
      </c>
      <c r="L70" s="6" t="s">
        <v>5</v>
      </c>
      <c r="M70" s="6" t="s">
        <v>6</v>
      </c>
      <c r="N70" s="7" t="s">
        <v>7</v>
      </c>
      <c r="O70" s="3"/>
      <c r="P70" s="4" t="s">
        <v>3</v>
      </c>
      <c r="Q70" s="179"/>
      <c r="R70" s="5" t="s">
        <v>4</v>
      </c>
      <c r="S70" s="6" t="s">
        <v>5</v>
      </c>
      <c r="T70" s="6" t="s">
        <v>6</v>
      </c>
      <c r="U70" s="7" t="s">
        <v>7</v>
      </c>
    </row>
    <row r="71" spans="2:21" ht="3" customHeight="1" thickBot="1">
      <c r="B71" s="3"/>
      <c r="C71" s="3"/>
      <c r="D71" s="3"/>
      <c r="E71" s="3"/>
      <c r="F71" s="3"/>
      <c r="G71" s="12">
        <f>D71+E71</f>
        <v>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ht="15" customHeight="1">
      <c r="B72" s="8"/>
      <c r="C72" s="9">
        <v>1</v>
      </c>
      <c r="D72" s="10">
        <v>90</v>
      </c>
      <c r="E72" s="11">
        <v>45</v>
      </c>
      <c r="F72" s="11">
        <v>0</v>
      </c>
      <c r="G72" s="17">
        <f>D72+E72</f>
        <v>135</v>
      </c>
      <c r="H72" s="3"/>
      <c r="I72" s="8"/>
      <c r="J72" s="9">
        <v>1</v>
      </c>
      <c r="K72" s="10">
        <v>86</v>
      </c>
      <c r="L72" s="11">
        <v>27</v>
      </c>
      <c r="M72" s="11">
        <v>6</v>
      </c>
      <c r="N72" s="12">
        <f>K72+L72</f>
        <v>113</v>
      </c>
      <c r="O72" s="3"/>
      <c r="P72" s="8"/>
      <c r="Q72" s="9">
        <v>1</v>
      </c>
      <c r="R72" s="10">
        <v>84</v>
      </c>
      <c r="S72" s="11">
        <v>43</v>
      </c>
      <c r="T72" s="11">
        <v>2</v>
      </c>
      <c r="U72" s="12">
        <f>R72+S72</f>
        <v>127</v>
      </c>
    </row>
    <row r="73" spans="2:21" ht="15" customHeight="1">
      <c r="B73" s="13" t="s">
        <v>219</v>
      </c>
      <c r="C73" s="14">
        <v>2</v>
      </c>
      <c r="D73" s="15">
        <v>90</v>
      </c>
      <c r="E73" s="16">
        <v>63</v>
      </c>
      <c r="F73" s="16">
        <v>0</v>
      </c>
      <c r="G73" s="17">
        <f>D73+E73</f>
        <v>153</v>
      </c>
      <c r="H73" s="3"/>
      <c r="I73" s="13" t="s">
        <v>214</v>
      </c>
      <c r="J73" s="14">
        <v>2</v>
      </c>
      <c r="K73" s="15">
        <v>96</v>
      </c>
      <c r="L73" s="16">
        <v>43</v>
      </c>
      <c r="M73" s="16">
        <v>1</v>
      </c>
      <c r="N73" s="17">
        <f>K73+L73</f>
        <v>139</v>
      </c>
      <c r="O73" s="3"/>
      <c r="P73" s="13" t="s">
        <v>227</v>
      </c>
      <c r="Q73" s="14">
        <v>2</v>
      </c>
      <c r="R73" s="15">
        <v>86</v>
      </c>
      <c r="S73" s="16">
        <v>42</v>
      </c>
      <c r="T73" s="16">
        <v>0</v>
      </c>
      <c r="U73" s="17">
        <f>R73+S73</f>
        <v>128</v>
      </c>
    </row>
    <row r="74" spans="2:21" ht="15" customHeight="1" thickBot="1">
      <c r="B74" s="18" t="s">
        <v>81</v>
      </c>
      <c r="C74" s="14">
        <v>3</v>
      </c>
      <c r="D74" s="15">
        <v>88</v>
      </c>
      <c r="E74" s="16">
        <v>36</v>
      </c>
      <c r="F74" s="16">
        <v>3</v>
      </c>
      <c r="G74" s="17">
        <f>D74+E74</f>
        <v>124</v>
      </c>
      <c r="H74" s="3"/>
      <c r="I74" s="18" t="s">
        <v>215</v>
      </c>
      <c r="J74" s="14">
        <v>3</v>
      </c>
      <c r="K74" s="15">
        <v>85</v>
      </c>
      <c r="L74" s="16">
        <v>41</v>
      </c>
      <c r="M74" s="16">
        <v>4</v>
      </c>
      <c r="N74" s="17">
        <f>K74+L74</f>
        <v>126</v>
      </c>
      <c r="O74" s="3"/>
      <c r="P74" s="18" t="s">
        <v>32</v>
      </c>
      <c r="Q74" s="14">
        <v>3</v>
      </c>
      <c r="R74" s="15">
        <v>83</v>
      </c>
      <c r="S74" s="16">
        <v>44</v>
      </c>
      <c r="T74" s="16">
        <v>3</v>
      </c>
      <c r="U74" s="17">
        <f>R74+S74</f>
        <v>127</v>
      </c>
    </row>
    <row r="75" spans="2:21" ht="15" customHeight="1" thickBot="1">
      <c r="B75" s="19"/>
      <c r="C75" s="20">
        <v>4</v>
      </c>
      <c r="D75" s="21">
        <v>86</v>
      </c>
      <c r="E75" s="22">
        <v>45</v>
      </c>
      <c r="F75" s="22">
        <v>1</v>
      </c>
      <c r="G75" s="12">
        <f>D75+E75</f>
        <v>131</v>
      </c>
      <c r="H75" s="3"/>
      <c r="I75" s="19"/>
      <c r="J75" s="20">
        <v>4</v>
      </c>
      <c r="K75" s="21">
        <v>95</v>
      </c>
      <c r="L75" s="22">
        <v>53</v>
      </c>
      <c r="M75" s="22">
        <v>2</v>
      </c>
      <c r="N75" s="17">
        <f>K75+L75</f>
        <v>148</v>
      </c>
      <c r="O75" s="3"/>
      <c r="P75" s="19"/>
      <c r="Q75" s="20">
        <v>4</v>
      </c>
      <c r="R75" s="21">
        <v>80</v>
      </c>
      <c r="S75" s="22">
        <v>35</v>
      </c>
      <c r="T75" s="22">
        <v>1</v>
      </c>
      <c r="U75" s="17">
        <f>R75+S75</f>
        <v>115</v>
      </c>
    </row>
    <row r="76" spans="2:21" ht="15" customHeight="1" thickBot="1">
      <c r="B76" s="25"/>
      <c r="C76" s="26" t="s">
        <v>7</v>
      </c>
      <c r="D76" s="27">
        <f>SUM(D72:D75)</f>
        <v>354</v>
      </c>
      <c r="E76" s="28">
        <f>SUM(E72:E75)</f>
        <v>189</v>
      </c>
      <c r="F76" s="28">
        <f>SUM(F72:F75)</f>
        <v>4</v>
      </c>
      <c r="G76" s="29">
        <f>SUM(G72:G75)</f>
        <v>543</v>
      </c>
      <c r="H76" s="3"/>
      <c r="I76" s="25"/>
      <c r="J76" s="26" t="s">
        <v>7</v>
      </c>
      <c r="K76" s="27">
        <f>SUM(K72:K75)</f>
        <v>362</v>
      </c>
      <c r="L76" s="28">
        <f>SUM(L72:L75)</f>
        <v>164</v>
      </c>
      <c r="M76" s="28">
        <f>SUM(M72:M75)</f>
        <v>13</v>
      </c>
      <c r="N76" s="29">
        <f>SUM(N72:N75)</f>
        <v>526</v>
      </c>
      <c r="O76" s="3"/>
      <c r="P76" s="25"/>
      <c r="Q76" s="26" t="s">
        <v>7</v>
      </c>
      <c r="R76" s="27">
        <f>SUM(R72:R75)</f>
        <v>333</v>
      </c>
      <c r="S76" s="28">
        <f>SUM(S72:S75)</f>
        <v>164</v>
      </c>
      <c r="T76" s="28">
        <f>SUM(T72:T75)</f>
        <v>6</v>
      </c>
      <c r="U76" s="29">
        <f>SUM(U72:U75)</f>
        <v>497</v>
      </c>
    </row>
    <row r="77" spans="2:21" ht="15" customHeight="1">
      <c r="B77" s="8"/>
      <c r="C77" s="9">
        <v>1</v>
      </c>
      <c r="D77" s="10">
        <v>86</v>
      </c>
      <c r="E77" s="11">
        <v>44</v>
      </c>
      <c r="F77" s="11">
        <v>2</v>
      </c>
      <c r="G77" s="12">
        <f>D77+E77</f>
        <v>130</v>
      </c>
      <c r="H77" s="3"/>
      <c r="I77" s="8"/>
      <c r="J77" s="9">
        <v>1</v>
      </c>
      <c r="K77" s="10">
        <v>94</v>
      </c>
      <c r="L77" s="11">
        <v>52</v>
      </c>
      <c r="M77" s="11">
        <v>0</v>
      </c>
      <c r="N77" s="12">
        <f>K77+L77</f>
        <v>146</v>
      </c>
      <c r="O77" s="3"/>
      <c r="P77" s="8"/>
      <c r="Q77" s="9">
        <v>1</v>
      </c>
      <c r="R77" s="10">
        <v>79</v>
      </c>
      <c r="S77" s="11">
        <v>36</v>
      </c>
      <c r="T77" s="11">
        <v>4</v>
      </c>
      <c r="U77" s="12">
        <f>R77+S77</f>
        <v>115</v>
      </c>
    </row>
    <row r="78" spans="2:21" ht="15" customHeight="1">
      <c r="B78" s="13" t="s">
        <v>220</v>
      </c>
      <c r="C78" s="14">
        <v>2</v>
      </c>
      <c r="D78" s="15">
        <v>88</v>
      </c>
      <c r="E78" s="16">
        <v>34</v>
      </c>
      <c r="F78" s="16">
        <v>1</v>
      </c>
      <c r="G78" s="17">
        <f>D78+E78</f>
        <v>122</v>
      </c>
      <c r="H78" s="3"/>
      <c r="I78" s="13" t="s">
        <v>216</v>
      </c>
      <c r="J78" s="14">
        <v>2</v>
      </c>
      <c r="K78" s="15">
        <v>97</v>
      </c>
      <c r="L78" s="16">
        <v>43</v>
      </c>
      <c r="M78" s="16">
        <v>1</v>
      </c>
      <c r="N78" s="17">
        <f>K78+L78</f>
        <v>140</v>
      </c>
      <c r="O78" s="3"/>
      <c r="P78" s="13" t="s">
        <v>228</v>
      </c>
      <c r="Q78" s="14">
        <v>2</v>
      </c>
      <c r="R78" s="15">
        <v>79</v>
      </c>
      <c r="S78" s="16">
        <v>33</v>
      </c>
      <c r="T78" s="16">
        <v>5</v>
      </c>
      <c r="U78" s="17">
        <f>R78+S78</f>
        <v>112</v>
      </c>
    </row>
    <row r="79" spans="2:21" ht="15" customHeight="1">
      <c r="B79" s="18" t="s">
        <v>81</v>
      </c>
      <c r="C79" s="14">
        <v>3</v>
      </c>
      <c r="D79" s="15">
        <v>88</v>
      </c>
      <c r="E79" s="16">
        <v>45</v>
      </c>
      <c r="F79" s="16">
        <v>1</v>
      </c>
      <c r="G79" s="17">
        <f>D79+E79</f>
        <v>133</v>
      </c>
      <c r="H79" s="3"/>
      <c r="I79" s="18" t="s">
        <v>215</v>
      </c>
      <c r="J79" s="14">
        <v>3</v>
      </c>
      <c r="K79" s="15">
        <v>87</v>
      </c>
      <c r="L79" s="16">
        <v>40</v>
      </c>
      <c r="M79" s="16">
        <v>0</v>
      </c>
      <c r="N79" s="17">
        <f>K79+L79</f>
        <v>127</v>
      </c>
      <c r="O79" s="3"/>
      <c r="P79" s="18" t="s">
        <v>32</v>
      </c>
      <c r="Q79" s="14">
        <v>3</v>
      </c>
      <c r="R79" s="15">
        <v>86</v>
      </c>
      <c r="S79" s="16">
        <v>36</v>
      </c>
      <c r="T79" s="16">
        <v>1</v>
      </c>
      <c r="U79" s="17">
        <f>R79+S79</f>
        <v>122</v>
      </c>
    </row>
    <row r="80" spans="2:21" ht="15" customHeight="1" thickBot="1">
      <c r="B80" s="19"/>
      <c r="C80" s="20">
        <v>4</v>
      </c>
      <c r="D80" s="21">
        <v>89</v>
      </c>
      <c r="E80" s="22">
        <v>45</v>
      </c>
      <c r="F80" s="22">
        <v>1</v>
      </c>
      <c r="G80" s="17">
        <f>D80+E80</f>
        <v>134</v>
      </c>
      <c r="H80" s="3"/>
      <c r="I80" s="19"/>
      <c r="J80" s="20">
        <v>4</v>
      </c>
      <c r="K80" s="21">
        <v>91</v>
      </c>
      <c r="L80" s="22">
        <v>54</v>
      </c>
      <c r="M80" s="22">
        <v>2</v>
      </c>
      <c r="N80" s="17">
        <f>K80+L80</f>
        <v>145</v>
      </c>
      <c r="O80" s="3"/>
      <c r="P80" s="19"/>
      <c r="Q80" s="20">
        <v>4</v>
      </c>
      <c r="R80" s="21">
        <v>81</v>
      </c>
      <c r="S80" s="22">
        <v>35</v>
      </c>
      <c r="T80" s="22">
        <v>5</v>
      </c>
      <c r="U80" s="17">
        <f>R80+S80</f>
        <v>116</v>
      </c>
    </row>
    <row r="81" spans="2:21" ht="15" customHeight="1" thickBot="1">
      <c r="B81" s="30"/>
      <c r="C81" s="26" t="s">
        <v>7</v>
      </c>
      <c r="D81" s="27">
        <f>SUM(D77:D80)</f>
        <v>351</v>
      </c>
      <c r="E81" s="28">
        <f>SUM(E77:E80)</f>
        <v>168</v>
      </c>
      <c r="F81" s="28">
        <f>SUM(F77:F80)</f>
        <v>5</v>
      </c>
      <c r="G81" s="29">
        <f>SUM(G77:G80)</f>
        <v>519</v>
      </c>
      <c r="H81" s="3"/>
      <c r="I81" s="30"/>
      <c r="J81" s="26" t="s">
        <v>7</v>
      </c>
      <c r="K81" s="27">
        <f>SUM(K77:K80)</f>
        <v>369</v>
      </c>
      <c r="L81" s="28">
        <f>SUM(L77:L80)</f>
        <v>189</v>
      </c>
      <c r="M81" s="28">
        <f>SUM(M77:M80)</f>
        <v>3</v>
      </c>
      <c r="N81" s="29">
        <f>SUM(N77:N80)</f>
        <v>558</v>
      </c>
      <c r="O81" s="3"/>
      <c r="P81" s="30"/>
      <c r="Q81" s="26" t="s">
        <v>7</v>
      </c>
      <c r="R81" s="27">
        <f>SUM(R77:R80)</f>
        <v>325</v>
      </c>
      <c r="S81" s="28">
        <f>SUM(S77:S80)</f>
        <v>140</v>
      </c>
      <c r="T81" s="28">
        <f>SUM(T77:T80)</f>
        <v>15</v>
      </c>
      <c r="U81" s="29">
        <f>SUM(U77:U80)</f>
        <v>465</v>
      </c>
    </row>
    <row r="82" spans="2:21" ht="15" customHeight="1" thickBot="1">
      <c r="B82" s="178" t="s">
        <v>17</v>
      </c>
      <c r="C82" s="178"/>
      <c r="D82" s="31">
        <f>SUM(D76,D81)</f>
        <v>705</v>
      </c>
      <c r="E82" s="32">
        <f>SUM(E76,E81)</f>
        <v>357</v>
      </c>
      <c r="F82" s="33">
        <f>SUM(F76,F81)</f>
        <v>9</v>
      </c>
      <c r="G82" s="34">
        <f>SUM(G76,G81)</f>
        <v>1062</v>
      </c>
      <c r="H82" s="3"/>
      <c r="I82" s="178" t="s">
        <v>17</v>
      </c>
      <c r="J82" s="178"/>
      <c r="K82" s="31">
        <f>SUM(K76,K81)</f>
        <v>731</v>
      </c>
      <c r="L82" s="32">
        <f>SUM(L76,L81)</f>
        <v>353</v>
      </c>
      <c r="M82" s="33">
        <f>SUM(M76,M81)</f>
        <v>16</v>
      </c>
      <c r="N82" s="34">
        <f>SUM(N76,N81)</f>
        <v>1084</v>
      </c>
      <c r="O82" s="3"/>
      <c r="P82" s="178" t="s">
        <v>17</v>
      </c>
      <c r="Q82" s="178"/>
      <c r="R82" s="31">
        <f>SUM(R76,R81)</f>
        <v>658</v>
      </c>
      <c r="S82" s="32">
        <f>SUM(S76,S81)</f>
        <v>304</v>
      </c>
      <c r="T82" s="33">
        <f>SUM(T76,T81)</f>
        <v>21</v>
      </c>
      <c r="U82" s="34">
        <f>SUM(U76,U81)</f>
        <v>962</v>
      </c>
    </row>
    <row r="83" ht="15" customHeight="1"/>
    <row r="84" ht="15" customHeight="1" thickBot="1">
      <c r="B84" s="1">
        <v>0.7916666666666666</v>
      </c>
    </row>
    <row r="85" spans="2:21" ht="15" customHeight="1" thickBot="1">
      <c r="B85" s="2" t="s">
        <v>0</v>
      </c>
      <c r="C85" s="179" t="s">
        <v>1</v>
      </c>
      <c r="D85" s="177" t="s">
        <v>2</v>
      </c>
      <c r="E85" s="177"/>
      <c r="F85" s="177"/>
      <c r="G85" s="177"/>
      <c r="H85" s="3"/>
      <c r="I85" s="2" t="s">
        <v>0</v>
      </c>
      <c r="J85" s="179" t="s">
        <v>1</v>
      </c>
      <c r="K85" s="177" t="s">
        <v>2</v>
      </c>
      <c r="L85" s="177"/>
      <c r="M85" s="177"/>
      <c r="N85" s="177"/>
      <c r="O85" s="3"/>
      <c r="P85" s="2" t="s">
        <v>0</v>
      </c>
      <c r="Q85" s="179" t="s">
        <v>1</v>
      </c>
      <c r="R85" s="177" t="s">
        <v>2</v>
      </c>
      <c r="S85" s="177"/>
      <c r="T85" s="177"/>
      <c r="U85" s="177"/>
    </row>
    <row r="86" spans="2:21" ht="15.75" customHeight="1" thickBot="1">
      <c r="B86" s="4" t="s">
        <v>3</v>
      </c>
      <c r="C86" s="179"/>
      <c r="D86" s="5" t="s">
        <v>4</v>
      </c>
      <c r="E86" s="6" t="s">
        <v>5</v>
      </c>
      <c r="F86" s="6" t="s">
        <v>6</v>
      </c>
      <c r="G86" s="7" t="s">
        <v>7</v>
      </c>
      <c r="H86" s="3"/>
      <c r="I86" s="4" t="s">
        <v>3</v>
      </c>
      <c r="J86" s="179"/>
      <c r="K86" s="5" t="s">
        <v>4</v>
      </c>
      <c r="L86" s="6" t="s">
        <v>5</v>
      </c>
      <c r="M86" s="6" t="s">
        <v>6</v>
      </c>
      <c r="N86" s="7" t="s">
        <v>7</v>
      </c>
      <c r="O86" s="3"/>
      <c r="P86" s="4" t="s">
        <v>3</v>
      </c>
      <c r="Q86" s="179"/>
      <c r="R86" s="5" t="s">
        <v>4</v>
      </c>
      <c r="S86" s="6" t="s">
        <v>5</v>
      </c>
      <c r="T86" s="6" t="s">
        <v>6</v>
      </c>
      <c r="U86" s="7" t="s">
        <v>7</v>
      </c>
    </row>
    <row r="87" spans="2:21" ht="3" customHeight="1" thickBo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2:21" ht="15" customHeight="1">
      <c r="B88" s="8"/>
      <c r="C88" s="9">
        <v>1</v>
      </c>
      <c r="D88" s="10">
        <v>93</v>
      </c>
      <c r="E88" s="11">
        <v>52</v>
      </c>
      <c r="F88" s="11">
        <v>2</v>
      </c>
      <c r="G88" s="12">
        <f>D88+E88</f>
        <v>145</v>
      </c>
      <c r="H88" s="3"/>
      <c r="I88" s="8"/>
      <c r="J88" s="9">
        <v>1</v>
      </c>
      <c r="K88" s="10"/>
      <c r="L88" s="11"/>
      <c r="M88" s="11"/>
      <c r="N88" s="12">
        <f>K88+L88</f>
        <v>0</v>
      </c>
      <c r="O88" s="3"/>
      <c r="P88" s="8"/>
      <c r="Q88" s="9">
        <v>1</v>
      </c>
      <c r="R88" s="10">
        <v>98</v>
      </c>
      <c r="S88" s="11">
        <v>36</v>
      </c>
      <c r="T88" s="11">
        <v>1</v>
      </c>
      <c r="U88" s="12">
        <f>R88+S88</f>
        <v>134</v>
      </c>
    </row>
    <row r="89" spans="2:21" ht="15" customHeight="1">
      <c r="B89" s="13" t="s">
        <v>208</v>
      </c>
      <c r="C89" s="14">
        <v>2</v>
      </c>
      <c r="D89" s="15">
        <v>89</v>
      </c>
      <c r="E89" s="16">
        <v>44</v>
      </c>
      <c r="F89" s="16">
        <v>0</v>
      </c>
      <c r="G89" s="17">
        <f>D89+E89</f>
        <v>133</v>
      </c>
      <c r="H89" s="3"/>
      <c r="I89" s="13"/>
      <c r="J89" s="14">
        <v>2</v>
      </c>
      <c r="K89" s="15"/>
      <c r="L89" s="16"/>
      <c r="M89" s="16"/>
      <c r="N89" s="17">
        <f>K89+L89</f>
        <v>0</v>
      </c>
      <c r="O89" s="3"/>
      <c r="P89" s="13" t="s">
        <v>146</v>
      </c>
      <c r="Q89" s="14">
        <v>2</v>
      </c>
      <c r="R89" s="15">
        <v>87</v>
      </c>
      <c r="S89" s="16">
        <v>45</v>
      </c>
      <c r="T89" s="16">
        <v>2</v>
      </c>
      <c r="U89" s="17">
        <f>R89+S89</f>
        <v>132</v>
      </c>
    </row>
    <row r="90" spans="2:21" ht="15" customHeight="1">
      <c r="B90" s="18" t="s">
        <v>48</v>
      </c>
      <c r="C90" s="14">
        <v>3</v>
      </c>
      <c r="D90" s="15">
        <v>88</v>
      </c>
      <c r="E90" s="16">
        <v>43</v>
      </c>
      <c r="F90" s="16">
        <v>2</v>
      </c>
      <c r="G90" s="17">
        <f>D90+E90</f>
        <v>131</v>
      </c>
      <c r="H90" s="3"/>
      <c r="I90" s="18"/>
      <c r="J90" s="14">
        <v>3</v>
      </c>
      <c r="K90" s="15"/>
      <c r="L90" s="16"/>
      <c r="M90" s="16"/>
      <c r="N90" s="17">
        <f>K90+L90</f>
        <v>0</v>
      </c>
      <c r="O90" s="3"/>
      <c r="P90" s="18" t="s">
        <v>20</v>
      </c>
      <c r="Q90" s="14">
        <v>3</v>
      </c>
      <c r="R90" s="15">
        <v>89</v>
      </c>
      <c r="S90" s="16">
        <v>39</v>
      </c>
      <c r="T90" s="16">
        <v>2</v>
      </c>
      <c r="U90" s="17">
        <f>R90+S90</f>
        <v>128</v>
      </c>
    </row>
    <row r="91" spans="2:21" ht="15" customHeight="1" thickBot="1">
      <c r="B91" s="19"/>
      <c r="C91" s="20">
        <v>4</v>
      </c>
      <c r="D91" s="21">
        <v>92</v>
      </c>
      <c r="E91" s="22">
        <v>66</v>
      </c>
      <c r="F91" s="22">
        <v>0</v>
      </c>
      <c r="G91" s="17">
        <f>D91+E91</f>
        <v>158</v>
      </c>
      <c r="H91" s="3"/>
      <c r="I91" s="19"/>
      <c r="J91" s="20">
        <v>4</v>
      </c>
      <c r="K91" s="21"/>
      <c r="L91" s="22"/>
      <c r="M91" s="22"/>
      <c r="N91" s="17">
        <f>K91+L91</f>
        <v>0</v>
      </c>
      <c r="O91" s="3"/>
      <c r="P91" s="19"/>
      <c r="Q91" s="20">
        <v>4</v>
      </c>
      <c r="R91" s="21">
        <v>90</v>
      </c>
      <c r="S91" s="22">
        <v>44</v>
      </c>
      <c r="T91" s="22">
        <v>0</v>
      </c>
      <c r="U91" s="17">
        <f>R91+S91</f>
        <v>134</v>
      </c>
    </row>
    <row r="92" spans="2:21" ht="15" customHeight="1" thickBot="1">
      <c r="B92" s="25"/>
      <c r="C92" s="26" t="s">
        <v>7</v>
      </c>
      <c r="D92" s="27">
        <f>SUM(D88:D91)</f>
        <v>362</v>
      </c>
      <c r="E92" s="28">
        <f>SUM(E88:E91)</f>
        <v>205</v>
      </c>
      <c r="F92" s="28">
        <f>SUM(F88:F91)</f>
        <v>4</v>
      </c>
      <c r="G92" s="29">
        <f>SUM(G88:G91)</f>
        <v>567</v>
      </c>
      <c r="H92" s="3"/>
      <c r="I92" s="25"/>
      <c r="J92" s="26" t="s">
        <v>7</v>
      </c>
      <c r="K92" s="27">
        <f>SUM(K88:K91)</f>
        <v>0</v>
      </c>
      <c r="L92" s="28">
        <f>SUM(L88:L91)</f>
        <v>0</v>
      </c>
      <c r="M92" s="28">
        <f>SUM(M88:M91)</f>
        <v>0</v>
      </c>
      <c r="N92" s="29">
        <f>SUM(N88:N91)</f>
        <v>0</v>
      </c>
      <c r="O92" s="3"/>
      <c r="P92" s="25"/>
      <c r="Q92" s="26" t="s">
        <v>7</v>
      </c>
      <c r="R92" s="27">
        <f>SUM(R88:R91)</f>
        <v>364</v>
      </c>
      <c r="S92" s="28">
        <f>SUM(S88:S91)</f>
        <v>164</v>
      </c>
      <c r="T92" s="28">
        <f>SUM(T88:T91)</f>
        <v>5</v>
      </c>
      <c r="U92" s="29">
        <f>SUM(U88:U91)</f>
        <v>528</v>
      </c>
    </row>
    <row r="93" spans="2:21" ht="15" customHeight="1">
      <c r="B93" s="8"/>
      <c r="C93" s="9">
        <v>1</v>
      </c>
      <c r="D93" s="10">
        <v>92</v>
      </c>
      <c r="E93" s="11">
        <v>52</v>
      </c>
      <c r="F93" s="11">
        <v>0</v>
      </c>
      <c r="G93" s="12">
        <f>D93+E93</f>
        <v>144</v>
      </c>
      <c r="H93" s="3"/>
      <c r="I93" s="8"/>
      <c r="J93" s="9">
        <v>1</v>
      </c>
      <c r="K93" s="10"/>
      <c r="L93" s="11"/>
      <c r="M93" s="11"/>
      <c r="N93" s="12">
        <f>K93+L93</f>
        <v>0</v>
      </c>
      <c r="O93" s="3"/>
      <c r="P93" s="8"/>
      <c r="Q93" s="9">
        <v>1</v>
      </c>
      <c r="R93" s="10">
        <v>95</v>
      </c>
      <c r="S93" s="11">
        <v>57</v>
      </c>
      <c r="T93" s="11">
        <v>1</v>
      </c>
      <c r="U93" s="12">
        <f>R93+S93</f>
        <v>152</v>
      </c>
    </row>
    <row r="94" spans="2:21" ht="15" customHeight="1">
      <c r="B94" s="13" t="s">
        <v>209</v>
      </c>
      <c r="C94" s="14">
        <v>2</v>
      </c>
      <c r="D94" s="15">
        <v>88</v>
      </c>
      <c r="E94" s="16">
        <v>43</v>
      </c>
      <c r="F94" s="16">
        <v>1</v>
      </c>
      <c r="G94" s="17">
        <f>D94+E94</f>
        <v>131</v>
      </c>
      <c r="H94" s="3"/>
      <c r="I94" s="13"/>
      <c r="J94" s="14">
        <v>2</v>
      </c>
      <c r="K94" s="15"/>
      <c r="L94" s="16"/>
      <c r="M94" s="16"/>
      <c r="N94" s="17">
        <f>K94+L94</f>
        <v>0</v>
      </c>
      <c r="O94" s="3"/>
      <c r="P94" s="13" t="s">
        <v>134</v>
      </c>
      <c r="Q94" s="14">
        <v>2</v>
      </c>
      <c r="R94" s="15">
        <v>90</v>
      </c>
      <c r="S94" s="16">
        <v>35</v>
      </c>
      <c r="T94" s="16">
        <v>1</v>
      </c>
      <c r="U94" s="17">
        <f>R94+S94</f>
        <v>125</v>
      </c>
    </row>
    <row r="95" spans="2:21" ht="15" customHeight="1">
      <c r="B95" s="18" t="s">
        <v>48</v>
      </c>
      <c r="C95" s="14">
        <v>3</v>
      </c>
      <c r="D95" s="15">
        <v>99</v>
      </c>
      <c r="E95" s="16">
        <v>53</v>
      </c>
      <c r="F95" s="16">
        <v>0</v>
      </c>
      <c r="G95" s="17">
        <f>D95+E95</f>
        <v>152</v>
      </c>
      <c r="H95" s="3"/>
      <c r="I95" s="18"/>
      <c r="J95" s="14">
        <v>3</v>
      </c>
      <c r="K95" s="15"/>
      <c r="L95" s="16"/>
      <c r="M95" s="16"/>
      <c r="N95" s="17">
        <f>K95+L95</f>
        <v>0</v>
      </c>
      <c r="O95" s="3"/>
      <c r="P95" s="18" t="s">
        <v>20</v>
      </c>
      <c r="Q95" s="14">
        <v>3</v>
      </c>
      <c r="R95" s="15">
        <v>85</v>
      </c>
      <c r="S95" s="16">
        <v>44</v>
      </c>
      <c r="T95" s="16">
        <v>0</v>
      </c>
      <c r="U95" s="17">
        <f>R95+S95</f>
        <v>129</v>
      </c>
    </row>
    <row r="96" spans="2:21" ht="15" customHeight="1" thickBot="1">
      <c r="B96" s="19"/>
      <c r="C96" s="20">
        <v>4</v>
      </c>
      <c r="D96" s="21">
        <v>94</v>
      </c>
      <c r="E96" s="22">
        <v>63</v>
      </c>
      <c r="F96" s="22">
        <v>1</v>
      </c>
      <c r="G96" s="17">
        <f>D96+E96</f>
        <v>157</v>
      </c>
      <c r="H96" s="3"/>
      <c r="I96" s="19"/>
      <c r="J96" s="20">
        <v>4</v>
      </c>
      <c r="K96" s="21"/>
      <c r="L96" s="22"/>
      <c r="M96" s="22"/>
      <c r="N96" s="17">
        <f>K96+L96</f>
        <v>0</v>
      </c>
      <c r="O96" s="3"/>
      <c r="P96" s="19"/>
      <c r="Q96" s="20">
        <v>4</v>
      </c>
      <c r="R96" s="21">
        <v>95</v>
      </c>
      <c r="S96" s="22">
        <v>42</v>
      </c>
      <c r="T96" s="22">
        <v>0</v>
      </c>
      <c r="U96" s="17">
        <f>R96+S96</f>
        <v>137</v>
      </c>
    </row>
    <row r="97" spans="2:21" ht="15" customHeight="1" thickBot="1">
      <c r="B97" s="30"/>
      <c r="C97" s="26" t="s">
        <v>7</v>
      </c>
      <c r="D97" s="27">
        <f>SUM(D93:D96)</f>
        <v>373</v>
      </c>
      <c r="E97" s="28">
        <f>SUM(E93:E96)</f>
        <v>211</v>
      </c>
      <c r="F97" s="28">
        <f>SUM(F93:F96)</f>
        <v>2</v>
      </c>
      <c r="G97" s="29">
        <f>SUM(G93:G96)</f>
        <v>584</v>
      </c>
      <c r="H97" s="3"/>
      <c r="I97" s="30"/>
      <c r="J97" s="26" t="s">
        <v>7</v>
      </c>
      <c r="K97" s="27">
        <f>SUM(K93:K96)</f>
        <v>0</v>
      </c>
      <c r="L97" s="28">
        <f>SUM(L93:L96)</f>
        <v>0</v>
      </c>
      <c r="M97" s="28">
        <f>SUM(M93:M96)</f>
        <v>0</v>
      </c>
      <c r="N97" s="29">
        <f>SUM(N93:N96)</f>
        <v>0</v>
      </c>
      <c r="O97" s="3"/>
      <c r="P97" s="30"/>
      <c r="Q97" s="26" t="s">
        <v>7</v>
      </c>
      <c r="R97" s="27">
        <f>SUM(R93:R96)</f>
        <v>365</v>
      </c>
      <c r="S97" s="28">
        <f>SUM(S93:S96)</f>
        <v>178</v>
      </c>
      <c r="T97" s="28">
        <f>SUM(T93:T96)</f>
        <v>2</v>
      </c>
      <c r="U97" s="29">
        <f>SUM(U93:U96)</f>
        <v>543</v>
      </c>
    </row>
    <row r="98" spans="2:21" ht="15" customHeight="1" thickBot="1">
      <c r="B98" s="178" t="s">
        <v>17</v>
      </c>
      <c r="C98" s="178"/>
      <c r="D98" s="31">
        <f>SUM(D92,D97)</f>
        <v>735</v>
      </c>
      <c r="E98" s="32">
        <f>SUM(E92,E97)</f>
        <v>416</v>
      </c>
      <c r="F98" s="33">
        <f>SUM(F92,F97)</f>
        <v>6</v>
      </c>
      <c r="G98" s="34">
        <f>SUM(G92,G97)</f>
        <v>1151</v>
      </c>
      <c r="H98" s="3"/>
      <c r="I98" s="178" t="s">
        <v>17</v>
      </c>
      <c r="J98" s="178"/>
      <c r="K98" s="31">
        <f>SUM(K92,K97)</f>
        <v>0</v>
      </c>
      <c r="L98" s="32">
        <f>SUM(L92,L97)</f>
        <v>0</v>
      </c>
      <c r="M98" s="33">
        <f>SUM(M92,M97)</f>
        <v>0</v>
      </c>
      <c r="N98" s="34">
        <f>SUM(N92,N97)</f>
        <v>0</v>
      </c>
      <c r="O98" s="3"/>
      <c r="P98" s="178" t="s">
        <v>17</v>
      </c>
      <c r="Q98" s="178"/>
      <c r="R98" s="31">
        <f>SUM(R92,R97)</f>
        <v>729</v>
      </c>
      <c r="S98" s="32">
        <f>SUM(S92,S97)</f>
        <v>342</v>
      </c>
      <c r="T98" s="33">
        <f>SUM(T92,T97)</f>
        <v>7</v>
      </c>
      <c r="U98" s="34">
        <f>SUM(U92,U97)</f>
        <v>1071</v>
      </c>
    </row>
    <row r="99" spans="2:21" ht="1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ht="15" customHeight="1" thickBot="1">
      <c r="B100" s="1">
        <v>0.8333333333333334</v>
      </c>
    </row>
    <row r="101" spans="2:21" ht="15" customHeight="1" thickBot="1">
      <c r="B101" s="2" t="s">
        <v>0</v>
      </c>
      <c r="C101" s="179" t="s">
        <v>1</v>
      </c>
      <c r="D101" s="177" t="s">
        <v>2</v>
      </c>
      <c r="E101" s="177"/>
      <c r="F101" s="177"/>
      <c r="G101" s="177"/>
      <c r="H101" s="3"/>
      <c r="I101" s="2" t="s">
        <v>0</v>
      </c>
      <c r="J101" s="179" t="s">
        <v>1</v>
      </c>
      <c r="K101" s="177" t="s">
        <v>2</v>
      </c>
      <c r="L101" s="177"/>
      <c r="M101" s="177"/>
      <c r="N101" s="177"/>
      <c r="O101" s="3"/>
      <c r="P101" s="2" t="s">
        <v>0</v>
      </c>
      <c r="Q101" s="179" t="s">
        <v>1</v>
      </c>
      <c r="R101" s="177" t="s">
        <v>2</v>
      </c>
      <c r="S101" s="177"/>
      <c r="T101" s="177"/>
      <c r="U101" s="177"/>
    </row>
    <row r="102" spans="2:21" ht="15" customHeight="1" thickBot="1">
      <c r="B102" s="4" t="s">
        <v>3</v>
      </c>
      <c r="C102" s="179"/>
      <c r="D102" s="5" t="s">
        <v>4</v>
      </c>
      <c r="E102" s="6" t="s">
        <v>5</v>
      </c>
      <c r="F102" s="6" t="s">
        <v>6</v>
      </c>
      <c r="G102" s="7" t="s">
        <v>7</v>
      </c>
      <c r="H102" s="3"/>
      <c r="I102" s="4" t="s">
        <v>3</v>
      </c>
      <c r="J102" s="179"/>
      <c r="K102" s="5" t="s">
        <v>4</v>
      </c>
      <c r="L102" s="6" t="s">
        <v>5</v>
      </c>
      <c r="M102" s="6" t="s">
        <v>6</v>
      </c>
      <c r="N102" s="7" t="s">
        <v>7</v>
      </c>
      <c r="O102" s="3"/>
      <c r="P102" s="4" t="s">
        <v>3</v>
      </c>
      <c r="Q102" s="179"/>
      <c r="R102" s="5" t="s">
        <v>4</v>
      </c>
      <c r="S102" s="6" t="s">
        <v>5</v>
      </c>
      <c r="T102" s="6" t="s">
        <v>6</v>
      </c>
      <c r="U102" s="7" t="s">
        <v>7</v>
      </c>
    </row>
    <row r="103" spans="2:21" ht="3" customHeight="1" thickBo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2:21" ht="15" customHeight="1">
      <c r="B104" s="8"/>
      <c r="C104" s="9">
        <v>1</v>
      </c>
      <c r="D104" s="10"/>
      <c r="E104" s="11"/>
      <c r="F104" s="11"/>
      <c r="G104" s="12"/>
      <c r="H104" s="3"/>
      <c r="I104" s="8"/>
      <c r="J104" s="9">
        <v>1</v>
      </c>
      <c r="K104" s="10"/>
      <c r="L104" s="11"/>
      <c r="M104" s="11"/>
      <c r="N104" s="12"/>
      <c r="O104" s="3"/>
      <c r="P104" s="8"/>
      <c r="Q104" s="9">
        <v>1</v>
      </c>
      <c r="R104" s="10"/>
      <c r="S104" s="11"/>
      <c r="T104" s="11"/>
      <c r="U104" s="12"/>
    </row>
    <row r="105" spans="2:21" ht="15" customHeight="1">
      <c r="B105" s="13"/>
      <c r="C105" s="14">
        <v>2</v>
      </c>
      <c r="D105" s="15"/>
      <c r="E105" s="16"/>
      <c r="F105" s="16"/>
      <c r="G105" s="17"/>
      <c r="H105" s="3"/>
      <c r="I105" s="13"/>
      <c r="J105" s="14">
        <v>2</v>
      </c>
      <c r="K105" s="15"/>
      <c r="L105" s="16"/>
      <c r="M105" s="16"/>
      <c r="N105" s="17"/>
      <c r="O105" s="3"/>
      <c r="P105" s="13"/>
      <c r="Q105" s="14">
        <v>2</v>
      </c>
      <c r="R105" s="15"/>
      <c r="S105" s="16"/>
      <c r="T105" s="16"/>
      <c r="U105" s="17"/>
    </row>
    <row r="106" spans="2:21" ht="15" customHeight="1">
      <c r="B106" s="18"/>
      <c r="C106" s="14">
        <v>3</v>
      </c>
      <c r="D106" s="15"/>
      <c r="E106" s="16"/>
      <c r="F106" s="16"/>
      <c r="G106" s="17"/>
      <c r="H106" s="3"/>
      <c r="I106" s="18"/>
      <c r="J106" s="14">
        <v>3</v>
      </c>
      <c r="K106" s="15"/>
      <c r="L106" s="16"/>
      <c r="M106" s="16"/>
      <c r="N106" s="17"/>
      <c r="O106" s="3"/>
      <c r="P106" s="18"/>
      <c r="Q106" s="14">
        <v>3</v>
      </c>
      <c r="R106" s="15"/>
      <c r="S106" s="16"/>
      <c r="T106" s="16"/>
      <c r="U106" s="17"/>
    </row>
    <row r="107" spans="2:21" ht="15" customHeight="1" thickBot="1">
      <c r="B107" s="19"/>
      <c r="C107" s="20">
        <v>4</v>
      </c>
      <c r="D107" s="21"/>
      <c r="E107" s="22"/>
      <c r="F107" s="22"/>
      <c r="G107" s="17"/>
      <c r="H107" s="3"/>
      <c r="I107" s="19"/>
      <c r="J107" s="20">
        <v>4</v>
      </c>
      <c r="K107" s="21"/>
      <c r="L107" s="22"/>
      <c r="M107" s="22"/>
      <c r="N107" s="17"/>
      <c r="O107" s="3"/>
      <c r="P107" s="19"/>
      <c r="Q107" s="20">
        <v>4</v>
      </c>
      <c r="R107" s="21"/>
      <c r="S107" s="22"/>
      <c r="T107" s="22"/>
      <c r="U107" s="17"/>
    </row>
    <row r="108" spans="2:21" ht="15" customHeight="1" thickBot="1">
      <c r="B108" s="25"/>
      <c r="C108" s="26" t="s">
        <v>7</v>
      </c>
      <c r="D108" s="27">
        <f>SUM(D104:D107)</f>
        <v>0</v>
      </c>
      <c r="E108" s="28">
        <f>SUM(E104:E107)</f>
        <v>0</v>
      </c>
      <c r="F108" s="28">
        <f>SUM(F104:F107)</f>
        <v>0</v>
      </c>
      <c r="G108" s="29">
        <f>SUM(G104:G107)</f>
        <v>0</v>
      </c>
      <c r="H108" s="3"/>
      <c r="I108" s="25"/>
      <c r="J108" s="26" t="s">
        <v>7</v>
      </c>
      <c r="K108" s="27">
        <f>SUM(K104:K107)</f>
        <v>0</v>
      </c>
      <c r="L108" s="28">
        <f>SUM(L104:L107)</f>
        <v>0</v>
      </c>
      <c r="M108" s="28">
        <f>SUM(M104:M107)</f>
        <v>0</v>
      </c>
      <c r="N108" s="29">
        <f>SUM(N104:N107)</f>
        <v>0</v>
      </c>
      <c r="O108" s="3"/>
      <c r="P108" s="25"/>
      <c r="Q108" s="26" t="s">
        <v>7</v>
      </c>
      <c r="R108" s="27">
        <f>SUM(R104:R107)</f>
        <v>0</v>
      </c>
      <c r="S108" s="28">
        <f>SUM(S104:S107)</f>
        <v>0</v>
      </c>
      <c r="T108" s="28">
        <f>SUM(T104:T107)</f>
        <v>0</v>
      </c>
      <c r="U108" s="29">
        <f>SUM(U104:U107)</f>
        <v>0</v>
      </c>
    </row>
    <row r="109" spans="2:21" ht="15" customHeight="1">
      <c r="B109" s="8"/>
      <c r="C109" s="9">
        <v>1</v>
      </c>
      <c r="D109" s="10"/>
      <c r="E109" s="11"/>
      <c r="F109" s="11"/>
      <c r="G109" s="12"/>
      <c r="H109" s="3"/>
      <c r="I109" s="8"/>
      <c r="J109" s="9">
        <v>1</v>
      </c>
      <c r="K109" s="10"/>
      <c r="L109" s="11"/>
      <c r="M109" s="11"/>
      <c r="N109" s="12"/>
      <c r="O109" s="3"/>
      <c r="P109" s="8"/>
      <c r="Q109" s="9">
        <v>1</v>
      </c>
      <c r="R109" s="10"/>
      <c r="S109" s="11"/>
      <c r="T109" s="11"/>
      <c r="U109" s="12"/>
    </row>
    <row r="110" spans="2:21" ht="15" customHeight="1">
      <c r="B110" s="13"/>
      <c r="C110" s="14">
        <v>2</v>
      </c>
      <c r="D110" s="15"/>
      <c r="E110" s="16"/>
      <c r="F110" s="16"/>
      <c r="G110" s="17"/>
      <c r="H110" s="3"/>
      <c r="I110" s="13"/>
      <c r="J110" s="14">
        <v>2</v>
      </c>
      <c r="K110" s="15"/>
      <c r="L110" s="16"/>
      <c r="M110" s="16"/>
      <c r="N110" s="17"/>
      <c r="O110" s="3"/>
      <c r="P110" s="13"/>
      <c r="Q110" s="14">
        <v>2</v>
      </c>
      <c r="R110" s="15"/>
      <c r="S110" s="16"/>
      <c r="T110" s="16"/>
      <c r="U110" s="17"/>
    </row>
    <row r="111" spans="2:21" ht="15" customHeight="1">
      <c r="B111" s="18"/>
      <c r="C111" s="14">
        <v>3</v>
      </c>
      <c r="D111" s="15"/>
      <c r="E111" s="16"/>
      <c r="F111" s="16"/>
      <c r="G111" s="17"/>
      <c r="H111" s="3"/>
      <c r="I111" s="18"/>
      <c r="J111" s="14">
        <v>3</v>
      </c>
      <c r="K111" s="15"/>
      <c r="L111" s="16"/>
      <c r="M111" s="16"/>
      <c r="N111" s="17"/>
      <c r="O111" s="3"/>
      <c r="P111" s="18"/>
      <c r="Q111" s="14">
        <v>3</v>
      </c>
      <c r="R111" s="15"/>
      <c r="S111" s="16"/>
      <c r="T111" s="16"/>
      <c r="U111" s="17"/>
    </row>
    <row r="112" spans="2:21" ht="15" customHeight="1" thickBot="1">
      <c r="B112" s="19"/>
      <c r="C112" s="20">
        <v>4</v>
      </c>
      <c r="D112" s="21"/>
      <c r="E112" s="22"/>
      <c r="F112" s="22"/>
      <c r="G112" s="17"/>
      <c r="H112" s="3"/>
      <c r="I112" s="19"/>
      <c r="J112" s="20">
        <v>4</v>
      </c>
      <c r="K112" s="21"/>
      <c r="L112" s="22"/>
      <c r="M112" s="22"/>
      <c r="N112" s="17"/>
      <c r="O112" s="3"/>
      <c r="P112" s="19"/>
      <c r="Q112" s="20">
        <v>4</v>
      </c>
      <c r="R112" s="21"/>
      <c r="S112" s="22"/>
      <c r="T112" s="22"/>
      <c r="U112" s="17"/>
    </row>
    <row r="113" spans="2:21" ht="15" customHeight="1" thickBot="1">
      <c r="B113" s="30"/>
      <c r="C113" s="26" t="s">
        <v>7</v>
      </c>
      <c r="D113" s="27">
        <f>SUM(D109:D112)</f>
        <v>0</v>
      </c>
      <c r="E113" s="28">
        <f>SUM(E109:E112)</f>
        <v>0</v>
      </c>
      <c r="F113" s="28">
        <f>SUM(F109:F112)</f>
        <v>0</v>
      </c>
      <c r="G113" s="29">
        <f>SUM(G109:G112)</f>
        <v>0</v>
      </c>
      <c r="H113" s="3"/>
      <c r="I113" s="30"/>
      <c r="J113" s="26" t="s">
        <v>7</v>
      </c>
      <c r="K113" s="27">
        <f>SUM(K109:K112)</f>
        <v>0</v>
      </c>
      <c r="L113" s="28">
        <f>SUM(L109:L112)</f>
        <v>0</v>
      </c>
      <c r="M113" s="28">
        <f>SUM(M109:M112)</f>
        <v>0</v>
      </c>
      <c r="N113" s="29">
        <f>SUM(N109:N112)</f>
        <v>0</v>
      </c>
      <c r="O113" s="3"/>
      <c r="P113" s="30"/>
      <c r="Q113" s="26" t="s">
        <v>7</v>
      </c>
      <c r="R113" s="27">
        <f>SUM(R109:R112)</f>
        <v>0</v>
      </c>
      <c r="S113" s="28">
        <f>SUM(S109:S112)</f>
        <v>0</v>
      </c>
      <c r="T113" s="28">
        <f>SUM(T109:T112)</f>
        <v>0</v>
      </c>
      <c r="U113" s="29">
        <f>SUM(U109:U112)</f>
        <v>0</v>
      </c>
    </row>
    <row r="114" spans="2:21" ht="15" customHeight="1" thickBot="1">
      <c r="B114" s="178" t="s">
        <v>17</v>
      </c>
      <c r="C114" s="178"/>
      <c r="D114" s="31">
        <f>SUM(D108,D113)</f>
        <v>0</v>
      </c>
      <c r="E114" s="32">
        <f>SUM(E108,E113)</f>
        <v>0</v>
      </c>
      <c r="F114" s="33">
        <f>SUM(F108,F113)</f>
        <v>0</v>
      </c>
      <c r="G114" s="34">
        <f>SUM(G108,G113)</f>
        <v>0</v>
      </c>
      <c r="H114" s="3"/>
      <c r="I114" s="178" t="s">
        <v>17</v>
      </c>
      <c r="J114" s="178"/>
      <c r="K114" s="31">
        <f>SUM(K108,K113)</f>
        <v>0</v>
      </c>
      <c r="L114" s="32">
        <f>SUM(L108,L113)</f>
        <v>0</v>
      </c>
      <c r="M114" s="33">
        <f>SUM(M108,M113)</f>
        <v>0</v>
      </c>
      <c r="N114" s="34">
        <f>SUM(N108,N113)</f>
        <v>0</v>
      </c>
      <c r="O114" s="3"/>
      <c r="P114" s="178" t="s">
        <v>17</v>
      </c>
      <c r="Q114" s="178"/>
      <c r="R114" s="31">
        <f>SUM(R108,R113)</f>
        <v>0</v>
      </c>
      <c r="S114" s="32">
        <f>SUM(S108,S113)</f>
        <v>0</v>
      </c>
      <c r="T114" s="33">
        <f>SUM(T108,T113)</f>
        <v>0</v>
      </c>
      <c r="U114" s="34">
        <f>SUM(U108,U113)</f>
        <v>0</v>
      </c>
    </row>
    <row r="115" ht="15" customHeight="1"/>
    <row r="116" ht="15" customHeight="1" thickBot="1">
      <c r="B116" s="1">
        <v>0.875</v>
      </c>
    </row>
    <row r="117" spans="2:21" ht="15" customHeight="1" thickBot="1">
      <c r="B117" s="2" t="s">
        <v>0</v>
      </c>
      <c r="C117" s="179" t="s">
        <v>1</v>
      </c>
      <c r="D117" s="177" t="s">
        <v>2</v>
      </c>
      <c r="E117" s="177"/>
      <c r="F117" s="177"/>
      <c r="G117" s="177"/>
      <c r="H117" s="3"/>
      <c r="I117" s="2" t="s">
        <v>0</v>
      </c>
      <c r="J117" s="179" t="s">
        <v>1</v>
      </c>
      <c r="K117" s="177" t="s">
        <v>2</v>
      </c>
      <c r="L117" s="177"/>
      <c r="M117" s="177"/>
      <c r="N117" s="177"/>
      <c r="O117" s="3"/>
      <c r="P117" s="2" t="s">
        <v>0</v>
      </c>
      <c r="Q117" s="179" t="s">
        <v>1</v>
      </c>
      <c r="R117" s="177" t="s">
        <v>2</v>
      </c>
      <c r="S117" s="177"/>
      <c r="T117" s="177"/>
      <c r="U117" s="177"/>
    </row>
    <row r="118" spans="2:21" ht="15" customHeight="1" thickBot="1">
      <c r="B118" s="4" t="s">
        <v>3</v>
      </c>
      <c r="C118" s="179"/>
      <c r="D118" s="5" t="s">
        <v>4</v>
      </c>
      <c r="E118" s="6" t="s">
        <v>5</v>
      </c>
      <c r="F118" s="6" t="s">
        <v>6</v>
      </c>
      <c r="G118" s="7" t="s">
        <v>7</v>
      </c>
      <c r="H118" s="3"/>
      <c r="I118" s="4" t="s">
        <v>3</v>
      </c>
      <c r="J118" s="179"/>
      <c r="K118" s="5" t="s">
        <v>4</v>
      </c>
      <c r="L118" s="6" t="s">
        <v>5</v>
      </c>
      <c r="M118" s="6" t="s">
        <v>6</v>
      </c>
      <c r="N118" s="7" t="s">
        <v>7</v>
      </c>
      <c r="O118" s="3"/>
      <c r="P118" s="4" t="s">
        <v>3</v>
      </c>
      <c r="Q118" s="179"/>
      <c r="R118" s="5" t="s">
        <v>4</v>
      </c>
      <c r="S118" s="6" t="s">
        <v>5</v>
      </c>
      <c r="T118" s="6" t="s">
        <v>6</v>
      </c>
      <c r="U118" s="7" t="s">
        <v>7</v>
      </c>
    </row>
    <row r="119" spans="2:21" ht="3.75" customHeight="1" thickBo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2:21" ht="15" customHeight="1">
      <c r="B120" s="8"/>
      <c r="C120" s="9">
        <v>1</v>
      </c>
      <c r="D120" s="10"/>
      <c r="E120" s="11"/>
      <c r="F120" s="11"/>
      <c r="G120" s="12">
        <f>SUM(D120:E120)</f>
        <v>0</v>
      </c>
      <c r="H120" s="3"/>
      <c r="I120" s="8"/>
      <c r="J120" s="9">
        <v>1</v>
      </c>
      <c r="K120" s="10"/>
      <c r="L120" s="11"/>
      <c r="M120" s="11"/>
      <c r="N120" s="12"/>
      <c r="O120" s="3"/>
      <c r="P120" s="8"/>
      <c r="Q120" s="9">
        <v>1</v>
      </c>
      <c r="R120" s="10"/>
      <c r="S120" s="11"/>
      <c r="T120" s="11"/>
      <c r="U120" s="12">
        <f>SUM(R120:S120)</f>
        <v>0</v>
      </c>
    </row>
    <row r="121" spans="2:21" ht="15" customHeight="1">
      <c r="B121" s="13"/>
      <c r="C121" s="14">
        <v>2</v>
      </c>
      <c r="D121" s="15"/>
      <c r="E121" s="16"/>
      <c r="F121" s="16"/>
      <c r="G121" s="17">
        <f>SUM(D121:E121)</f>
        <v>0</v>
      </c>
      <c r="H121" s="3"/>
      <c r="I121" s="13"/>
      <c r="J121" s="14">
        <v>2</v>
      </c>
      <c r="K121" s="15"/>
      <c r="L121" s="16"/>
      <c r="M121" s="16"/>
      <c r="N121" s="17"/>
      <c r="O121" s="3"/>
      <c r="P121" s="13"/>
      <c r="Q121" s="14">
        <v>2</v>
      </c>
      <c r="R121" s="15"/>
      <c r="S121" s="16"/>
      <c r="T121" s="16"/>
      <c r="U121" s="17">
        <f>SUM(R121:S121)</f>
        <v>0</v>
      </c>
    </row>
    <row r="122" spans="2:21" ht="15" customHeight="1">
      <c r="B122" s="18"/>
      <c r="C122" s="14">
        <v>3</v>
      </c>
      <c r="D122" s="15"/>
      <c r="E122" s="16"/>
      <c r="F122" s="16"/>
      <c r="G122" s="17">
        <f>SUM(D122:E122)</f>
        <v>0</v>
      </c>
      <c r="H122" s="3"/>
      <c r="I122" s="18"/>
      <c r="J122" s="14">
        <v>3</v>
      </c>
      <c r="K122" s="15"/>
      <c r="L122" s="16"/>
      <c r="M122" s="16"/>
      <c r="N122" s="17"/>
      <c r="O122" s="3"/>
      <c r="P122" s="18"/>
      <c r="Q122" s="14">
        <v>3</v>
      </c>
      <c r="R122" s="15"/>
      <c r="S122" s="16"/>
      <c r="T122" s="16"/>
      <c r="U122" s="17">
        <f>SUM(R122:S122)</f>
        <v>0</v>
      </c>
    </row>
    <row r="123" spans="2:21" ht="15" customHeight="1" thickBot="1">
      <c r="B123" s="19"/>
      <c r="C123" s="20">
        <v>4</v>
      </c>
      <c r="D123" s="21"/>
      <c r="E123" s="22"/>
      <c r="F123" s="22"/>
      <c r="G123" s="17">
        <f>SUM(D123:E123)</f>
        <v>0</v>
      </c>
      <c r="H123" s="3"/>
      <c r="I123" s="19"/>
      <c r="J123" s="20">
        <v>4</v>
      </c>
      <c r="K123" s="21"/>
      <c r="L123" s="22"/>
      <c r="M123" s="22"/>
      <c r="N123" s="17"/>
      <c r="O123" s="3"/>
      <c r="P123" s="19"/>
      <c r="Q123" s="20">
        <v>4</v>
      </c>
      <c r="R123" s="21"/>
      <c r="S123" s="22"/>
      <c r="T123" s="22"/>
      <c r="U123" s="17">
        <f>SUM(R123:S123)</f>
        <v>0</v>
      </c>
    </row>
    <row r="124" spans="2:21" ht="15" customHeight="1" thickBot="1">
      <c r="B124" s="25"/>
      <c r="C124" s="26" t="s">
        <v>7</v>
      </c>
      <c r="D124" s="27">
        <f>SUM(D120:D123)</f>
        <v>0</v>
      </c>
      <c r="E124" s="28">
        <f>SUM(E120:E123)</f>
        <v>0</v>
      </c>
      <c r="F124" s="28">
        <f>SUM(F120:F123)</f>
        <v>0</v>
      </c>
      <c r="G124" s="29">
        <f>SUM(G120:G123)</f>
        <v>0</v>
      </c>
      <c r="H124" s="3"/>
      <c r="I124" s="25"/>
      <c r="J124" s="26" t="s">
        <v>7</v>
      </c>
      <c r="K124" s="27">
        <f>SUM(K120:K123)</f>
        <v>0</v>
      </c>
      <c r="L124" s="28">
        <f>SUM(L120:L123)</f>
        <v>0</v>
      </c>
      <c r="M124" s="28">
        <f>SUM(M120:M123)</f>
        <v>0</v>
      </c>
      <c r="N124" s="29">
        <f>SUM(N120:N123)</f>
        <v>0</v>
      </c>
      <c r="O124" s="3"/>
      <c r="P124" s="25"/>
      <c r="Q124" s="26" t="s">
        <v>7</v>
      </c>
      <c r="R124" s="27">
        <f>SUM(R120:R123)</f>
        <v>0</v>
      </c>
      <c r="S124" s="28">
        <f>SUM(S120:S123)</f>
        <v>0</v>
      </c>
      <c r="T124" s="28">
        <f>SUM(T120:T123)</f>
        <v>0</v>
      </c>
      <c r="U124" s="29">
        <f>SUM(U120:U123)</f>
        <v>0</v>
      </c>
    </row>
    <row r="125" spans="2:21" ht="15" customHeight="1">
      <c r="B125" s="8"/>
      <c r="C125" s="9">
        <v>1</v>
      </c>
      <c r="D125" s="10"/>
      <c r="E125" s="11"/>
      <c r="F125" s="11"/>
      <c r="G125" s="12">
        <f>SUM(D125:E125)</f>
        <v>0</v>
      </c>
      <c r="H125" s="3"/>
      <c r="I125" s="8"/>
      <c r="J125" s="9">
        <v>1</v>
      </c>
      <c r="K125" s="10"/>
      <c r="L125" s="11"/>
      <c r="M125" s="11"/>
      <c r="N125" s="12"/>
      <c r="O125" s="3"/>
      <c r="P125" s="8"/>
      <c r="Q125" s="9">
        <v>1</v>
      </c>
      <c r="R125" s="10"/>
      <c r="S125" s="11"/>
      <c r="T125" s="11"/>
      <c r="U125" s="12">
        <f>SUM(R125:S125)</f>
        <v>0</v>
      </c>
    </row>
    <row r="126" spans="2:21" ht="15" customHeight="1">
      <c r="B126" s="13"/>
      <c r="C126" s="14">
        <v>2</v>
      </c>
      <c r="D126" s="15"/>
      <c r="E126" s="16"/>
      <c r="F126" s="16"/>
      <c r="G126" s="17">
        <f>SUM(D126:E126)</f>
        <v>0</v>
      </c>
      <c r="H126" s="3"/>
      <c r="I126" s="13"/>
      <c r="J126" s="14">
        <v>2</v>
      </c>
      <c r="K126" s="15"/>
      <c r="L126" s="16"/>
      <c r="M126" s="16"/>
      <c r="N126" s="17"/>
      <c r="O126" s="3"/>
      <c r="P126" s="13"/>
      <c r="Q126" s="14">
        <v>2</v>
      </c>
      <c r="R126" s="15"/>
      <c r="S126" s="16"/>
      <c r="T126" s="16"/>
      <c r="U126" s="17">
        <f>SUM(R126:S126)</f>
        <v>0</v>
      </c>
    </row>
    <row r="127" spans="2:21" ht="15" customHeight="1">
      <c r="B127" s="18"/>
      <c r="C127" s="14">
        <v>3</v>
      </c>
      <c r="D127" s="15"/>
      <c r="E127" s="16"/>
      <c r="F127" s="16"/>
      <c r="G127" s="17">
        <f>SUM(D127:E127)</f>
        <v>0</v>
      </c>
      <c r="H127" s="3"/>
      <c r="I127" s="18"/>
      <c r="J127" s="14">
        <v>3</v>
      </c>
      <c r="K127" s="15"/>
      <c r="L127" s="16"/>
      <c r="M127" s="16"/>
      <c r="N127" s="17"/>
      <c r="O127" s="3"/>
      <c r="P127" s="18"/>
      <c r="Q127" s="14">
        <v>3</v>
      </c>
      <c r="R127" s="15"/>
      <c r="S127" s="16"/>
      <c r="T127" s="16"/>
      <c r="U127" s="17">
        <f>SUM(R127:S127)</f>
        <v>0</v>
      </c>
    </row>
    <row r="128" spans="2:21" ht="15" customHeight="1" thickBot="1">
      <c r="B128" s="19"/>
      <c r="C128" s="20">
        <v>4</v>
      </c>
      <c r="D128" s="21"/>
      <c r="E128" s="22"/>
      <c r="F128" s="22"/>
      <c r="G128" s="17">
        <f>SUM(D128:E128)</f>
        <v>0</v>
      </c>
      <c r="H128" s="3"/>
      <c r="I128" s="19"/>
      <c r="J128" s="20">
        <v>4</v>
      </c>
      <c r="K128" s="21"/>
      <c r="L128" s="22"/>
      <c r="M128" s="22"/>
      <c r="N128" s="17"/>
      <c r="O128" s="3"/>
      <c r="P128" s="19"/>
      <c r="Q128" s="20">
        <v>4</v>
      </c>
      <c r="R128" s="21"/>
      <c r="S128" s="22"/>
      <c r="T128" s="22"/>
      <c r="U128" s="17">
        <f>SUM(R128:S128)</f>
        <v>0</v>
      </c>
    </row>
    <row r="129" spans="2:21" ht="15" customHeight="1" thickBot="1">
      <c r="B129" s="30"/>
      <c r="C129" s="26" t="s">
        <v>7</v>
      </c>
      <c r="D129" s="27">
        <f>SUM(D125:D128)</f>
        <v>0</v>
      </c>
      <c r="E129" s="28">
        <f>SUM(E125:E128)</f>
        <v>0</v>
      </c>
      <c r="F129" s="28">
        <f>SUM(F125:F128)</f>
        <v>0</v>
      </c>
      <c r="G129" s="29">
        <f>SUM(G125:G128)</f>
        <v>0</v>
      </c>
      <c r="H129" s="3"/>
      <c r="I129" s="30"/>
      <c r="J129" s="26" t="s">
        <v>7</v>
      </c>
      <c r="K129" s="27">
        <f>SUM(K125:K128)</f>
        <v>0</v>
      </c>
      <c r="L129" s="28">
        <f>SUM(L125:L128)</f>
        <v>0</v>
      </c>
      <c r="M129" s="28">
        <f>SUM(M125:M128)</f>
        <v>0</v>
      </c>
      <c r="N129" s="29">
        <f>SUM(N125:N128)</f>
        <v>0</v>
      </c>
      <c r="O129" s="3"/>
      <c r="P129" s="30"/>
      <c r="Q129" s="26" t="s">
        <v>7</v>
      </c>
      <c r="R129" s="27">
        <f>SUM(R125:R128)</f>
        <v>0</v>
      </c>
      <c r="S129" s="28">
        <f>SUM(S125:S128)</f>
        <v>0</v>
      </c>
      <c r="T129" s="28">
        <f>SUM(T125:T128)</f>
        <v>0</v>
      </c>
      <c r="U129" s="29">
        <f>SUM(U125:U128)</f>
        <v>0</v>
      </c>
    </row>
    <row r="130" spans="2:21" ht="15" customHeight="1" thickBot="1">
      <c r="B130" s="178" t="s">
        <v>17</v>
      </c>
      <c r="C130" s="178"/>
      <c r="D130" s="31">
        <f>SUM(D124,D129)</f>
        <v>0</v>
      </c>
      <c r="E130" s="32">
        <f>SUM(E124,E129)</f>
        <v>0</v>
      </c>
      <c r="F130" s="33">
        <f>SUM(F124,F129)</f>
        <v>0</v>
      </c>
      <c r="G130" s="34">
        <f>SUM(G124,G129)</f>
        <v>0</v>
      </c>
      <c r="H130" s="3"/>
      <c r="I130" s="178" t="s">
        <v>17</v>
      </c>
      <c r="J130" s="178"/>
      <c r="K130" s="31">
        <f>SUM(K124,K129)</f>
        <v>0</v>
      </c>
      <c r="L130" s="32">
        <f>SUM(L124,L129)</f>
        <v>0</v>
      </c>
      <c r="M130" s="33">
        <f>SUM(M124,M129)</f>
        <v>0</v>
      </c>
      <c r="N130" s="34">
        <f>SUM(N124,N129)</f>
        <v>0</v>
      </c>
      <c r="O130" s="3"/>
      <c r="P130" s="178" t="s">
        <v>17</v>
      </c>
      <c r="Q130" s="178"/>
      <c r="R130" s="31">
        <f>SUM(R124,R129)</f>
        <v>0</v>
      </c>
      <c r="S130" s="32">
        <f>SUM(S124,S129)</f>
        <v>0</v>
      </c>
      <c r="T130" s="33">
        <f>SUM(T124,T129)</f>
        <v>0</v>
      </c>
      <c r="U130" s="34">
        <f>SUM(U124,U129)</f>
        <v>0</v>
      </c>
    </row>
    <row r="135" ht="3.7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</sheetData>
  <sheetProtection selectLockedCells="1" selectUnlockedCells="1"/>
  <mergeCells count="73">
    <mergeCell ref="R117:U117"/>
    <mergeCell ref="B130:C130"/>
    <mergeCell ref="I130:J130"/>
    <mergeCell ref="P130:Q130"/>
    <mergeCell ref="B114:C114"/>
    <mergeCell ref="I114:J114"/>
    <mergeCell ref="P114:Q114"/>
    <mergeCell ref="C117:C118"/>
    <mergeCell ref="D117:G117"/>
    <mergeCell ref="J117:J118"/>
    <mergeCell ref="K117:N117"/>
    <mergeCell ref="Q117:Q118"/>
    <mergeCell ref="R85:U85"/>
    <mergeCell ref="B98:C98"/>
    <mergeCell ref="I98:J98"/>
    <mergeCell ref="P98:Q98"/>
    <mergeCell ref="C101:C102"/>
    <mergeCell ref="D101:G101"/>
    <mergeCell ref="J101:J102"/>
    <mergeCell ref="K101:N101"/>
    <mergeCell ref="Q101:Q102"/>
    <mergeCell ref="R101:U101"/>
    <mergeCell ref="B82:C82"/>
    <mergeCell ref="I82:J82"/>
    <mergeCell ref="P82:Q82"/>
    <mergeCell ref="C85:C86"/>
    <mergeCell ref="D85:G85"/>
    <mergeCell ref="J85:J86"/>
    <mergeCell ref="K85:N85"/>
    <mergeCell ref="Q85:Q86"/>
    <mergeCell ref="R53:U53"/>
    <mergeCell ref="B66:C66"/>
    <mergeCell ref="I66:J66"/>
    <mergeCell ref="P66:Q66"/>
    <mergeCell ref="C69:C70"/>
    <mergeCell ref="D69:G69"/>
    <mergeCell ref="J69:J70"/>
    <mergeCell ref="K69:N69"/>
    <mergeCell ref="Q69:Q70"/>
    <mergeCell ref="R69:U69"/>
    <mergeCell ref="B50:C50"/>
    <mergeCell ref="I50:J50"/>
    <mergeCell ref="P50:Q50"/>
    <mergeCell ref="C53:C54"/>
    <mergeCell ref="D53:G53"/>
    <mergeCell ref="J53:J54"/>
    <mergeCell ref="K53:N53"/>
    <mergeCell ref="Q53:Q54"/>
    <mergeCell ref="R21:U21"/>
    <mergeCell ref="B34:C34"/>
    <mergeCell ref="I34:J34"/>
    <mergeCell ref="P34:Q34"/>
    <mergeCell ref="C37:C38"/>
    <mergeCell ref="D37:G37"/>
    <mergeCell ref="J37:J38"/>
    <mergeCell ref="K37:N37"/>
    <mergeCell ref="Q37:Q38"/>
    <mergeCell ref="R37:U37"/>
    <mergeCell ref="B18:C18"/>
    <mergeCell ref="I18:J18"/>
    <mergeCell ref="P18:Q18"/>
    <mergeCell ref="C21:C22"/>
    <mergeCell ref="D21:G21"/>
    <mergeCell ref="J21:J22"/>
    <mergeCell ref="K21:N21"/>
    <mergeCell ref="Q21:Q22"/>
    <mergeCell ref="B2:U2"/>
    <mergeCell ref="C5:C6"/>
    <mergeCell ref="D5:G5"/>
    <mergeCell ref="J5:J6"/>
    <mergeCell ref="K5:N5"/>
    <mergeCell ref="Q5:Q6"/>
    <mergeCell ref="R5:U5"/>
  </mergeCells>
  <dataValidations count="2">
    <dataValidation type="whole" allowBlank="1" showErrorMessage="1" errorTitle="Chybná hodnota" error="Zadaná hodnota musí být celé nezáporné číslo menší nebo rovno 225." sqref="D8:E11 K8:L11 R8:T10 D13:E16 K13:L16 R13:T15 D24:E27 K24:L27 R24:T26 D29:E32 K29:L32 R29:T31 D40:E43 K40:L43 R40:S43 D45:E48 K45:L48 R45:S48 D56:E59 K56:L59 R56:S59 D61:E64 K61:L64 R61:S64 D72:E75 K72:L75 R72:S75 D77:E80 K77:L80 R77:S80 D88:E91 K88:L91 R88:S91 D93:E96 K93:L96 R93:S96 D104:E107 K104:L107 R104:S107 D109:E112 K109:L112 R109:S112 D120:E123 K120:L123 R120:S123 D125:E128 K125:L128 R125:S128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M8:M11 F13:F16 M13:M16 F24:F27 M24:M27 F29:F32 M29:M32 F40:F43 M40:M43 T40:T43 F45:F48 M45:M48 T45:T48 F56:F59 M56:M59 T56:T59 F61:F64 M61:M64 T61:T64 F72:F75 M72:M75 T72:T75 F77:F80 M77:M80 T77:T80 F88:F91 M88:M91 T88:T91 F93:F96 M93:M96 T93:T96 F104:F107 M104:M107 T104:T107 F109:F112 M109:M112 T109:T112 F120:F123 M120:M123 T120:T123 F125:F128 M125:M128 T125:T128">
      <formula1>0</formula1>
      <formula2>15</formula2>
    </dataValidation>
  </dataValidations>
  <printOptions/>
  <pageMargins left="0.19652777777777777" right="0.19652777777777777" top="0.39375" bottom="0.39375" header="0.5118055555555555" footer="0.5118055555555555"/>
  <pageSetup horizontalDpi="300" verticalDpi="300" orientation="landscape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2:U130"/>
  <sheetViews>
    <sheetView showGridLines="0" zoomScale="69" zoomScaleNormal="69" zoomScalePageLayoutView="0" workbookViewId="0" topLeftCell="A31">
      <selection activeCell="B46" sqref="B46"/>
    </sheetView>
  </sheetViews>
  <sheetFormatPr defaultColWidth="9.00390625" defaultRowHeight="12.75"/>
  <cols>
    <col min="1" max="1" width="1.00390625" style="0" customWidth="1"/>
    <col min="2" max="2" width="25.125" style="0" customWidth="1"/>
    <col min="3" max="3" width="7.125" style="0" customWidth="1"/>
    <col min="4" max="5" width="8.50390625" style="0" customWidth="1"/>
    <col min="6" max="6" width="5.625" style="0" customWidth="1"/>
    <col min="7" max="7" width="8.50390625" style="0" customWidth="1"/>
    <col min="8" max="8" width="2.875" style="0" customWidth="1"/>
    <col min="9" max="9" width="25.125" style="0" customWidth="1"/>
    <col min="10" max="10" width="7.125" style="0" customWidth="1"/>
    <col min="11" max="12" width="8.50390625" style="0" customWidth="1"/>
    <col min="13" max="13" width="5.625" style="0" customWidth="1"/>
    <col min="14" max="14" width="8.50390625" style="0" customWidth="1"/>
    <col min="15" max="15" width="2.875" style="0" customWidth="1"/>
    <col min="16" max="16" width="25.125" style="0" customWidth="1"/>
    <col min="17" max="17" width="7.125" style="0" customWidth="1"/>
    <col min="18" max="19" width="8.50390625" style="0" customWidth="1"/>
    <col min="20" max="20" width="5.625" style="0" customWidth="1"/>
    <col min="21" max="21" width="8.50390625" style="0" customWidth="1"/>
  </cols>
  <sheetData>
    <row r="1" ht="15" customHeight="1" thickBot="1"/>
    <row r="2" spans="2:21" ht="37.5" customHeight="1" thickBot="1">
      <c r="B2" s="180" t="s">
        <v>79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ht="15" customHeight="1"/>
    <row r="4" ht="15" customHeight="1" thickBot="1">
      <c r="B4" s="1">
        <v>0.5</v>
      </c>
    </row>
    <row r="5" spans="2:21" ht="15" customHeight="1" thickBot="1">
      <c r="B5" s="2" t="s">
        <v>0</v>
      </c>
      <c r="C5" s="179" t="s">
        <v>1</v>
      </c>
      <c r="D5" s="177" t="s">
        <v>2</v>
      </c>
      <c r="E5" s="177"/>
      <c r="F5" s="177"/>
      <c r="G5" s="177"/>
      <c r="H5" s="3"/>
      <c r="I5" s="2" t="s">
        <v>0</v>
      </c>
      <c r="J5" s="179" t="s">
        <v>1</v>
      </c>
      <c r="K5" s="177" t="s">
        <v>2</v>
      </c>
      <c r="L5" s="177"/>
      <c r="M5" s="177"/>
      <c r="N5" s="177"/>
      <c r="O5" s="3"/>
      <c r="P5" s="2" t="s">
        <v>0</v>
      </c>
      <c r="Q5" s="179" t="s">
        <v>1</v>
      </c>
      <c r="R5" s="177" t="s">
        <v>2</v>
      </c>
      <c r="S5" s="177"/>
      <c r="T5" s="177"/>
      <c r="U5" s="177"/>
    </row>
    <row r="6" spans="2:21" ht="15" customHeight="1" thickBot="1">
      <c r="B6" s="4" t="s">
        <v>3</v>
      </c>
      <c r="C6" s="179"/>
      <c r="D6" s="5" t="s">
        <v>4</v>
      </c>
      <c r="E6" s="6" t="s">
        <v>5</v>
      </c>
      <c r="F6" s="6" t="s">
        <v>6</v>
      </c>
      <c r="G6" s="7" t="s">
        <v>7</v>
      </c>
      <c r="H6" s="3"/>
      <c r="I6" s="4" t="s">
        <v>3</v>
      </c>
      <c r="J6" s="179"/>
      <c r="K6" s="5" t="s">
        <v>4</v>
      </c>
      <c r="L6" s="6" t="s">
        <v>5</v>
      </c>
      <c r="M6" s="6" t="s">
        <v>6</v>
      </c>
      <c r="N6" s="7" t="s">
        <v>7</v>
      </c>
      <c r="O6" s="3"/>
      <c r="P6" s="4" t="s">
        <v>3</v>
      </c>
      <c r="Q6" s="179"/>
      <c r="R6" s="5" t="s">
        <v>4</v>
      </c>
      <c r="S6" s="6" t="s">
        <v>5</v>
      </c>
      <c r="T6" s="6" t="s">
        <v>6</v>
      </c>
      <c r="U6" s="7" t="s">
        <v>7</v>
      </c>
    </row>
    <row r="7" spans="2:21" ht="3.7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15" customHeight="1">
      <c r="B8" s="8"/>
      <c r="C8" s="9">
        <v>1</v>
      </c>
      <c r="D8" s="10">
        <v>90</v>
      </c>
      <c r="E8" s="11">
        <v>31</v>
      </c>
      <c r="F8" s="11">
        <v>2</v>
      </c>
      <c r="G8" s="12">
        <v>121</v>
      </c>
      <c r="H8" s="3"/>
      <c r="I8" s="8"/>
      <c r="J8" s="9">
        <v>1</v>
      </c>
      <c r="K8" s="10">
        <v>94</v>
      </c>
      <c r="L8" s="11">
        <v>33</v>
      </c>
      <c r="M8" s="11">
        <v>3</v>
      </c>
      <c r="N8" s="12">
        <v>127</v>
      </c>
      <c r="O8" s="3"/>
      <c r="P8" s="8"/>
      <c r="Q8" s="9">
        <v>1</v>
      </c>
      <c r="R8" s="10">
        <v>91</v>
      </c>
      <c r="S8" s="11">
        <v>36</v>
      </c>
      <c r="T8" s="11">
        <v>3</v>
      </c>
      <c r="U8" s="12">
        <v>127</v>
      </c>
    </row>
    <row r="9" spans="2:21" ht="15" customHeight="1">
      <c r="B9" s="13" t="s">
        <v>200</v>
      </c>
      <c r="C9" s="14">
        <v>2</v>
      </c>
      <c r="D9" s="15">
        <v>93</v>
      </c>
      <c r="E9" s="16">
        <v>68</v>
      </c>
      <c r="F9" s="16">
        <v>2</v>
      </c>
      <c r="G9" s="17">
        <v>161</v>
      </c>
      <c r="H9" s="3"/>
      <c r="I9" s="13" t="s">
        <v>201</v>
      </c>
      <c r="J9" s="14">
        <v>2</v>
      </c>
      <c r="K9" s="15">
        <v>90</v>
      </c>
      <c r="L9" s="16">
        <v>44</v>
      </c>
      <c r="M9" s="16">
        <v>3</v>
      </c>
      <c r="N9" s="17">
        <v>134</v>
      </c>
      <c r="O9" s="3"/>
      <c r="P9" s="13" t="s">
        <v>232</v>
      </c>
      <c r="Q9" s="14">
        <v>2</v>
      </c>
      <c r="R9" s="15">
        <v>83</v>
      </c>
      <c r="S9" s="16">
        <v>24</v>
      </c>
      <c r="T9" s="16">
        <v>5</v>
      </c>
      <c r="U9" s="17">
        <v>107</v>
      </c>
    </row>
    <row r="10" spans="2:21" ht="15" customHeight="1">
      <c r="B10" s="18" t="s">
        <v>32</v>
      </c>
      <c r="C10" s="14">
        <v>3</v>
      </c>
      <c r="D10" s="15">
        <v>93</v>
      </c>
      <c r="E10" s="16">
        <v>45</v>
      </c>
      <c r="F10" s="16">
        <v>2</v>
      </c>
      <c r="G10" s="17">
        <v>138</v>
      </c>
      <c r="H10" s="3"/>
      <c r="I10" s="18" t="s">
        <v>32</v>
      </c>
      <c r="J10" s="14">
        <v>3</v>
      </c>
      <c r="K10" s="15">
        <v>87</v>
      </c>
      <c r="L10" s="16">
        <v>35</v>
      </c>
      <c r="M10" s="16">
        <v>6</v>
      </c>
      <c r="N10" s="17">
        <v>122</v>
      </c>
      <c r="O10" s="3"/>
      <c r="P10" s="18" t="s">
        <v>32</v>
      </c>
      <c r="Q10" s="14">
        <v>3</v>
      </c>
      <c r="R10" s="15">
        <v>90</v>
      </c>
      <c r="S10" s="16">
        <v>33</v>
      </c>
      <c r="T10" s="16">
        <v>1</v>
      </c>
      <c r="U10" s="17">
        <v>123</v>
      </c>
    </row>
    <row r="11" spans="2:21" ht="15" customHeight="1" thickBot="1">
      <c r="B11" s="19"/>
      <c r="C11" s="20">
        <v>4</v>
      </c>
      <c r="D11" s="21">
        <v>79</v>
      </c>
      <c r="E11" s="22">
        <v>49</v>
      </c>
      <c r="F11" s="22">
        <v>3</v>
      </c>
      <c r="G11" s="17">
        <v>128</v>
      </c>
      <c r="H11" s="3"/>
      <c r="I11" s="19"/>
      <c r="J11" s="20">
        <v>4</v>
      </c>
      <c r="K11" s="21">
        <v>86</v>
      </c>
      <c r="L11" s="22">
        <v>35</v>
      </c>
      <c r="M11" s="22">
        <v>3</v>
      </c>
      <c r="N11" s="17">
        <v>121</v>
      </c>
      <c r="O11" s="3"/>
      <c r="P11" s="19"/>
      <c r="Q11" s="20">
        <v>4</v>
      </c>
      <c r="R11" s="23">
        <v>89</v>
      </c>
      <c r="S11" s="24">
        <v>44</v>
      </c>
      <c r="T11" s="24">
        <v>1</v>
      </c>
      <c r="U11" s="17">
        <v>133</v>
      </c>
    </row>
    <row r="12" spans="2:21" ht="15" customHeight="1" thickBot="1">
      <c r="B12" s="25"/>
      <c r="C12" s="26" t="s">
        <v>7</v>
      </c>
      <c r="D12" s="27">
        <f>SUM(D8:D11)</f>
        <v>355</v>
      </c>
      <c r="E12" s="28">
        <f>SUM(E8:E11)</f>
        <v>193</v>
      </c>
      <c r="F12" s="28">
        <f>SUM(F8:F11)</f>
        <v>9</v>
      </c>
      <c r="G12" s="29">
        <f>SUM(G8:G11)</f>
        <v>548</v>
      </c>
      <c r="H12" s="3"/>
      <c r="I12" s="25"/>
      <c r="J12" s="26" t="s">
        <v>7</v>
      </c>
      <c r="K12" s="27">
        <f>SUM(K8:K11)</f>
        <v>357</v>
      </c>
      <c r="L12" s="28">
        <f>SUM(L8:L11)</f>
        <v>147</v>
      </c>
      <c r="M12" s="28">
        <f>SUM(M8:M11)</f>
        <v>15</v>
      </c>
      <c r="N12" s="29">
        <f>SUM(N8:N11)</f>
        <v>504</v>
      </c>
      <c r="O12" s="3"/>
      <c r="P12" s="25"/>
      <c r="Q12" s="26" t="s">
        <v>7</v>
      </c>
      <c r="R12" s="27">
        <f>SUM(R8:R11)</f>
        <v>353</v>
      </c>
      <c r="S12" s="28">
        <f>SUM(S8:S11)</f>
        <v>137</v>
      </c>
      <c r="T12" s="28">
        <f>SUM(T8:T11)</f>
        <v>10</v>
      </c>
      <c r="U12" s="29">
        <f>SUM(U8:U11)</f>
        <v>490</v>
      </c>
    </row>
    <row r="13" spans="2:21" ht="15" customHeight="1">
      <c r="B13" s="8"/>
      <c r="C13" s="9">
        <v>1</v>
      </c>
      <c r="D13" s="10">
        <v>86</v>
      </c>
      <c r="E13" s="11">
        <v>34</v>
      </c>
      <c r="F13" s="11">
        <v>5</v>
      </c>
      <c r="G13" s="12">
        <v>120</v>
      </c>
      <c r="H13" s="3"/>
      <c r="I13" s="8"/>
      <c r="J13" s="9">
        <v>1</v>
      </c>
      <c r="K13" s="10">
        <v>99</v>
      </c>
      <c r="L13" s="11">
        <v>43</v>
      </c>
      <c r="M13" s="11">
        <v>2</v>
      </c>
      <c r="N13" s="12">
        <v>142</v>
      </c>
      <c r="O13" s="3"/>
      <c r="P13" s="8"/>
      <c r="Q13" s="9">
        <v>1</v>
      </c>
      <c r="R13" s="10">
        <v>96</v>
      </c>
      <c r="S13" s="11">
        <v>36</v>
      </c>
      <c r="T13" s="11">
        <v>1</v>
      </c>
      <c r="U13" s="12">
        <v>132</v>
      </c>
    </row>
    <row r="14" spans="2:21" ht="15" customHeight="1">
      <c r="B14" s="13" t="s">
        <v>230</v>
      </c>
      <c r="C14" s="14">
        <v>2</v>
      </c>
      <c r="D14" s="15">
        <v>77</v>
      </c>
      <c r="E14" s="16">
        <v>34</v>
      </c>
      <c r="F14" s="16">
        <v>2</v>
      </c>
      <c r="G14" s="17">
        <v>111</v>
      </c>
      <c r="H14" s="3"/>
      <c r="I14" s="13" t="s">
        <v>231</v>
      </c>
      <c r="J14" s="14">
        <v>2</v>
      </c>
      <c r="K14" s="15">
        <v>92</v>
      </c>
      <c r="L14" s="16">
        <v>51</v>
      </c>
      <c r="M14" s="16">
        <v>1</v>
      </c>
      <c r="N14" s="17">
        <v>143</v>
      </c>
      <c r="O14" s="3"/>
      <c r="P14" s="13" t="s">
        <v>117</v>
      </c>
      <c r="Q14" s="14">
        <v>2</v>
      </c>
      <c r="R14" s="15">
        <v>101</v>
      </c>
      <c r="S14" s="16">
        <v>33</v>
      </c>
      <c r="T14" s="16">
        <v>3</v>
      </c>
      <c r="U14" s="17">
        <v>134</v>
      </c>
    </row>
    <row r="15" spans="2:21" ht="15" customHeight="1">
      <c r="B15" s="18" t="s">
        <v>32</v>
      </c>
      <c r="C15" s="14">
        <v>3</v>
      </c>
      <c r="D15" s="15">
        <v>90</v>
      </c>
      <c r="E15" s="16">
        <v>27</v>
      </c>
      <c r="F15" s="16">
        <v>6</v>
      </c>
      <c r="G15" s="17">
        <v>117</v>
      </c>
      <c r="H15" s="3"/>
      <c r="I15" s="18" t="s">
        <v>32</v>
      </c>
      <c r="J15" s="14">
        <v>3</v>
      </c>
      <c r="K15" s="15">
        <v>94</v>
      </c>
      <c r="L15" s="16">
        <v>43</v>
      </c>
      <c r="M15" s="16">
        <v>3</v>
      </c>
      <c r="N15" s="17">
        <v>137</v>
      </c>
      <c r="O15" s="3"/>
      <c r="P15" s="18" t="s">
        <v>32</v>
      </c>
      <c r="Q15" s="14">
        <v>3</v>
      </c>
      <c r="R15" s="15">
        <v>93</v>
      </c>
      <c r="S15" s="16">
        <v>36</v>
      </c>
      <c r="T15" s="16">
        <v>3</v>
      </c>
      <c r="U15" s="17">
        <v>129</v>
      </c>
    </row>
    <row r="16" spans="2:21" ht="15" customHeight="1" thickBot="1">
      <c r="B16" s="19"/>
      <c r="C16" s="20">
        <v>4</v>
      </c>
      <c r="D16" s="21">
        <v>87</v>
      </c>
      <c r="E16" s="22">
        <v>26</v>
      </c>
      <c r="F16" s="22">
        <v>7</v>
      </c>
      <c r="G16" s="17">
        <v>113</v>
      </c>
      <c r="H16" s="3"/>
      <c r="I16" s="19"/>
      <c r="J16" s="20">
        <v>4</v>
      </c>
      <c r="K16" s="21">
        <v>79</v>
      </c>
      <c r="L16" s="22">
        <v>39</v>
      </c>
      <c r="M16" s="22">
        <v>0</v>
      </c>
      <c r="N16" s="17">
        <v>118</v>
      </c>
      <c r="O16" s="3"/>
      <c r="P16" s="19"/>
      <c r="Q16" s="20">
        <v>4</v>
      </c>
      <c r="R16" s="23">
        <v>84</v>
      </c>
      <c r="S16" s="24">
        <v>26</v>
      </c>
      <c r="T16" s="24">
        <v>6</v>
      </c>
      <c r="U16" s="17">
        <v>110</v>
      </c>
    </row>
    <row r="17" spans="2:21" ht="15" customHeight="1" thickBot="1">
      <c r="B17" s="30"/>
      <c r="C17" s="26" t="s">
        <v>7</v>
      </c>
      <c r="D17" s="27">
        <f>SUM(D13:D16)</f>
        <v>340</v>
      </c>
      <c r="E17" s="28">
        <f>SUM(E13:E16)</f>
        <v>121</v>
      </c>
      <c r="F17" s="28">
        <f>SUM(F13:F16)</f>
        <v>20</v>
      </c>
      <c r="G17" s="29">
        <f>SUM(G13:G16)</f>
        <v>461</v>
      </c>
      <c r="H17" s="3"/>
      <c r="I17" s="30"/>
      <c r="J17" s="26" t="s">
        <v>7</v>
      </c>
      <c r="K17" s="27">
        <f>SUM(K13:K16)</f>
        <v>364</v>
      </c>
      <c r="L17" s="28">
        <f>SUM(L13:L16)</f>
        <v>176</v>
      </c>
      <c r="M17" s="28">
        <f>SUM(M13:M16)</f>
        <v>6</v>
      </c>
      <c r="N17" s="29">
        <f>SUM(N13:N16)</f>
        <v>540</v>
      </c>
      <c r="O17" s="3"/>
      <c r="P17" s="30"/>
      <c r="Q17" s="26" t="s">
        <v>7</v>
      </c>
      <c r="R17" s="27">
        <f>SUM(R13:R16)</f>
        <v>374</v>
      </c>
      <c r="S17" s="28">
        <f>SUM(S13:S16)</f>
        <v>131</v>
      </c>
      <c r="T17" s="28">
        <f>SUM(T13:T16)</f>
        <v>13</v>
      </c>
      <c r="U17" s="29">
        <f>SUM(U13:U16)</f>
        <v>505</v>
      </c>
    </row>
    <row r="18" spans="2:21" ht="15" customHeight="1" thickBot="1">
      <c r="B18" s="178" t="s">
        <v>17</v>
      </c>
      <c r="C18" s="178"/>
      <c r="D18" s="31">
        <f>SUM(D12,D17)</f>
        <v>695</v>
      </c>
      <c r="E18" s="32">
        <f>SUM(E12,E17)</f>
        <v>314</v>
      </c>
      <c r="F18" s="33">
        <f>SUM(F12,F17)</f>
        <v>29</v>
      </c>
      <c r="G18" s="34">
        <f>SUM(G12,G17)</f>
        <v>1009</v>
      </c>
      <c r="H18" s="3"/>
      <c r="I18" s="178" t="s">
        <v>17</v>
      </c>
      <c r="J18" s="178"/>
      <c r="K18" s="31">
        <f>SUM(K12,K17)</f>
        <v>721</v>
      </c>
      <c r="L18" s="32">
        <f>SUM(L12,L17)</f>
        <v>323</v>
      </c>
      <c r="M18" s="33">
        <f>SUM(M12,M17)</f>
        <v>21</v>
      </c>
      <c r="N18" s="34">
        <f>SUM(N12,N17)</f>
        <v>1044</v>
      </c>
      <c r="O18" s="3"/>
      <c r="P18" s="178" t="s">
        <v>17</v>
      </c>
      <c r="Q18" s="178"/>
      <c r="R18" s="31">
        <f>SUM(R12,R17)</f>
        <v>727</v>
      </c>
      <c r="S18" s="32">
        <f>SUM(S12,S17)</f>
        <v>268</v>
      </c>
      <c r="T18" s="33">
        <f>SUM(T12,T17)</f>
        <v>23</v>
      </c>
      <c r="U18" s="34">
        <f>SUM(U12,U17)</f>
        <v>995</v>
      </c>
    </row>
    <row r="19" ht="15" customHeight="1"/>
    <row r="20" ht="15" customHeight="1" thickBot="1">
      <c r="B20" s="1">
        <v>0.5416666666666666</v>
      </c>
    </row>
    <row r="21" spans="2:21" ht="15" customHeight="1" thickBot="1">
      <c r="B21" s="2" t="s">
        <v>0</v>
      </c>
      <c r="C21" s="179" t="s">
        <v>1</v>
      </c>
      <c r="D21" s="177" t="s">
        <v>2</v>
      </c>
      <c r="E21" s="177"/>
      <c r="F21" s="177"/>
      <c r="G21" s="177"/>
      <c r="H21" s="3"/>
      <c r="I21" s="2" t="s">
        <v>0</v>
      </c>
      <c r="J21" s="179" t="s">
        <v>1</v>
      </c>
      <c r="K21" s="177" t="s">
        <v>2</v>
      </c>
      <c r="L21" s="177"/>
      <c r="M21" s="177"/>
      <c r="N21" s="177"/>
      <c r="O21" s="3"/>
      <c r="P21" s="2" t="s">
        <v>0</v>
      </c>
      <c r="Q21" s="179" t="s">
        <v>1</v>
      </c>
      <c r="R21" s="177" t="s">
        <v>2</v>
      </c>
      <c r="S21" s="177"/>
      <c r="T21" s="177"/>
      <c r="U21" s="177"/>
    </row>
    <row r="22" spans="2:21" ht="15" customHeight="1" thickBot="1">
      <c r="B22" s="4" t="s">
        <v>3</v>
      </c>
      <c r="C22" s="179"/>
      <c r="D22" s="5" t="s">
        <v>4</v>
      </c>
      <c r="E22" s="6" t="s">
        <v>5</v>
      </c>
      <c r="F22" s="6" t="s">
        <v>6</v>
      </c>
      <c r="G22" s="7" t="s">
        <v>7</v>
      </c>
      <c r="H22" s="3"/>
      <c r="I22" s="4" t="s">
        <v>3</v>
      </c>
      <c r="J22" s="179"/>
      <c r="K22" s="5" t="s">
        <v>4</v>
      </c>
      <c r="L22" s="6" t="s">
        <v>5</v>
      </c>
      <c r="M22" s="6" t="s">
        <v>6</v>
      </c>
      <c r="N22" s="7" t="s">
        <v>7</v>
      </c>
      <c r="O22" s="3"/>
      <c r="P22" s="4" t="s">
        <v>3</v>
      </c>
      <c r="Q22" s="179"/>
      <c r="R22" s="5" t="s">
        <v>4</v>
      </c>
      <c r="S22" s="6" t="s">
        <v>5</v>
      </c>
      <c r="T22" s="6" t="s">
        <v>6</v>
      </c>
      <c r="U22" s="7" t="s">
        <v>7</v>
      </c>
    </row>
    <row r="23" spans="2:21" ht="3" customHeight="1" thickBo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ht="15" customHeight="1">
      <c r="B24" s="8"/>
      <c r="C24" s="9">
        <v>1</v>
      </c>
      <c r="D24" s="10">
        <v>82</v>
      </c>
      <c r="E24" s="11">
        <v>31</v>
      </c>
      <c r="F24" s="11">
        <v>1</v>
      </c>
      <c r="G24" s="12">
        <v>113</v>
      </c>
      <c r="H24" s="3"/>
      <c r="I24" s="8"/>
      <c r="J24" s="9">
        <v>1</v>
      </c>
      <c r="K24" s="10">
        <v>87</v>
      </c>
      <c r="L24" s="11">
        <v>45</v>
      </c>
      <c r="M24" s="11">
        <v>0</v>
      </c>
      <c r="N24" s="12">
        <v>132</v>
      </c>
      <c r="O24" s="3"/>
      <c r="P24" s="8"/>
      <c r="Q24" s="9">
        <v>1</v>
      </c>
      <c r="R24" s="10">
        <v>102</v>
      </c>
      <c r="S24" s="11">
        <v>26</v>
      </c>
      <c r="T24" s="11">
        <v>7</v>
      </c>
      <c r="U24" s="12">
        <v>128</v>
      </c>
    </row>
    <row r="25" spans="2:21" ht="15" customHeight="1">
      <c r="B25" s="13" t="s">
        <v>233</v>
      </c>
      <c r="C25" s="14">
        <v>2</v>
      </c>
      <c r="D25" s="15">
        <v>79</v>
      </c>
      <c r="E25" s="16">
        <v>35</v>
      </c>
      <c r="F25" s="16">
        <v>4</v>
      </c>
      <c r="G25" s="17">
        <v>114</v>
      </c>
      <c r="H25" s="3"/>
      <c r="I25" s="13" t="s">
        <v>235</v>
      </c>
      <c r="J25" s="14">
        <v>2</v>
      </c>
      <c r="K25" s="15">
        <v>106</v>
      </c>
      <c r="L25" s="16">
        <v>45</v>
      </c>
      <c r="M25" s="16">
        <v>1</v>
      </c>
      <c r="N25" s="17">
        <v>151</v>
      </c>
      <c r="O25" s="3"/>
      <c r="P25" s="13" t="s">
        <v>236</v>
      </c>
      <c r="Q25" s="14">
        <v>2</v>
      </c>
      <c r="R25" s="15">
        <v>73</v>
      </c>
      <c r="S25" s="16">
        <v>35</v>
      </c>
      <c r="T25" s="16">
        <v>4</v>
      </c>
      <c r="U25" s="17">
        <v>108</v>
      </c>
    </row>
    <row r="26" spans="2:21" ht="15" customHeight="1">
      <c r="B26" s="18" t="s">
        <v>32</v>
      </c>
      <c r="C26" s="14">
        <v>3</v>
      </c>
      <c r="D26" s="15">
        <v>87</v>
      </c>
      <c r="E26" s="16">
        <v>25</v>
      </c>
      <c r="F26" s="16">
        <v>4</v>
      </c>
      <c r="G26" s="17">
        <v>112</v>
      </c>
      <c r="H26" s="3"/>
      <c r="I26" s="18" t="s">
        <v>32</v>
      </c>
      <c r="J26" s="14">
        <v>3</v>
      </c>
      <c r="K26" s="15">
        <v>97</v>
      </c>
      <c r="L26" s="16">
        <v>41</v>
      </c>
      <c r="M26" s="16">
        <v>3</v>
      </c>
      <c r="N26" s="17">
        <v>138</v>
      </c>
      <c r="O26" s="3"/>
      <c r="P26" s="18" t="s">
        <v>32</v>
      </c>
      <c r="Q26" s="14">
        <v>3</v>
      </c>
      <c r="R26" s="15">
        <v>88</v>
      </c>
      <c r="S26" s="16">
        <v>18</v>
      </c>
      <c r="T26" s="16">
        <v>6</v>
      </c>
      <c r="U26" s="17">
        <v>106</v>
      </c>
    </row>
    <row r="27" spans="2:21" ht="15" customHeight="1" thickBot="1">
      <c r="B27" s="19"/>
      <c r="C27" s="20">
        <v>4</v>
      </c>
      <c r="D27" s="21">
        <v>93</v>
      </c>
      <c r="E27" s="22">
        <v>35</v>
      </c>
      <c r="F27" s="22">
        <v>2</v>
      </c>
      <c r="G27" s="17">
        <v>128</v>
      </c>
      <c r="H27" s="3"/>
      <c r="I27" s="19"/>
      <c r="J27" s="20">
        <v>4</v>
      </c>
      <c r="K27" s="21">
        <v>98</v>
      </c>
      <c r="L27" s="22">
        <v>44</v>
      </c>
      <c r="M27" s="22">
        <v>3</v>
      </c>
      <c r="N27" s="17">
        <v>142</v>
      </c>
      <c r="O27" s="3"/>
      <c r="P27" s="19"/>
      <c r="Q27" s="20">
        <v>4</v>
      </c>
      <c r="R27" s="23">
        <v>91</v>
      </c>
      <c r="S27" s="24">
        <v>26</v>
      </c>
      <c r="T27" s="24">
        <v>6</v>
      </c>
      <c r="U27" s="17">
        <v>117</v>
      </c>
    </row>
    <row r="28" spans="2:21" ht="15" customHeight="1" thickBot="1">
      <c r="B28" s="25"/>
      <c r="C28" s="26" t="s">
        <v>7</v>
      </c>
      <c r="D28" s="27">
        <f>SUM(D24:D27)</f>
        <v>341</v>
      </c>
      <c r="E28" s="28">
        <f>SUM(E24:E27)</f>
        <v>126</v>
      </c>
      <c r="F28" s="28">
        <f>SUM(F24:F27)</f>
        <v>11</v>
      </c>
      <c r="G28" s="29">
        <f>SUM(G24:G27)</f>
        <v>467</v>
      </c>
      <c r="H28" s="3"/>
      <c r="I28" s="25"/>
      <c r="J28" s="26" t="s">
        <v>7</v>
      </c>
      <c r="K28" s="27">
        <f>SUM(K24:K27)</f>
        <v>388</v>
      </c>
      <c r="L28" s="28">
        <f>SUM(L24:L27)</f>
        <v>175</v>
      </c>
      <c r="M28" s="28">
        <f>SUM(M24:M27)</f>
        <v>7</v>
      </c>
      <c r="N28" s="29">
        <f>SUM(N24:N27)</f>
        <v>563</v>
      </c>
      <c r="O28" s="3"/>
      <c r="P28" s="25"/>
      <c r="Q28" s="26" t="s">
        <v>7</v>
      </c>
      <c r="R28" s="27">
        <f>SUM(R24:R27)</f>
        <v>354</v>
      </c>
      <c r="S28" s="28">
        <f>SUM(S24:S27)</f>
        <v>105</v>
      </c>
      <c r="T28" s="28">
        <f>SUM(T24:T27)</f>
        <v>23</v>
      </c>
      <c r="U28" s="29">
        <f>SUM(U24:U27)</f>
        <v>459</v>
      </c>
    </row>
    <row r="29" spans="2:21" ht="15" customHeight="1">
      <c r="B29" s="8"/>
      <c r="C29" s="9">
        <v>1</v>
      </c>
      <c r="D29" s="10">
        <v>89</v>
      </c>
      <c r="E29" s="11">
        <v>51</v>
      </c>
      <c r="F29" s="11">
        <v>1</v>
      </c>
      <c r="G29" s="12">
        <v>140</v>
      </c>
      <c r="H29" s="3"/>
      <c r="I29" s="8"/>
      <c r="J29" s="9">
        <v>1</v>
      </c>
      <c r="K29" s="10">
        <v>89</v>
      </c>
      <c r="L29" s="11">
        <v>54</v>
      </c>
      <c r="M29" s="11">
        <v>0</v>
      </c>
      <c r="N29" s="12">
        <v>143</v>
      </c>
      <c r="O29" s="3"/>
      <c r="P29" s="8"/>
      <c r="Q29" s="9">
        <v>1</v>
      </c>
      <c r="R29" s="10">
        <v>97</v>
      </c>
      <c r="S29" s="11">
        <v>58</v>
      </c>
      <c r="T29" s="11">
        <v>1</v>
      </c>
      <c r="U29" s="12">
        <v>155</v>
      </c>
    </row>
    <row r="30" spans="2:21" ht="15" customHeight="1">
      <c r="B30" s="13" t="s">
        <v>234</v>
      </c>
      <c r="C30" s="14">
        <v>2</v>
      </c>
      <c r="D30" s="15">
        <v>89</v>
      </c>
      <c r="E30" s="16">
        <v>43</v>
      </c>
      <c r="F30" s="16">
        <v>0</v>
      </c>
      <c r="G30" s="17">
        <v>132</v>
      </c>
      <c r="H30" s="3"/>
      <c r="I30" s="13" t="s">
        <v>202</v>
      </c>
      <c r="J30" s="14">
        <v>2</v>
      </c>
      <c r="K30" s="15">
        <v>96</v>
      </c>
      <c r="L30" s="16">
        <v>40</v>
      </c>
      <c r="M30" s="16">
        <v>1</v>
      </c>
      <c r="N30" s="17">
        <v>136</v>
      </c>
      <c r="O30" s="3"/>
      <c r="P30" s="13" t="s">
        <v>237</v>
      </c>
      <c r="Q30" s="14">
        <v>2</v>
      </c>
      <c r="R30" s="15">
        <v>94</v>
      </c>
      <c r="S30" s="16">
        <v>61</v>
      </c>
      <c r="T30" s="16">
        <v>1</v>
      </c>
      <c r="U30" s="17">
        <v>155</v>
      </c>
    </row>
    <row r="31" spans="2:21" ht="15" customHeight="1">
      <c r="B31" s="18" t="s">
        <v>32</v>
      </c>
      <c r="C31" s="14">
        <v>3</v>
      </c>
      <c r="D31" s="15">
        <v>83</v>
      </c>
      <c r="E31" s="16">
        <v>27</v>
      </c>
      <c r="F31" s="16">
        <v>3</v>
      </c>
      <c r="G31" s="17">
        <v>110</v>
      </c>
      <c r="H31" s="3"/>
      <c r="I31" s="18" t="s">
        <v>32</v>
      </c>
      <c r="J31" s="14">
        <v>3</v>
      </c>
      <c r="K31" s="15">
        <v>98</v>
      </c>
      <c r="L31" s="16">
        <v>54</v>
      </c>
      <c r="M31" s="16">
        <v>1</v>
      </c>
      <c r="N31" s="17">
        <v>152</v>
      </c>
      <c r="O31" s="3"/>
      <c r="P31" s="18" t="s">
        <v>32</v>
      </c>
      <c r="Q31" s="14">
        <v>3</v>
      </c>
      <c r="R31" s="15">
        <v>81</v>
      </c>
      <c r="S31" s="16">
        <v>17</v>
      </c>
      <c r="T31" s="16">
        <v>9</v>
      </c>
      <c r="U31" s="17">
        <v>98</v>
      </c>
    </row>
    <row r="32" spans="2:21" ht="15" customHeight="1" thickBot="1">
      <c r="B32" s="19"/>
      <c r="C32" s="20">
        <v>4</v>
      </c>
      <c r="D32" s="21">
        <v>84</v>
      </c>
      <c r="E32" s="22">
        <v>54</v>
      </c>
      <c r="F32" s="22">
        <v>1</v>
      </c>
      <c r="G32" s="17">
        <v>138</v>
      </c>
      <c r="H32" s="3"/>
      <c r="I32" s="19"/>
      <c r="J32" s="20">
        <v>4</v>
      </c>
      <c r="K32" s="21">
        <v>103</v>
      </c>
      <c r="L32" s="22">
        <v>36</v>
      </c>
      <c r="M32" s="22">
        <v>2</v>
      </c>
      <c r="N32" s="17">
        <v>139</v>
      </c>
      <c r="O32" s="3"/>
      <c r="P32" s="19"/>
      <c r="Q32" s="20">
        <v>4</v>
      </c>
      <c r="R32" s="23">
        <v>90</v>
      </c>
      <c r="S32" s="24">
        <v>24</v>
      </c>
      <c r="T32" s="24">
        <v>4</v>
      </c>
      <c r="U32" s="17">
        <v>114</v>
      </c>
    </row>
    <row r="33" spans="2:21" ht="15" customHeight="1" thickBot="1">
      <c r="B33" s="30"/>
      <c r="C33" s="26" t="s">
        <v>7</v>
      </c>
      <c r="D33" s="27">
        <f>SUM(D29:D32)</f>
        <v>345</v>
      </c>
      <c r="E33" s="28">
        <f>SUM(E29:E32)</f>
        <v>175</v>
      </c>
      <c r="F33" s="28">
        <f>SUM(F29:F32)</f>
        <v>5</v>
      </c>
      <c r="G33" s="29">
        <f>SUM(G29:G32)</f>
        <v>520</v>
      </c>
      <c r="H33" s="3"/>
      <c r="I33" s="30"/>
      <c r="J33" s="26" t="s">
        <v>7</v>
      </c>
      <c r="K33" s="27">
        <f>SUM(K29:K32)</f>
        <v>386</v>
      </c>
      <c r="L33" s="28">
        <f>SUM(L29:L32)</f>
        <v>184</v>
      </c>
      <c r="M33" s="28">
        <f>SUM(M29:M32)</f>
        <v>4</v>
      </c>
      <c r="N33" s="29">
        <f>SUM(N29:N32)</f>
        <v>570</v>
      </c>
      <c r="O33" s="3"/>
      <c r="P33" s="30"/>
      <c r="Q33" s="26" t="s">
        <v>7</v>
      </c>
      <c r="R33" s="27">
        <f>SUM(R29:R32)</f>
        <v>362</v>
      </c>
      <c r="S33" s="28">
        <f>SUM(S29:S32)</f>
        <v>160</v>
      </c>
      <c r="T33" s="28">
        <f>SUM(T29:T32)</f>
        <v>15</v>
      </c>
      <c r="U33" s="29">
        <f>SUM(U29:U32)</f>
        <v>522</v>
      </c>
    </row>
    <row r="34" spans="2:21" ht="15" customHeight="1" thickBot="1">
      <c r="B34" s="178" t="s">
        <v>17</v>
      </c>
      <c r="C34" s="178"/>
      <c r="D34" s="31">
        <f>SUM(D28,D33)</f>
        <v>686</v>
      </c>
      <c r="E34" s="32">
        <f>SUM(E28,E33)</f>
        <v>301</v>
      </c>
      <c r="F34" s="33">
        <f>SUM(F28,F33)</f>
        <v>16</v>
      </c>
      <c r="G34" s="34">
        <f>SUM(G28,G33)</f>
        <v>987</v>
      </c>
      <c r="H34" s="3"/>
      <c r="I34" s="178" t="s">
        <v>17</v>
      </c>
      <c r="J34" s="178"/>
      <c r="K34" s="31">
        <f>SUM(K28,K33)</f>
        <v>774</v>
      </c>
      <c r="L34" s="32">
        <f>SUM(L28,L33)</f>
        <v>359</v>
      </c>
      <c r="M34" s="33">
        <f>SUM(M28,M33)</f>
        <v>11</v>
      </c>
      <c r="N34" s="34">
        <f>SUM(N28,N33)</f>
        <v>1133</v>
      </c>
      <c r="O34" s="3"/>
      <c r="P34" s="178" t="s">
        <v>17</v>
      </c>
      <c r="Q34" s="178"/>
      <c r="R34" s="31">
        <f>SUM(R28,R33)</f>
        <v>716</v>
      </c>
      <c r="S34" s="32">
        <f>SUM(S28,S33)</f>
        <v>265</v>
      </c>
      <c r="T34" s="33">
        <f>SUM(T28,T33)</f>
        <v>38</v>
      </c>
      <c r="U34" s="34">
        <f>SUM(U28,U33)</f>
        <v>981</v>
      </c>
    </row>
    <row r="35" ht="15" customHeight="1"/>
    <row r="36" ht="15" customHeight="1" thickBot="1">
      <c r="B36" s="1">
        <v>0.5833333333333334</v>
      </c>
    </row>
    <row r="37" spans="2:21" ht="15" customHeight="1" thickBot="1">
      <c r="B37" s="2" t="s">
        <v>0</v>
      </c>
      <c r="C37" s="179" t="s">
        <v>1</v>
      </c>
      <c r="D37" s="177" t="s">
        <v>2</v>
      </c>
      <c r="E37" s="177"/>
      <c r="F37" s="177"/>
      <c r="G37" s="177"/>
      <c r="H37" s="3"/>
      <c r="I37" s="2" t="s">
        <v>0</v>
      </c>
      <c r="J37" s="179" t="s">
        <v>1</v>
      </c>
      <c r="K37" s="177" t="s">
        <v>2</v>
      </c>
      <c r="L37" s="177"/>
      <c r="M37" s="177"/>
      <c r="N37" s="177"/>
      <c r="O37" s="3"/>
      <c r="P37" s="2" t="s">
        <v>0</v>
      </c>
      <c r="Q37" s="179" t="s">
        <v>1</v>
      </c>
      <c r="R37" s="177" t="s">
        <v>2</v>
      </c>
      <c r="S37" s="177"/>
      <c r="T37" s="177"/>
      <c r="U37" s="177"/>
    </row>
    <row r="38" spans="2:21" ht="15" customHeight="1" thickBot="1">
      <c r="B38" s="4" t="s">
        <v>3</v>
      </c>
      <c r="C38" s="179"/>
      <c r="D38" s="5" t="s">
        <v>4</v>
      </c>
      <c r="E38" s="6" t="s">
        <v>5</v>
      </c>
      <c r="F38" s="6" t="s">
        <v>6</v>
      </c>
      <c r="G38" s="7" t="s">
        <v>7</v>
      </c>
      <c r="H38" s="3"/>
      <c r="I38" s="4" t="s">
        <v>3</v>
      </c>
      <c r="J38" s="179"/>
      <c r="K38" s="5" t="s">
        <v>4</v>
      </c>
      <c r="L38" s="6" t="s">
        <v>5</v>
      </c>
      <c r="M38" s="6" t="s">
        <v>6</v>
      </c>
      <c r="N38" s="7" t="s">
        <v>7</v>
      </c>
      <c r="O38" s="3"/>
      <c r="P38" s="4" t="s">
        <v>3</v>
      </c>
      <c r="Q38" s="179"/>
      <c r="R38" s="5" t="s">
        <v>4</v>
      </c>
      <c r="S38" s="6" t="s">
        <v>5</v>
      </c>
      <c r="T38" s="6" t="s">
        <v>6</v>
      </c>
      <c r="U38" s="7" t="s">
        <v>7</v>
      </c>
    </row>
    <row r="39" spans="2:21" ht="3" customHeight="1" thickBo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ht="15" customHeight="1">
      <c r="B40" s="8"/>
      <c r="C40" s="9">
        <v>1</v>
      </c>
      <c r="D40" s="10">
        <v>89</v>
      </c>
      <c r="E40" s="11">
        <v>44</v>
      </c>
      <c r="F40" s="11">
        <v>0</v>
      </c>
      <c r="G40" s="12">
        <v>133</v>
      </c>
      <c r="H40" s="3"/>
      <c r="I40" s="8"/>
      <c r="J40" s="9">
        <v>1</v>
      </c>
      <c r="K40" s="10">
        <v>81</v>
      </c>
      <c r="L40" s="11">
        <v>42</v>
      </c>
      <c r="M40" s="11">
        <v>0</v>
      </c>
      <c r="N40" s="12">
        <v>123</v>
      </c>
      <c r="O40" s="3"/>
      <c r="P40" s="8"/>
      <c r="Q40" s="9">
        <v>1</v>
      </c>
      <c r="R40" s="10"/>
      <c r="S40" s="11"/>
      <c r="T40" s="11"/>
      <c r="U40" s="12"/>
    </row>
    <row r="41" spans="2:21" ht="15" customHeight="1">
      <c r="B41" s="13" t="s">
        <v>121</v>
      </c>
      <c r="C41" s="14">
        <v>2</v>
      </c>
      <c r="D41" s="15">
        <v>86</v>
      </c>
      <c r="E41" s="16">
        <v>35</v>
      </c>
      <c r="F41" s="16">
        <v>0</v>
      </c>
      <c r="G41" s="17">
        <v>121</v>
      </c>
      <c r="H41" s="3"/>
      <c r="I41" s="13" t="s">
        <v>207</v>
      </c>
      <c r="J41" s="14">
        <v>2</v>
      </c>
      <c r="K41" s="15">
        <v>89</v>
      </c>
      <c r="L41" s="16">
        <v>43</v>
      </c>
      <c r="M41" s="16">
        <v>2</v>
      </c>
      <c r="N41" s="17">
        <v>132</v>
      </c>
      <c r="O41" s="3"/>
      <c r="P41" s="13"/>
      <c r="Q41" s="14">
        <v>2</v>
      </c>
      <c r="R41" s="15"/>
      <c r="S41" s="16"/>
      <c r="T41" s="16"/>
      <c r="U41" s="17"/>
    </row>
    <row r="42" spans="2:21" ht="15" customHeight="1">
      <c r="B42" s="18" t="s">
        <v>102</v>
      </c>
      <c r="C42" s="14">
        <v>3</v>
      </c>
      <c r="D42" s="15">
        <v>100</v>
      </c>
      <c r="E42" s="16">
        <v>45</v>
      </c>
      <c r="F42" s="16">
        <v>0</v>
      </c>
      <c r="G42" s="17">
        <v>145</v>
      </c>
      <c r="H42" s="3"/>
      <c r="I42" s="18" t="s">
        <v>32</v>
      </c>
      <c r="J42" s="14">
        <v>3</v>
      </c>
      <c r="K42" s="15">
        <v>90</v>
      </c>
      <c r="L42" s="16">
        <v>30</v>
      </c>
      <c r="M42" s="16">
        <v>3</v>
      </c>
      <c r="N42" s="17">
        <v>120</v>
      </c>
      <c r="O42" s="3"/>
      <c r="P42" s="18"/>
      <c r="Q42" s="14">
        <v>3</v>
      </c>
      <c r="R42" s="15"/>
      <c r="S42" s="16"/>
      <c r="T42" s="16"/>
      <c r="U42" s="17"/>
    </row>
    <row r="43" spans="2:21" ht="15" customHeight="1" thickBot="1">
      <c r="B43" s="19"/>
      <c r="C43" s="20">
        <v>4</v>
      </c>
      <c r="D43" s="21">
        <v>89</v>
      </c>
      <c r="E43" s="22">
        <v>59</v>
      </c>
      <c r="F43" s="22">
        <v>0</v>
      </c>
      <c r="G43" s="17">
        <v>148</v>
      </c>
      <c r="H43" s="3"/>
      <c r="I43" s="19"/>
      <c r="J43" s="20">
        <v>4</v>
      </c>
      <c r="K43" s="21">
        <v>77</v>
      </c>
      <c r="L43" s="22">
        <v>51</v>
      </c>
      <c r="M43" s="22">
        <v>0</v>
      </c>
      <c r="N43" s="17">
        <v>128</v>
      </c>
      <c r="O43" s="3"/>
      <c r="P43" s="19"/>
      <c r="Q43" s="20">
        <v>4</v>
      </c>
      <c r="R43" s="21"/>
      <c r="S43" s="22"/>
      <c r="T43" s="22"/>
      <c r="U43" s="17"/>
    </row>
    <row r="44" spans="2:21" ht="15" customHeight="1" thickBot="1">
      <c r="B44" s="25"/>
      <c r="C44" s="26" t="s">
        <v>7</v>
      </c>
      <c r="D44" s="27">
        <f>SUM(D40:D43)</f>
        <v>364</v>
      </c>
      <c r="E44" s="28">
        <f>SUM(E40:E43)</f>
        <v>183</v>
      </c>
      <c r="F44" s="28">
        <f>SUM(F40:F43)</f>
        <v>0</v>
      </c>
      <c r="G44" s="29">
        <f>SUM(G40:G43)</f>
        <v>547</v>
      </c>
      <c r="H44" s="3"/>
      <c r="I44" s="25"/>
      <c r="J44" s="26" t="s">
        <v>7</v>
      </c>
      <c r="K44" s="27">
        <f>SUM(K40:K43)</f>
        <v>337</v>
      </c>
      <c r="L44" s="28">
        <f>SUM(L40:L43)</f>
        <v>166</v>
      </c>
      <c r="M44" s="28">
        <f>SUM(M40:M43)</f>
        <v>5</v>
      </c>
      <c r="N44" s="29">
        <f>SUM(N40:N43)</f>
        <v>503</v>
      </c>
      <c r="O44" s="3"/>
      <c r="P44" s="25"/>
      <c r="Q44" s="26" t="s">
        <v>7</v>
      </c>
      <c r="R44" s="27">
        <f>SUM(R40:R43)</f>
        <v>0</v>
      </c>
      <c r="S44" s="28">
        <f>SUM(S40:S43)</f>
        <v>0</v>
      </c>
      <c r="T44" s="28">
        <f>SUM(T40:T43)</f>
        <v>0</v>
      </c>
      <c r="U44" s="29">
        <f>SUM(U40:U43)</f>
        <v>0</v>
      </c>
    </row>
    <row r="45" spans="2:21" ht="15" customHeight="1">
      <c r="B45" s="8"/>
      <c r="C45" s="9">
        <v>1</v>
      </c>
      <c r="D45" s="10">
        <v>99</v>
      </c>
      <c r="E45" s="11">
        <v>51</v>
      </c>
      <c r="F45" s="11">
        <v>0</v>
      </c>
      <c r="G45" s="12">
        <v>150</v>
      </c>
      <c r="H45" s="3"/>
      <c r="I45" s="8"/>
      <c r="J45" s="9">
        <v>1</v>
      </c>
      <c r="K45" s="10">
        <v>92</v>
      </c>
      <c r="L45" s="11">
        <v>52</v>
      </c>
      <c r="M45" s="11">
        <v>1</v>
      </c>
      <c r="N45" s="12">
        <v>144</v>
      </c>
      <c r="O45" s="3"/>
      <c r="P45" s="8"/>
      <c r="Q45" s="9">
        <v>1</v>
      </c>
      <c r="R45" s="10"/>
      <c r="S45" s="11"/>
      <c r="T45" s="11"/>
      <c r="U45" s="12"/>
    </row>
    <row r="46" spans="2:21" ht="15" customHeight="1">
      <c r="B46" s="13" t="s">
        <v>268</v>
      </c>
      <c r="C46" s="14">
        <v>2</v>
      </c>
      <c r="D46" s="15">
        <v>94</v>
      </c>
      <c r="E46" s="16">
        <v>44</v>
      </c>
      <c r="F46" s="16">
        <v>0</v>
      </c>
      <c r="G46" s="17">
        <v>138</v>
      </c>
      <c r="H46" s="3"/>
      <c r="I46" s="13" t="s">
        <v>115</v>
      </c>
      <c r="J46" s="14">
        <v>2</v>
      </c>
      <c r="K46" s="15">
        <v>99</v>
      </c>
      <c r="L46" s="16">
        <v>35</v>
      </c>
      <c r="M46" s="16">
        <v>1</v>
      </c>
      <c r="N46" s="17">
        <v>134</v>
      </c>
      <c r="O46" s="3"/>
      <c r="P46" s="13"/>
      <c r="Q46" s="14">
        <v>2</v>
      </c>
      <c r="R46" s="15"/>
      <c r="S46" s="16"/>
      <c r="T46" s="16"/>
      <c r="U46" s="17"/>
    </row>
    <row r="47" spans="2:21" ht="15" customHeight="1">
      <c r="B47" s="18" t="s">
        <v>102</v>
      </c>
      <c r="C47" s="14">
        <v>3</v>
      </c>
      <c r="D47" s="15">
        <v>94</v>
      </c>
      <c r="E47" s="16">
        <v>54</v>
      </c>
      <c r="F47" s="16">
        <v>0</v>
      </c>
      <c r="G47" s="17">
        <v>148</v>
      </c>
      <c r="H47" s="3"/>
      <c r="I47" s="18" t="s">
        <v>32</v>
      </c>
      <c r="J47" s="14">
        <v>3</v>
      </c>
      <c r="K47" s="15">
        <v>94</v>
      </c>
      <c r="L47" s="16">
        <v>45</v>
      </c>
      <c r="M47" s="16">
        <v>1</v>
      </c>
      <c r="N47" s="17">
        <v>139</v>
      </c>
      <c r="O47" s="3"/>
      <c r="P47" s="18"/>
      <c r="Q47" s="14">
        <v>3</v>
      </c>
      <c r="R47" s="15"/>
      <c r="S47" s="16"/>
      <c r="T47" s="16"/>
      <c r="U47" s="17"/>
    </row>
    <row r="48" spans="2:21" ht="15" customHeight="1" thickBot="1">
      <c r="B48" s="19"/>
      <c r="C48" s="20">
        <v>4</v>
      </c>
      <c r="D48" s="21">
        <v>95</v>
      </c>
      <c r="E48" s="22">
        <v>62</v>
      </c>
      <c r="F48" s="22">
        <v>1</v>
      </c>
      <c r="G48" s="17">
        <v>157</v>
      </c>
      <c r="H48" s="3"/>
      <c r="I48" s="19"/>
      <c r="J48" s="20">
        <v>4</v>
      </c>
      <c r="K48" s="21">
        <v>93</v>
      </c>
      <c r="L48" s="22">
        <v>45</v>
      </c>
      <c r="M48" s="22">
        <v>1</v>
      </c>
      <c r="N48" s="17">
        <v>138</v>
      </c>
      <c r="O48" s="3"/>
      <c r="P48" s="19"/>
      <c r="Q48" s="20">
        <v>4</v>
      </c>
      <c r="R48" s="21"/>
      <c r="S48" s="22"/>
      <c r="T48" s="22"/>
      <c r="U48" s="17"/>
    </row>
    <row r="49" spans="2:21" ht="15" customHeight="1" thickBot="1">
      <c r="B49" s="30"/>
      <c r="C49" s="26" t="s">
        <v>7</v>
      </c>
      <c r="D49" s="27">
        <f>SUM(D45:D48)</f>
        <v>382</v>
      </c>
      <c r="E49" s="28">
        <f>SUM(E45:E48)</f>
        <v>211</v>
      </c>
      <c r="F49" s="28">
        <f>SUM(F45:F48)</f>
        <v>1</v>
      </c>
      <c r="G49" s="29">
        <f>SUM(G45:G48)</f>
        <v>593</v>
      </c>
      <c r="H49" s="3"/>
      <c r="I49" s="30"/>
      <c r="J49" s="26" t="s">
        <v>7</v>
      </c>
      <c r="K49" s="27">
        <f>SUM(K45:K48)</f>
        <v>378</v>
      </c>
      <c r="L49" s="28">
        <f>SUM(L45:L48)</f>
        <v>177</v>
      </c>
      <c r="M49" s="28">
        <f>SUM(M45:M48)</f>
        <v>4</v>
      </c>
      <c r="N49" s="29">
        <f>SUM(N45:N48)</f>
        <v>555</v>
      </c>
      <c r="O49" s="3"/>
      <c r="P49" s="30"/>
      <c r="Q49" s="26" t="s">
        <v>7</v>
      </c>
      <c r="R49" s="27">
        <f>SUM(R45:R48)</f>
        <v>0</v>
      </c>
      <c r="S49" s="28">
        <f>SUM(S45:S48)</f>
        <v>0</v>
      </c>
      <c r="T49" s="28">
        <f>SUM(T45:T48)</f>
        <v>0</v>
      </c>
      <c r="U49" s="29">
        <f>SUM(U45:U48)</f>
        <v>0</v>
      </c>
    </row>
    <row r="50" spans="2:21" ht="15" customHeight="1" thickBot="1">
      <c r="B50" s="178" t="s">
        <v>17</v>
      </c>
      <c r="C50" s="178"/>
      <c r="D50" s="31">
        <f>SUM(D44,D49)</f>
        <v>746</v>
      </c>
      <c r="E50" s="32">
        <f>SUM(E44,E49)</f>
        <v>394</v>
      </c>
      <c r="F50" s="33">
        <f>SUM(F44,F49)</f>
        <v>1</v>
      </c>
      <c r="G50" s="34">
        <f>SUM(G44,G49)</f>
        <v>1140</v>
      </c>
      <c r="H50" s="3"/>
      <c r="I50" s="178" t="s">
        <v>17</v>
      </c>
      <c r="J50" s="178"/>
      <c r="K50" s="31">
        <f>SUM(K44,K49)</f>
        <v>715</v>
      </c>
      <c r="L50" s="32">
        <f>SUM(L44,L49)</f>
        <v>343</v>
      </c>
      <c r="M50" s="33">
        <f>SUM(M44,M49)</f>
        <v>9</v>
      </c>
      <c r="N50" s="34">
        <f>SUM(N44,N49)</f>
        <v>1058</v>
      </c>
      <c r="O50" s="3"/>
      <c r="P50" s="178" t="s">
        <v>17</v>
      </c>
      <c r="Q50" s="178"/>
      <c r="R50" s="31">
        <f>SUM(R44,R49)</f>
        <v>0</v>
      </c>
      <c r="S50" s="32">
        <f>SUM(S44,S49)</f>
        <v>0</v>
      </c>
      <c r="T50" s="33">
        <f>SUM(T44,T49)</f>
        <v>0</v>
      </c>
      <c r="U50" s="34">
        <f>SUM(U44,U49)</f>
        <v>0</v>
      </c>
    </row>
    <row r="51" spans="2:21" ht="1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ht="15" customHeight="1" thickBot="1">
      <c r="B52" s="1">
        <v>0.625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ht="15" customHeight="1" thickBot="1">
      <c r="B53" s="2" t="s">
        <v>0</v>
      </c>
      <c r="C53" s="179" t="s">
        <v>1</v>
      </c>
      <c r="D53" s="177" t="s">
        <v>2</v>
      </c>
      <c r="E53" s="177"/>
      <c r="F53" s="177"/>
      <c r="G53" s="177"/>
      <c r="H53" s="3"/>
      <c r="I53" s="2" t="s">
        <v>0</v>
      </c>
      <c r="J53" s="179" t="s">
        <v>1</v>
      </c>
      <c r="K53" s="177" t="s">
        <v>2</v>
      </c>
      <c r="L53" s="177"/>
      <c r="M53" s="177"/>
      <c r="N53" s="177"/>
      <c r="O53" s="3"/>
      <c r="P53" s="2" t="s">
        <v>0</v>
      </c>
      <c r="Q53" s="179" t="s">
        <v>1</v>
      </c>
      <c r="R53" s="177" t="s">
        <v>2</v>
      </c>
      <c r="S53" s="177"/>
      <c r="T53" s="177"/>
      <c r="U53" s="177"/>
    </row>
    <row r="54" spans="2:21" ht="15" customHeight="1" thickBot="1">
      <c r="B54" s="4" t="s">
        <v>3</v>
      </c>
      <c r="C54" s="179"/>
      <c r="D54" s="5" t="s">
        <v>4</v>
      </c>
      <c r="E54" s="6" t="s">
        <v>5</v>
      </c>
      <c r="F54" s="6" t="s">
        <v>6</v>
      </c>
      <c r="G54" s="7" t="s">
        <v>7</v>
      </c>
      <c r="H54" s="3"/>
      <c r="I54" s="4" t="s">
        <v>3</v>
      </c>
      <c r="J54" s="179"/>
      <c r="K54" s="5" t="s">
        <v>4</v>
      </c>
      <c r="L54" s="6" t="s">
        <v>5</v>
      </c>
      <c r="M54" s="6" t="s">
        <v>6</v>
      </c>
      <c r="N54" s="7" t="s">
        <v>7</v>
      </c>
      <c r="O54" s="3"/>
      <c r="P54" s="4" t="s">
        <v>3</v>
      </c>
      <c r="Q54" s="179"/>
      <c r="R54" s="5" t="s">
        <v>4</v>
      </c>
      <c r="S54" s="6" t="s">
        <v>5</v>
      </c>
      <c r="T54" s="6" t="s">
        <v>6</v>
      </c>
      <c r="U54" s="7" t="s">
        <v>7</v>
      </c>
    </row>
    <row r="55" spans="2:21" ht="3" customHeight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2:21" ht="15" customHeight="1">
      <c r="B56" s="8"/>
      <c r="C56" s="9">
        <v>1</v>
      </c>
      <c r="D56" s="10"/>
      <c r="E56" s="11"/>
      <c r="F56" s="11"/>
      <c r="G56" s="12"/>
      <c r="H56" s="3"/>
      <c r="I56" s="8"/>
      <c r="J56" s="9">
        <v>1</v>
      </c>
      <c r="K56" s="10">
        <v>99</v>
      </c>
      <c r="L56" s="11">
        <v>36</v>
      </c>
      <c r="M56" s="11">
        <v>2</v>
      </c>
      <c r="N56" s="12">
        <v>135</v>
      </c>
      <c r="O56" s="3"/>
      <c r="P56" s="8"/>
      <c r="Q56" s="9">
        <v>1</v>
      </c>
      <c r="R56" s="10"/>
      <c r="S56" s="11"/>
      <c r="T56" s="11"/>
      <c r="U56" s="12"/>
    </row>
    <row r="57" spans="2:21" ht="15" customHeight="1">
      <c r="B57" s="13"/>
      <c r="C57" s="14">
        <v>2</v>
      </c>
      <c r="D57" s="15"/>
      <c r="E57" s="16"/>
      <c r="F57" s="16"/>
      <c r="G57" s="17"/>
      <c r="H57" s="3"/>
      <c r="I57" s="13" t="s">
        <v>238</v>
      </c>
      <c r="J57" s="14">
        <v>2</v>
      </c>
      <c r="K57" s="15">
        <v>102</v>
      </c>
      <c r="L57" s="16">
        <v>41</v>
      </c>
      <c r="M57" s="16">
        <v>1</v>
      </c>
      <c r="N57" s="17">
        <v>143</v>
      </c>
      <c r="O57" s="3"/>
      <c r="P57" s="13"/>
      <c r="Q57" s="14">
        <v>2</v>
      </c>
      <c r="R57" s="15"/>
      <c r="S57" s="16"/>
      <c r="T57" s="16"/>
      <c r="U57" s="17"/>
    </row>
    <row r="58" spans="2:21" ht="15" customHeight="1">
      <c r="B58" s="18"/>
      <c r="C58" s="14">
        <v>3</v>
      </c>
      <c r="D58" s="15"/>
      <c r="E58" s="16"/>
      <c r="F58" s="16"/>
      <c r="G58" s="17"/>
      <c r="H58" s="3"/>
      <c r="I58" s="18" t="s">
        <v>22</v>
      </c>
      <c r="J58" s="14">
        <v>3</v>
      </c>
      <c r="K58" s="15">
        <v>95</v>
      </c>
      <c r="L58" s="16">
        <v>36</v>
      </c>
      <c r="M58" s="16">
        <v>2</v>
      </c>
      <c r="N58" s="17">
        <v>131</v>
      </c>
      <c r="O58" s="3"/>
      <c r="P58" s="18"/>
      <c r="Q58" s="14">
        <v>3</v>
      </c>
      <c r="R58" s="15"/>
      <c r="S58" s="16"/>
      <c r="T58" s="16"/>
      <c r="U58" s="17"/>
    </row>
    <row r="59" spans="2:21" ht="15" customHeight="1" thickBot="1">
      <c r="B59" s="19"/>
      <c r="C59" s="20">
        <v>4</v>
      </c>
      <c r="D59" s="21"/>
      <c r="E59" s="22"/>
      <c r="F59" s="22"/>
      <c r="G59" s="17"/>
      <c r="H59" s="3"/>
      <c r="I59" s="19"/>
      <c r="J59" s="20">
        <v>4</v>
      </c>
      <c r="K59" s="21">
        <v>88</v>
      </c>
      <c r="L59" s="22">
        <v>54</v>
      </c>
      <c r="M59" s="22">
        <v>0</v>
      </c>
      <c r="N59" s="17">
        <v>142</v>
      </c>
      <c r="O59" s="3"/>
      <c r="P59" s="19"/>
      <c r="Q59" s="20">
        <v>4</v>
      </c>
      <c r="R59" s="21"/>
      <c r="S59" s="22"/>
      <c r="T59" s="22"/>
      <c r="U59" s="17"/>
    </row>
    <row r="60" spans="2:21" ht="15" customHeight="1" thickBot="1">
      <c r="B60" s="25"/>
      <c r="C60" s="26" t="s">
        <v>7</v>
      </c>
      <c r="D60" s="27">
        <f>SUM(D56:D59)</f>
        <v>0</v>
      </c>
      <c r="E60" s="28">
        <f>SUM(E56:E59)</f>
        <v>0</v>
      </c>
      <c r="F60" s="28">
        <f>SUM(F56:F59)</f>
        <v>0</v>
      </c>
      <c r="G60" s="29">
        <f>SUM(G56:G59)</f>
        <v>0</v>
      </c>
      <c r="H60" s="3"/>
      <c r="I60" s="25"/>
      <c r="J60" s="26" t="s">
        <v>7</v>
      </c>
      <c r="K60" s="27">
        <f>SUM(K56:K59)</f>
        <v>384</v>
      </c>
      <c r="L60" s="28">
        <f>SUM(L56:L59)</f>
        <v>167</v>
      </c>
      <c r="M60" s="28">
        <f>SUM(M56:M59)</f>
        <v>5</v>
      </c>
      <c r="N60" s="29">
        <f>SUM(N56:N59)</f>
        <v>551</v>
      </c>
      <c r="O60" s="3"/>
      <c r="P60" s="25"/>
      <c r="Q60" s="26" t="s">
        <v>7</v>
      </c>
      <c r="R60" s="27">
        <f>SUM(R56:R59)</f>
        <v>0</v>
      </c>
      <c r="S60" s="28">
        <f>SUM(S56:S59)</f>
        <v>0</v>
      </c>
      <c r="T60" s="28">
        <f>SUM(T56:T59)</f>
        <v>0</v>
      </c>
      <c r="U60" s="29">
        <f>SUM(U56:U59)</f>
        <v>0</v>
      </c>
    </row>
    <row r="61" spans="2:21" ht="15" customHeight="1">
      <c r="B61" s="8"/>
      <c r="C61" s="9">
        <v>1</v>
      </c>
      <c r="D61" s="10"/>
      <c r="E61" s="11"/>
      <c r="F61" s="11"/>
      <c r="G61" s="12"/>
      <c r="H61" s="3"/>
      <c r="I61" s="8"/>
      <c r="J61" s="9">
        <v>1</v>
      </c>
      <c r="K61" s="10">
        <v>89</v>
      </c>
      <c r="L61" s="11">
        <v>45</v>
      </c>
      <c r="M61" s="11">
        <v>3</v>
      </c>
      <c r="N61" s="12">
        <v>134</v>
      </c>
      <c r="O61" s="3"/>
      <c r="P61" s="8"/>
      <c r="Q61" s="9">
        <v>1</v>
      </c>
      <c r="R61" s="10"/>
      <c r="S61" s="11"/>
      <c r="T61" s="11"/>
      <c r="U61" s="12"/>
    </row>
    <row r="62" spans="2:21" ht="15" customHeight="1">
      <c r="B62" s="13"/>
      <c r="C62" s="14">
        <v>2</v>
      </c>
      <c r="D62" s="15"/>
      <c r="E62" s="16"/>
      <c r="F62" s="16"/>
      <c r="G62" s="17"/>
      <c r="H62" s="3"/>
      <c r="I62" s="13" t="s">
        <v>239</v>
      </c>
      <c r="J62" s="14">
        <v>2</v>
      </c>
      <c r="K62" s="15">
        <v>95</v>
      </c>
      <c r="L62" s="16">
        <v>36</v>
      </c>
      <c r="M62" s="16">
        <v>2</v>
      </c>
      <c r="N62" s="17">
        <v>131</v>
      </c>
      <c r="O62" s="3"/>
      <c r="P62" s="13"/>
      <c r="Q62" s="14">
        <v>2</v>
      </c>
      <c r="R62" s="15"/>
      <c r="S62" s="16"/>
      <c r="T62" s="16"/>
      <c r="U62" s="17"/>
    </row>
    <row r="63" spans="2:21" ht="15" customHeight="1">
      <c r="B63" s="18"/>
      <c r="C63" s="14">
        <v>3</v>
      </c>
      <c r="D63" s="15"/>
      <c r="E63" s="16"/>
      <c r="F63" s="16"/>
      <c r="G63" s="17"/>
      <c r="H63" s="3"/>
      <c r="I63" s="18" t="s">
        <v>22</v>
      </c>
      <c r="J63" s="14">
        <v>3</v>
      </c>
      <c r="K63" s="15">
        <v>94</v>
      </c>
      <c r="L63" s="16">
        <v>45</v>
      </c>
      <c r="M63" s="16">
        <v>1</v>
      </c>
      <c r="N63" s="17">
        <v>139</v>
      </c>
      <c r="O63" s="3"/>
      <c r="P63" s="18"/>
      <c r="Q63" s="14">
        <v>3</v>
      </c>
      <c r="R63" s="15"/>
      <c r="S63" s="16"/>
      <c r="T63" s="16"/>
      <c r="U63" s="17"/>
    </row>
    <row r="64" spans="2:21" ht="15" customHeight="1" thickBot="1">
      <c r="B64" s="19"/>
      <c r="C64" s="20">
        <v>4</v>
      </c>
      <c r="D64" s="21"/>
      <c r="E64" s="22"/>
      <c r="F64" s="22"/>
      <c r="G64" s="17"/>
      <c r="H64" s="3"/>
      <c r="I64" s="19"/>
      <c r="J64" s="20">
        <v>4</v>
      </c>
      <c r="K64" s="21">
        <v>83</v>
      </c>
      <c r="L64" s="22">
        <v>34</v>
      </c>
      <c r="M64" s="22">
        <v>2</v>
      </c>
      <c r="N64" s="17">
        <v>117</v>
      </c>
      <c r="O64" s="3"/>
      <c r="P64" s="19"/>
      <c r="Q64" s="20">
        <v>4</v>
      </c>
      <c r="R64" s="21"/>
      <c r="S64" s="22"/>
      <c r="T64" s="22"/>
      <c r="U64" s="17"/>
    </row>
    <row r="65" spans="2:21" ht="15" customHeight="1" thickBot="1">
      <c r="B65" s="30"/>
      <c r="C65" s="26" t="s">
        <v>7</v>
      </c>
      <c r="D65" s="27">
        <f>SUM(D61:D64)</f>
        <v>0</v>
      </c>
      <c r="E65" s="28">
        <f>SUM(E61:E64)</f>
        <v>0</v>
      </c>
      <c r="F65" s="28">
        <f>SUM(F61:F64)</f>
        <v>0</v>
      </c>
      <c r="G65" s="29">
        <f>SUM(G61:G64)</f>
        <v>0</v>
      </c>
      <c r="H65" s="3"/>
      <c r="I65" s="30"/>
      <c r="J65" s="26" t="s">
        <v>7</v>
      </c>
      <c r="K65" s="27">
        <f>SUM(K61:K64)</f>
        <v>361</v>
      </c>
      <c r="L65" s="28">
        <f>SUM(L61:L64)</f>
        <v>160</v>
      </c>
      <c r="M65" s="28">
        <f>SUM(M61:M64)</f>
        <v>8</v>
      </c>
      <c r="N65" s="29">
        <f>SUM(N61:N64)</f>
        <v>521</v>
      </c>
      <c r="O65" s="3"/>
      <c r="P65" s="30"/>
      <c r="Q65" s="26" t="s">
        <v>7</v>
      </c>
      <c r="R65" s="27">
        <f>SUM(R61:R64)</f>
        <v>0</v>
      </c>
      <c r="S65" s="28">
        <f>SUM(S61:S64)</f>
        <v>0</v>
      </c>
      <c r="T65" s="28">
        <f>SUM(T61:T64)</f>
        <v>0</v>
      </c>
      <c r="U65" s="29">
        <f>SUM(U61:U64)</f>
        <v>0</v>
      </c>
    </row>
    <row r="66" spans="2:21" ht="15" customHeight="1" thickBot="1">
      <c r="B66" s="178" t="s">
        <v>17</v>
      </c>
      <c r="C66" s="178"/>
      <c r="D66" s="31">
        <f>SUM(D60,D65)</f>
        <v>0</v>
      </c>
      <c r="E66" s="32">
        <f>SUM(E60,E65)</f>
        <v>0</v>
      </c>
      <c r="F66" s="33">
        <f>SUM(F60,F65)</f>
        <v>0</v>
      </c>
      <c r="G66" s="34">
        <f>SUM(G60,G65)</f>
        <v>0</v>
      </c>
      <c r="H66" s="3"/>
      <c r="I66" s="178" t="s">
        <v>17</v>
      </c>
      <c r="J66" s="178"/>
      <c r="K66" s="31">
        <f>SUM(K60,K65)</f>
        <v>745</v>
      </c>
      <c r="L66" s="32">
        <f>SUM(L60,L65)</f>
        <v>327</v>
      </c>
      <c r="M66" s="33">
        <f>SUM(M60,M65)</f>
        <v>13</v>
      </c>
      <c r="N66" s="34">
        <f>SUM(N60,N65)</f>
        <v>1072</v>
      </c>
      <c r="O66" s="3"/>
      <c r="P66" s="178" t="s">
        <v>17</v>
      </c>
      <c r="Q66" s="178"/>
      <c r="R66" s="31">
        <f>SUM(R60,R65)</f>
        <v>0</v>
      </c>
      <c r="S66" s="32">
        <f>SUM(S60,S65)</f>
        <v>0</v>
      </c>
      <c r="T66" s="33">
        <f>SUM(T60,T65)</f>
        <v>0</v>
      </c>
      <c r="U66" s="34">
        <f>SUM(U60,U65)</f>
        <v>0</v>
      </c>
    </row>
    <row r="67" ht="15" customHeight="1"/>
    <row r="68" ht="15" customHeight="1" thickBot="1">
      <c r="B68" s="1">
        <v>0.6666666666666666</v>
      </c>
    </row>
    <row r="69" spans="2:21" ht="15" customHeight="1" thickBot="1">
      <c r="B69" s="2" t="s">
        <v>0</v>
      </c>
      <c r="C69" s="179" t="s">
        <v>1</v>
      </c>
      <c r="D69" s="177" t="s">
        <v>2</v>
      </c>
      <c r="E69" s="177"/>
      <c r="F69" s="177"/>
      <c r="G69" s="177"/>
      <c r="H69" s="3"/>
      <c r="I69" s="2" t="s">
        <v>0</v>
      </c>
      <c r="J69" s="179" t="s">
        <v>1</v>
      </c>
      <c r="K69" s="177" t="s">
        <v>2</v>
      </c>
      <c r="L69" s="177"/>
      <c r="M69" s="177"/>
      <c r="N69" s="177"/>
      <c r="O69" s="3"/>
      <c r="P69" s="2" t="s">
        <v>0</v>
      </c>
      <c r="Q69" s="179" t="s">
        <v>1</v>
      </c>
      <c r="R69" s="177" t="s">
        <v>2</v>
      </c>
      <c r="S69" s="177"/>
      <c r="T69" s="177"/>
      <c r="U69" s="177"/>
    </row>
    <row r="70" spans="2:21" ht="15" customHeight="1" thickBot="1">
      <c r="B70" s="4" t="s">
        <v>3</v>
      </c>
      <c r="C70" s="179"/>
      <c r="D70" s="5" t="s">
        <v>4</v>
      </c>
      <c r="E70" s="6" t="s">
        <v>5</v>
      </c>
      <c r="F70" s="6" t="s">
        <v>6</v>
      </c>
      <c r="G70" s="7" t="s">
        <v>7</v>
      </c>
      <c r="H70" s="3"/>
      <c r="I70" s="4" t="s">
        <v>3</v>
      </c>
      <c r="J70" s="179"/>
      <c r="K70" s="5" t="s">
        <v>4</v>
      </c>
      <c r="L70" s="6" t="s">
        <v>5</v>
      </c>
      <c r="M70" s="6" t="s">
        <v>6</v>
      </c>
      <c r="N70" s="7" t="s">
        <v>7</v>
      </c>
      <c r="O70" s="3"/>
      <c r="P70" s="4" t="s">
        <v>3</v>
      </c>
      <c r="Q70" s="179"/>
      <c r="R70" s="5" t="s">
        <v>4</v>
      </c>
      <c r="S70" s="6" t="s">
        <v>5</v>
      </c>
      <c r="T70" s="6" t="s">
        <v>6</v>
      </c>
      <c r="U70" s="7" t="s">
        <v>7</v>
      </c>
    </row>
    <row r="71" spans="2:21" ht="3" customHeight="1" thickBo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ht="15" customHeight="1">
      <c r="B72" s="8"/>
      <c r="C72" s="9">
        <v>1</v>
      </c>
      <c r="D72" s="10"/>
      <c r="E72" s="11"/>
      <c r="F72" s="11"/>
      <c r="G72" s="12"/>
      <c r="H72" s="3"/>
      <c r="I72" s="8"/>
      <c r="J72" s="9">
        <v>1</v>
      </c>
      <c r="K72" s="10"/>
      <c r="L72" s="11"/>
      <c r="M72" s="11"/>
      <c r="N72" s="12"/>
      <c r="O72" s="3"/>
      <c r="P72" s="8"/>
      <c r="Q72" s="9">
        <v>1</v>
      </c>
      <c r="R72" s="10"/>
      <c r="S72" s="11"/>
      <c r="T72" s="11"/>
      <c r="U72" s="12"/>
    </row>
    <row r="73" spans="2:21" ht="15" customHeight="1">
      <c r="B73" s="13"/>
      <c r="C73" s="14">
        <v>2</v>
      </c>
      <c r="D73" s="15"/>
      <c r="E73" s="16"/>
      <c r="F73" s="16"/>
      <c r="G73" s="17"/>
      <c r="H73" s="3"/>
      <c r="I73" s="13"/>
      <c r="J73" s="14">
        <v>2</v>
      </c>
      <c r="K73" s="15"/>
      <c r="L73" s="16"/>
      <c r="M73" s="16"/>
      <c r="N73" s="17"/>
      <c r="O73" s="3"/>
      <c r="P73" s="13"/>
      <c r="Q73" s="14">
        <v>2</v>
      </c>
      <c r="R73" s="15"/>
      <c r="S73" s="16"/>
      <c r="T73" s="16"/>
      <c r="U73" s="17"/>
    </row>
    <row r="74" spans="2:21" ht="15" customHeight="1">
      <c r="B74" s="18"/>
      <c r="C74" s="14">
        <v>3</v>
      </c>
      <c r="D74" s="15"/>
      <c r="E74" s="16"/>
      <c r="F74" s="16"/>
      <c r="G74" s="17"/>
      <c r="H74" s="3"/>
      <c r="I74" s="18"/>
      <c r="J74" s="14">
        <v>3</v>
      </c>
      <c r="K74" s="15"/>
      <c r="L74" s="16"/>
      <c r="M74" s="16"/>
      <c r="N74" s="17"/>
      <c r="O74" s="3"/>
      <c r="P74" s="18"/>
      <c r="Q74" s="14">
        <v>3</v>
      </c>
      <c r="R74" s="15"/>
      <c r="S74" s="16"/>
      <c r="T74" s="16"/>
      <c r="U74" s="17"/>
    </row>
    <row r="75" spans="2:21" ht="15" customHeight="1" thickBot="1">
      <c r="B75" s="19"/>
      <c r="C75" s="20">
        <v>4</v>
      </c>
      <c r="D75" s="21"/>
      <c r="E75" s="22"/>
      <c r="F75" s="22"/>
      <c r="G75" s="17"/>
      <c r="H75" s="3"/>
      <c r="I75" s="19"/>
      <c r="J75" s="20">
        <v>4</v>
      </c>
      <c r="K75" s="21"/>
      <c r="L75" s="22"/>
      <c r="M75" s="22"/>
      <c r="N75" s="17"/>
      <c r="O75" s="3"/>
      <c r="P75" s="19"/>
      <c r="Q75" s="20">
        <v>4</v>
      </c>
      <c r="R75" s="21"/>
      <c r="S75" s="22"/>
      <c r="T75" s="22"/>
      <c r="U75" s="17"/>
    </row>
    <row r="76" spans="2:21" ht="15" customHeight="1" thickBot="1">
      <c r="B76" s="25"/>
      <c r="C76" s="26" t="s">
        <v>7</v>
      </c>
      <c r="D76" s="27">
        <f>SUM(D72:D75)</f>
        <v>0</v>
      </c>
      <c r="E76" s="28">
        <f>SUM(E72:E75)</f>
        <v>0</v>
      </c>
      <c r="F76" s="28">
        <f>SUM(F72:F75)</f>
        <v>0</v>
      </c>
      <c r="G76" s="29">
        <f>SUM(G72:G75)</f>
        <v>0</v>
      </c>
      <c r="H76" s="3"/>
      <c r="I76" s="25"/>
      <c r="J76" s="26" t="s">
        <v>7</v>
      </c>
      <c r="K76" s="27">
        <f>SUM(K72:K75)</f>
        <v>0</v>
      </c>
      <c r="L76" s="28">
        <f>SUM(L72:L75)</f>
        <v>0</v>
      </c>
      <c r="M76" s="28">
        <f>SUM(M72:M75)</f>
        <v>0</v>
      </c>
      <c r="N76" s="29">
        <f>SUM(N72:N75)</f>
        <v>0</v>
      </c>
      <c r="O76" s="3"/>
      <c r="P76" s="25"/>
      <c r="Q76" s="26" t="s">
        <v>7</v>
      </c>
      <c r="R76" s="27">
        <f>SUM(R72:R75)</f>
        <v>0</v>
      </c>
      <c r="S76" s="28">
        <f>SUM(S72:S75)</f>
        <v>0</v>
      </c>
      <c r="T76" s="28">
        <f>SUM(T72:T75)</f>
        <v>0</v>
      </c>
      <c r="U76" s="29">
        <f>SUM(U72:U75)</f>
        <v>0</v>
      </c>
    </row>
    <row r="77" spans="2:21" ht="15" customHeight="1">
      <c r="B77" s="8"/>
      <c r="C77" s="9">
        <v>1</v>
      </c>
      <c r="D77" s="10"/>
      <c r="E77" s="11"/>
      <c r="F77" s="11"/>
      <c r="G77" s="12"/>
      <c r="H77" s="3"/>
      <c r="I77" s="8"/>
      <c r="J77" s="9">
        <v>1</v>
      </c>
      <c r="K77" s="10"/>
      <c r="L77" s="11"/>
      <c r="M77" s="11"/>
      <c r="N77" s="12"/>
      <c r="O77" s="3"/>
      <c r="P77" s="8"/>
      <c r="Q77" s="9">
        <v>1</v>
      </c>
      <c r="R77" s="10"/>
      <c r="S77" s="11"/>
      <c r="T77" s="11"/>
      <c r="U77" s="12"/>
    </row>
    <row r="78" spans="2:21" ht="15" customHeight="1">
      <c r="B78" s="13"/>
      <c r="C78" s="14">
        <v>2</v>
      </c>
      <c r="D78" s="15"/>
      <c r="E78" s="16"/>
      <c r="F78" s="16"/>
      <c r="G78" s="17"/>
      <c r="H78" s="3"/>
      <c r="I78" s="13"/>
      <c r="J78" s="14">
        <v>2</v>
      </c>
      <c r="K78" s="15"/>
      <c r="L78" s="16"/>
      <c r="M78" s="16"/>
      <c r="N78" s="17"/>
      <c r="O78" s="3"/>
      <c r="P78" s="13"/>
      <c r="Q78" s="14">
        <v>2</v>
      </c>
      <c r="R78" s="15"/>
      <c r="S78" s="16"/>
      <c r="T78" s="16"/>
      <c r="U78" s="17"/>
    </row>
    <row r="79" spans="2:21" ht="15" customHeight="1">
      <c r="B79" s="18"/>
      <c r="C79" s="14">
        <v>3</v>
      </c>
      <c r="D79" s="15"/>
      <c r="E79" s="16"/>
      <c r="F79" s="16"/>
      <c r="G79" s="17"/>
      <c r="H79" s="3"/>
      <c r="I79" s="18"/>
      <c r="J79" s="14">
        <v>3</v>
      </c>
      <c r="K79" s="15"/>
      <c r="L79" s="16"/>
      <c r="M79" s="16"/>
      <c r="N79" s="17"/>
      <c r="O79" s="3"/>
      <c r="P79" s="18"/>
      <c r="Q79" s="14">
        <v>3</v>
      </c>
      <c r="R79" s="15"/>
      <c r="S79" s="16"/>
      <c r="T79" s="16"/>
      <c r="U79" s="17"/>
    </row>
    <row r="80" spans="2:21" ht="15" customHeight="1" thickBot="1">
      <c r="B80" s="19"/>
      <c r="C80" s="20">
        <v>4</v>
      </c>
      <c r="D80" s="21"/>
      <c r="E80" s="22"/>
      <c r="F80" s="22"/>
      <c r="G80" s="17"/>
      <c r="H80" s="3"/>
      <c r="I80" s="19"/>
      <c r="J80" s="20">
        <v>4</v>
      </c>
      <c r="K80" s="21"/>
      <c r="L80" s="22"/>
      <c r="M80" s="22"/>
      <c r="N80" s="17"/>
      <c r="O80" s="3"/>
      <c r="P80" s="19"/>
      <c r="Q80" s="20">
        <v>4</v>
      </c>
      <c r="R80" s="21"/>
      <c r="S80" s="22"/>
      <c r="T80" s="22"/>
      <c r="U80" s="17"/>
    </row>
    <row r="81" spans="2:21" ht="15" customHeight="1" thickBot="1">
      <c r="B81" s="30"/>
      <c r="C81" s="26" t="s">
        <v>7</v>
      </c>
      <c r="D81" s="27">
        <f>SUM(D77:D80)</f>
        <v>0</v>
      </c>
      <c r="E81" s="28">
        <f>SUM(E77:E80)</f>
        <v>0</v>
      </c>
      <c r="F81" s="28">
        <f>SUM(F77:F80)</f>
        <v>0</v>
      </c>
      <c r="G81" s="29">
        <f>SUM(G77:G80)</f>
        <v>0</v>
      </c>
      <c r="H81" s="3"/>
      <c r="I81" s="30"/>
      <c r="J81" s="26" t="s">
        <v>7</v>
      </c>
      <c r="K81" s="27">
        <f>SUM(K77:K80)</f>
        <v>0</v>
      </c>
      <c r="L81" s="28">
        <f>SUM(L77:L80)</f>
        <v>0</v>
      </c>
      <c r="M81" s="28">
        <f>SUM(M77:M80)</f>
        <v>0</v>
      </c>
      <c r="N81" s="29">
        <f>SUM(N77:N80)</f>
        <v>0</v>
      </c>
      <c r="O81" s="3"/>
      <c r="P81" s="30"/>
      <c r="Q81" s="26" t="s">
        <v>7</v>
      </c>
      <c r="R81" s="27">
        <f>SUM(R77:R80)</f>
        <v>0</v>
      </c>
      <c r="S81" s="28">
        <f>SUM(S77:S80)</f>
        <v>0</v>
      </c>
      <c r="T81" s="28">
        <f>SUM(T77:T80)</f>
        <v>0</v>
      </c>
      <c r="U81" s="29">
        <f>SUM(U77:U80)</f>
        <v>0</v>
      </c>
    </row>
    <row r="82" spans="2:21" ht="15" customHeight="1" thickBot="1">
      <c r="B82" s="178" t="s">
        <v>17</v>
      </c>
      <c r="C82" s="178"/>
      <c r="D82" s="31">
        <f>SUM(D76,D81)</f>
        <v>0</v>
      </c>
      <c r="E82" s="32">
        <f>SUM(E76,E81)</f>
        <v>0</v>
      </c>
      <c r="F82" s="33">
        <f>SUM(F76,F81)</f>
        <v>0</v>
      </c>
      <c r="G82" s="34">
        <f>SUM(G76,G81)</f>
        <v>0</v>
      </c>
      <c r="H82" s="3"/>
      <c r="I82" s="178" t="s">
        <v>17</v>
      </c>
      <c r="J82" s="178"/>
      <c r="K82" s="31">
        <f>SUM(K76,K81)</f>
        <v>0</v>
      </c>
      <c r="L82" s="32">
        <f>SUM(L76,L81)</f>
        <v>0</v>
      </c>
      <c r="M82" s="33">
        <f>SUM(M76,M81)</f>
        <v>0</v>
      </c>
      <c r="N82" s="34">
        <f>SUM(N76,N81)</f>
        <v>0</v>
      </c>
      <c r="O82" s="3"/>
      <c r="P82" s="178" t="s">
        <v>17</v>
      </c>
      <c r="Q82" s="178"/>
      <c r="R82" s="31">
        <f>SUM(R76,R81)</f>
        <v>0</v>
      </c>
      <c r="S82" s="32">
        <f>SUM(S76,S81)</f>
        <v>0</v>
      </c>
      <c r="T82" s="33">
        <f>SUM(T76,T81)</f>
        <v>0</v>
      </c>
      <c r="U82" s="34">
        <f>SUM(U76,U81)</f>
        <v>0</v>
      </c>
    </row>
    <row r="83" ht="15" customHeight="1"/>
    <row r="84" ht="15" customHeight="1" thickBot="1">
      <c r="B84" s="1">
        <v>0.7083333333333334</v>
      </c>
    </row>
    <row r="85" spans="2:21" ht="15" customHeight="1" thickBot="1">
      <c r="B85" s="2" t="s">
        <v>0</v>
      </c>
      <c r="C85" s="179" t="s">
        <v>1</v>
      </c>
      <c r="D85" s="177" t="s">
        <v>2</v>
      </c>
      <c r="E85" s="177"/>
      <c r="F85" s="177"/>
      <c r="G85" s="177"/>
      <c r="H85" s="3"/>
      <c r="I85" s="2" t="s">
        <v>0</v>
      </c>
      <c r="J85" s="179" t="s">
        <v>1</v>
      </c>
      <c r="K85" s="177" t="s">
        <v>2</v>
      </c>
      <c r="L85" s="177"/>
      <c r="M85" s="177"/>
      <c r="N85" s="177"/>
      <c r="O85" s="3"/>
      <c r="P85" s="2" t="s">
        <v>0</v>
      </c>
      <c r="Q85" s="179" t="s">
        <v>1</v>
      </c>
      <c r="R85" s="177" t="s">
        <v>2</v>
      </c>
      <c r="S85" s="177"/>
      <c r="T85" s="177"/>
      <c r="U85" s="177"/>
    </row>
    <row r="86" spans="2:21" ht="15.75" customHeight="1" thickBot="1">
      <c r="B86" s="4" t="s">
        <v>3</v>
      </c>
      <c r="C86" s="179"/>
      <c r="D86" s="5" t="s">
        <v>4</v>
      </c>
      <c r="E86" s="6" t="s">
        <v>5</v>
      </c>
      <c r="F86" s="6" t="s">
        <v>6</v>
      </c>
      <c r="G86" s="7" t="s">
        <v>7</v>
      </c>
      <c r="H86" s="3"/>
      <c r="I86" s="4" t="s">
        <v>3</v>
      </c>
      <c r="J86" s="179"/>
      <c r="K86" s="5" t="s">
        <v>4</v>
      </c>
      <c r="L86" s="6" t="s">
        <v>5</v>
      </c>
      <c r="M86" s="6" t="s">
        <v>6</v>
      </c>
      <c r="N86" s="7" t="s">
        <v>7</v>
      </c>
      <c r="O86" s="3"/>
      <c r="P86" s="4" t="s">
        <v>3</v>
      </c>
      <c r="Q86" s="179"/>
      <c r="R86" s="5" t="s">
        <v>4</v>
      </c>
      <c r="S86" s="6" t="s">
        <v>5</v>
      </c>
      <c r="T86" s="6" t="s">
        <v>6</v>
      </c>
      <c r="U86" s="7" t="s">
        <v>7</v>
      </c>
    </row>
    <row r="87" spans="2:21" ht="3" customHeight="1" thickBo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2:21" ht="15" customHeight="1">
      <c r="B88" s="8"/>
      <c r="C88" s="9">
        <v>1</v>
      </c>
      <c r="D88" s="10"/>
      <c r="E88" s="11"/>
      <c r="F88" s="11"/>
      <c r="G88" s="12"/>
      <c r="H88" s="3"/>
      <c r="I88" s="8"/>
      <c r="J88" s="9">
        <v>1</v>
      </c>
      <c r="K88" s="10"/>
      <c r="L88" s="11"/>
      <c r="M88" s="11"/>
      <c r="N88" s="12"/>
      <c r="O88" s="3"/>
      <c r="P88" s="8"/>
      <c r="Q88" s="9">
        <v>1</v>
      </c>
      <c r="R88" s="10"/>
      <c r="S88" s="11"/>
      <c r="T88" s="11"/>
      <c r="U88" s="12"/>
    </row>
    <row r="89" spans="2:21" ht="15" customHeight="1">
      <c r="B89" s="13"/>
      <c r="C89" s="14">
        <v>2</v>
      </c>
      <c r="D89" s="15"/>
      <c r="E89" s="16"/>
      <c r="F89" s="16"/>
      <c r="G89" s="17"/>
      <c r="H89" s="3"/>
      <c r="I89" s="13"/>
      <c r="J89" s="14">
        <v>2</v>
      </c>
      <c r="K89" s="15"/>
      <c r="L89" s="16"/>
      <c r="M89" s="16"/>
      <c r="N89" s="17"/>
      <c r="O89" s="3"/>
      <c r="P89" s="13"/>
      <c r="Q89" s="14">
        <v>2</v>
      </c>
      <c r="R89" s="15"/>
      <c r="S89" s="16"/>
      <c r="T89" s="16"/>
      <c r="U89" s="17"/>
    </row>
    <row r="90" spans="2:21" ht="15" customHeight="1">
      <c r="B90" s="18"/>
      <c r="C90" s="14">
        <v>3</v>
      </c>
      <c r="D90" s="15"/>
      <c r="E90" s="16"/>
      <c r="F90" s="16"/>
      <c r="G90" s="17"/>
      <c r="H90" s="3"/>
      <c r="I90" s="18"/>
      <c r="J90" s="14">
        <v>3</v>
      </c>
      <c r="K90" s="15"/>
      <c r="L90" s="16"/>
      <c r="M90" s="16"/>
      <c r="N90" s="17"/>
      <c r="O90" s="3"/>
      <c r="P90" s="18"/>
      <c r="Q90" s="14">
        <v>3</v>
      </c>
      <c r="R90" s="15"/>
      <c r="S90" s="16"/>
      <c r="T90" s="16"/>
      <c r="U90" s="17"/>
    </row>
    <row r="91" spans="2:21" ht="15" customHeight="1" thickBot="1">
      <c r="B91" s="19"/>
      <c r="C91" s="20">
        <v>4</v>
      </c>
      <c r="D91" s="21"/>
      <c r="E91" s="22"/>
      <c r="F91" s="22"/>
      <c r="G91" s="17"/>
      <c r="H91" s="3"/>
      <c r="I91" s="19"/>
      <c r="J91" s="20">
        <v>4</v>
      </c>
      <c r="K91" s="21"/>
      <c r="L91" s="22"/>
      <c r="M91" s="22"/>
      <c r="N91" s="17"/>
      <c r="O91" s="3"/>
      <c r="P91" s="19"/>
      <c r="Q91" s="20">
        <v>4</v>
      </c>
      <c r="R91" s="21"/>
      <c r="S91" s="22"/>
      <c r="T91" s="22"/>
      <c r="U91" s="17"/>
    </row>
    <row r="92" spans="2:21" ht="15" customHeight="1" thickBot="1">
      <c r="B92" s="25"/>
      <c r="C92" s="26" t="s">
        <v>7</v>
      </c>
      <c r="D92" s="27">
        <f>SUM(D88:D91)</f>
        <v>0</v>
      </c>
      <c r="E92" s="28">
        <f>SUM(E88:E91)</f>
        <v>0</v>
      </c>
      <c r="F92" s="28">
        <f>SUM(F88:F91)</f>
        <v>0</v>
      </c>
      <c r="G92" s="29">
        <f>SUM(G88:G91)</f>
        <v>0</v>
      </c>
      <c r="H92" s="3"/>
      <c r="I92" s="25"/>
      <c r="J92" s="26" t="s">
        <v>7</v>
      </c>
      <c r="K92" s="27">
        <f>SUM(K88:K91)</f>
        <v>0</v>
      </c>
      <c r="L92" s="28">
        <f>SUM(L88:L91)</f>
        <v>0</v>
      </c>
      <c r="M92" s="28">
        <f>SUM(M88:M91)</f>
        <v>0</v>
      </c>
      <c r="N92" s="29">
        <f>SUM(N88:N91)</f>
        <v>0</v>
      </c>
      <c r="O92" s="3"/>
      <c r="P92" s="25"/>
      <c r="Q92" s="26" t="s">
        <v>7</v>
      </c>
      <c r="R92" s="27">
        <f>SUM(R88:R91)</f>
        <v>0</v>
      </c>
      <c r="S92" s="28">
        <f>SUM(S88:S91)</f>
        <v>0</v>
      </c>
      <c r="T92" s="28">
        <f>SUM(T88:T91)</f>
        <v>0</v>
      </c>
      <c r="U92" s="29">
        <f>SUM(U88:U91)</f>
        <v>0</v>
      </c>
    </row>
    <row r="93" spans="2:21" ht="15" customHeight="1">
      <c r="B93" s="8"/>
      <c r="C93" s="9">
        <v>1</v>
      </c>
      <c r="D93" s="10"/>
      <c r="E93" s="11"/>
      <c r="F93" s="11"/>
      <c r="G93" s="12"/>
      <c r="H93" s="3"/>
      <c r="I93" s="8"/>
      <c r="J93" s="9">
        <v>1</v>
      </c>
      <c r="K93" s="10"/>
      <c r="L93" s="11"/>
      <c r="M93" s="11"/>
      <c r="N93" s="12"/>
      <c r="O93" s="3"/>
      <c r="P93" s="8"/>
      <c r="Q93" s="9">
        <v>1</v>
      </c>
      <c r="R93" s="10"/>
      <c r="S93" s="11"/>
      <c r="T93" s="11"/>
      <c r="U93" s="12"/>
    </row>
    <row r="94" spans="2:21" ht="15" customHeight="1">
      <c r="B94" s="13"/>
      <c r="C94" s="14">
        <v>2</v>
      </c>
      <c r="D94" s="15"/>
      <c r="E94" s="16"/>
      <c r="F94" s="16"/>
      <c r="G94" s="17"/>
      <c r="H94" s="3"/>
      <c r="I94" s="13"/>
      <c r="J94" s="14">
        <v>2</v>
      </c>
      <c r="K94" s="15"/>
      <c r="L94" s="16"/>
      <c r="M94" s="16"/>
      <c r="N94" s="17"/>
      <c r="O94" s="3"/>
      <c r="P94" s="13"/>
      <c r="Q94" s="14">
        <v>2</v>
      </c>
      <c r="R94" s="15"/>
      <c r="S94" s="16"/>
      <c r="T94" s="16"/>
      <c r="U94" s="17"/>
    </row>
    <row r="95" spans="2:21" ht="15" customHeight="1">
      <c r="B95" s="18"/>
      <c r="C95" s="14">
        <v>3</v>
      </c>
      <c r="D95" s="15"/>
      <c r="E95" s="16"/>
      <c r="F95" s="16"/>
      <c r="G95" s="17"/>
      <c r="H95" s="3"/>
      <c r="I95" s="18"/>
      <c r="J95" s="14">
        <v>3</v>
      </c>
      <c r="K95" s="15"/>
      <c r="L95" s="16"/>
      <c r="M95" s="16"/>
      <c r="N95" s="17"/>
      <c r="O95" s="3"/>
      <c r="P95" s="18"/>
      <c r="Q95" s="14">
        <v>3</v>
      </c>
      <c r="R95" s="15"/>
      <c r="S95" s="16"/>
      <c r="T95" s="16"/>
      <c r="U95" s="17"/>
    </row>
    <row r="96" spans="2:21" ht="15" customHeight="1" thickBot="1">
      <c r="B96" s="19"/>
      <c r="C96" s="20">
        <v>4</v>
      </c>
      <c r="D96" s="21"/>
      <c r="E96" s="22"/>
      <c r="F96" s="22"/>
      <c r="G96" s="17"/>
      <c r="H96" s="3"/>
      <c r="I96" s="19"/>
      <c r="J96" s="20">
        <v>4</v>
      </c>
      <c r="K96" s="21"/>
      <c r="L96" s="22"/>
      <c r="M96" s="22"/>
      <c r="N96" s="17"/>
      <c r="O96" s="3"/>
      <c r="P96" s="19"/>
      <c r="Q96" s="20">
        <v>4</v>
      </c>
      <c r="R96" s="21"/>
      <c r="S96" s="22"/>
      <c r="T96" s="22"/>
      <c r="U96" s="17"/>
    </row>
    <row r="97" spans="2:21" ht="15" customHeight="1" thickBot="1">
      <c r="B97" s="30"/>
      <c r="C97" s="26" t="s">
        <v>7</v>
      </c>
      <c r="D97" s="27">
        <f>SUM(D93:D96)</f>
        <v>0</v>
      </c>
      <c r="E97" s="28">
        <f>SUM(E93:E96)</f>
        <v>0</v>
      </c>
      <c r="F97" s="28">
        <f>SUM(F93:F96)</f>
        <v>0</v>
      </c>
      <c r="G97" s="29">
        <f>SUM(G93:G96)</f>
        <v>0</v>
      </c>
      <c r="H97" s="3"/>
      <c r="I97" s="30"/>
      <c r="J97" s="26" t="s">
        <v>7</v>
      </c>
      <c r="K97" s="27">
        <f>SUM(K93:K96)</f>
        <v>0</v>
      </c>
      <c r="L97" s="28">
        <f>SUM(L93:L96)</f>
        <v>0</v>
      </c>
      <c r="M97" s="28">
        <f>SUM(M93:M96)</f>
        <v>0</v>
      </c>
      <c r="N97" s="29">
        <f>SUM(N93:N96)</f>
        <v>0</v>
      </c>
      <c r="O97" s="3"/>
      <c r="P97" s="30"/>
      <c r="Q97" s="26" t="s">
        <v>7</v>
      </c>
      <c r="R97" s="27">
        <f>SUM(R93:R96)</f>
        <v>0</v>
      </c>
      <c r="S97" s="28">
        <f>SUM(S93:S96)</f>
        <v>0</v>
      </c>
      <c r="T97" s="28">
        <f>SUM(T93:T96)</f>
        <v>0</v>
      </c>
      <c r="U97" s="29">
        <f>SUM(U93:U96)</f>
        <v>0</v>
      </c>
    </row>
    <row r="98" spans="2:21" ht="15" customHeight="1" thickBot="1">
      <c r="B98" s="178" t="s">
        <v>17</v>
      </c>
      <c r="C98" s="178"/>
      <c r="D98" s="31">
        <f>SUM(D92,D97)</f>
        <v>0</v>
      </c>
      <c r="E98" s="32">
        <f>SUM(E92,E97)</f>
        <v>0</v>
      </c>
      <c r="F98" s="33">
        <f>SUM(F92,F97)</f>
        <v>0</v>
      </c>
      <c r="G98" s="34">
        <f>SUM(G92,G97)</f>
        <v>0</v>
      </c>
      <c r="H98" s="3"/>
      <c r="I98" s="178" t="s">
        <v>17</v>
      </c>
      <c r="J98" s="178"/>
      <c r="K98" s="31">
        <f>SUM(K92,K97)</f>
        <v>0</v>
      </c>
      <c r="L98" s="32">
        <f>SUM(L92,L97)</f>
        <v>0</v>
      </c>
      <c r="M98" s="33">
        <f>SUM(M92,M97)</f>
        <v>0</v>
      </c>
      <c r="N98" s="34">
        <f>SUM(N92,N97)</f>
        <v>0</v>
      </c>
      <c r="O98" s="3"/>
      <c r="P98" s="178" t="s">
        <v>17</v>
      </c>
      <c r="Q98" s="178"/>
      <c r="R98" s="31">
        <f>SUM(R92,R97)</f>
        <v>0</v>
      </c>
      <c r="S98" s="32">
        <f>SUM(S92,S97)</f>
        <v>0</v>
      </c>
      <c r="T98" s="33">
        <f>SUM(T92,T97)</f>
        <v>0</v>
      </c>
      <c r="U98" s="34">
        <f>SUM(U92,U97)</f>
        <v>0</v>
      </c>
    </row>
    <row r="99" spans="2:21" ht="1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ht="15" customHeight="1" thickBot="1">
      <c r="B100" s="1">
        <v>0.75</v>
      </c>
    </row>
    <row r="101" spans="2:21" ht="15" customHeight="1" thickBot="1">
      <c r="B101" s="2" t="s">
        <v>0</v>
      </c>
      <c r="C101" s="179" t="s">
        <v>1</v>
      </c>
      <c r="D101" s="177" t="s">
        <v>2</v>
      </c>
      <c r="E101" s="177"/>
      <c r="F101" s="177"/>
      <c r="G101" s="177"/>
      <c r="H101" s="3"/>
      <c r="I101" s="2" t="s">
        <v>0</v>
      </c>
      <c r="J101" s="179" t="s">
        <v>1</v>
      </c>
      <c r="K101" s="177" t="s">
        <v>2</v>
      </c>
      <c r="L101" s="177"/>
      <c r="M101" s="177"/>
      <c r="N101" s="177"/>
      <c r="O101" s="3"/>
      <c r="P101" s="2" t="s">
        <v>0</v>
      </c>
      <c r="Q101" s="179" t="s">
        <v>1</v>
      </c>
      <c r="R101" s="177" t="s">
        <v>2</v>
      </c>
      <c r="S101" s="177"/>
      <c r="T101" s="177"/>
      <c r="U101" s="177"/>
    </row>
    <row r="102" spans="2:21" ht="15" customHeight="1" thickBot="1">
      <c r="B102" s="4" t="s">
        <v>3</v>
      </c>
      <c r="C102" s="179"/>
      <c r="D102" s="5" t="s">
        <v>4</v>
      </c>
      <c r="E102" s="6" t="s">
        <v>5</v>
      </c>
      <c r="F102" s="6" t="s">
        <v>6</v>
      </c>
      <c r="G102" s="7" t="s">
        <v>7</v>
      </c>
      <c r="H102" s="3"/>
      <c r="I102" s="4" t="s">
        <v>3</v>
      </c>
      <c r="J102" s="179"/>
      <c r="K102" s="5" t="s">
        <v>4</v>
      </c>
      <c r="L102" s="6" t="s">
        <v>5</v>
      </c>
      <c r="M102" s="6" t="s">
        <v>6</v>
      </c>
      <c r="N102" s="7" t="s">
        <v>7</v>
      </c>
      <c r="O102" s="3"/>
      <c r="P102" s="4" t="s">
        <v>3</v>
      </c>
      <c r="Q102" s="179"/>
      <c r="R102" s="5" t="s">
        <v>4</v>
      </c>
      <c r="S102" s="6" t="s">
        <v>5</v>
      </c>
      <c r="T102" s="6" t="s">
        <v>6</v>
      </c>
      <c r="U102" s="7" t="s">
        <v>7</v>
      </c>
    </row>
    <row r="103" spans="2:21" ht="3" customHeight="1" thickBo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2:21" ht="15" customHeight="1">
      <c r="B104" s="8"/>
      <c r="C104" s="9">
        <v>1</v>
      </c>
      <c r="D104" s="10"/>
      <c r="E104" s="11"/>
      <c r="F104" s="11"/>
      <c r="G104" s="12"/>
      <c r="H104" s="3"/>
      <c r="I104" s="8"/>
      <c r="J104" s="9">
        <v>1</v>
      </c>
      <c r="K104" s="10"/>
      <c r="L104" s="11"/>
      <c r="M104" s="11"/>
      <c r="N104" s="12"/>
      <c r="O104" s="3"/>
      <c r="P104" s="8"/>
      <c r="Q104" s="9">
        <v>1</v>
      </c>
      <c r="R104" s="10"/>
      <c r="S104" s="11"/>
      <c r="T104" s="11"/>
      <c r="U104" s="12"/>
    </row>
    <row r="105" spans="2:21" ht="15" customHeight="1">
      <c r="B105" s="13"/>
      <c r="C105" s="14">
        <v>2</v>
      </c>
      <c r="D105" s="15"/>
      <c r="E105" s="16"/>
      <c r="F105" s="16"/>
      <c r="G105" s="17"/>
      <c r="H105" s="3"/>
      <c r="I105" s="13"/>
      <c r="J105" s="14">
        <v>2</v>
      </c>
      <c r="K105" s="15"/>
      <c r="L105" s="16"/>
      <c r="M105" s="16"/>
      <c r="N105" s="17"/>
      <c r="O105" s="3"/>
      <c r="P105" s="13"/>
      <c r="Q105" s="14">
        <v>2</v>
      </c>
      <c r="R105" s="15"/>
      <c r="S105" s="16"/>
      <c r="T105" s="16"/>
      <c r="U105" s="17"/>
    </row>
    <row r="106" spans="2:21" ht="15" customHeight="1">
      <c r="B106" s="18"/>
      <c r="C106" s="14">
        <v>3</v>
      </c>
      <c r="D106" s="15"/>
      <c r="E106" s="16"/>
      <c r="F106" s="16"/>
      <c r="G106" s="17"/>
      <c r="H106" s="3"/>
      <c r="I106" s="18"/>
      <c r="J106" s="14">
        <v>3</v>
      </c>
      <c r="K106" s="15"/>
      <c r="L106" s="16"/>
      <c r="M106" s="16"/>
      <c r="N106" s="17"/>
      <c r="O106" s="3"/>
      <c r="P106" s="18"/>
      <c r="Q106" s="14">
        <v>3</v>
      </c>
      <c r="R106" s="15"/>
      <c r="S106" s="16"/>
      <c r="T106" s="16"/>
      <c r="U106" s="17"/>
    </row>
    <row r="107" spans="2:21" ht="15" customHeight="1" thickBot="1">
      <c r="B107" s="19"/>
      <c r="C107" s="20">
        <v>4</v>
      </c>
      <c r="D107" s="21"/>
      <c r="E107" s="22"/>
      <c r="F107" s="22"/>
      <c r="G107" s="17"/>
      <c r="H107" s="3"/>
      <c r="I107" s="19"/>
      <c r="J107" s="20">
        <v>4</v>
      </c>
      <c r="K107" s="21"/>
      <c r="L107" s="22"/>
      <c r="M107" s="22"/>
      <c r="N107" s="17"/>
      <c r="O107" s="3"/>
      <c r="P107" s="19"/>
      <c r="Q107" s="20">
        <v>4</v>
      </c>
      <c r="R107" s="21"/>
      <c r="S107" s="22"/>
      <c r="T107" s="22"/>
      <c r="U107" s="17"/>
    </row>
    <row r="108" spans="2:21" ht="15" customHeight="1" thickBot="1">
      <c r="B108" s="25"/>
      <c r="C108" s="26" t="s">
        <v>7</v>
      </c>
      <c r="D108" s="27">
        <f>SUM(D104:D107)</f>
        <v>0</v>
      </c>
      <c r="E108" s="28">
        <f>SUM(E104:E107)</f>
        <v>0</v>
      </c>
      <c r="F108" s="28">
        <f>SUM(F104:F107)</f>
        <v>0</v>
      </c>
      <c r="G108" s="29">
        <f>SUM(G104:G107)</f>
        <v>0</v>
      </c>
      <c r="H108" s="3"/>
      <c r="I108" s="25"/>
      <c r="J108" s="26" t="s">
        <v>7</v>
      </c>
      <c r="K108" s="27">
        <f>SUM(K104:K107)</f>
        <v>0</v>
      </c>
      <c r="L108" s="28">
        <f>SUM(L104:L107)</f>
        <v>0</v>
      </c>
      <c r="M108" s="28">
        <f>SUM(M104:M107)</f>
        <v>0</v>
      </c>
      <c r="N108" s="29">
        <f>SUM(N104:N107)</f>
        <v>0</v>
      </c>
      <c r="O108" s="3"/>
      <c r="P108" s="25"/>
      <c r="Q108" s="26" t="s">
        <v>7</v>
      </c>
      <c r="R108" s="27">
        <f>SUM(R104:R107)</f>
        <v>0</v>
      </c>
      <c r="S108" s="28">
        <f>SUM(S104:S107)</f>
        <v>0</v>
      </c>
      <c r="T108" s="28">
        <f>SUM(T104:T107)</f>
        <v>0</v>
      </c>
      <c r="U108" s="29">
        <f>SUM(U104:U107)</f>
        <v>0</v>
      </c>
    </row>
    <row r="109" spans="2:21" ht="15" customHeight="1">
      <c r="B109" s="8"/>
      <c r="C109" s="9">
        <v>1</v>
      </c>
      <c r="D109" s="10"/>
      <c r="E109" s="11"/>
      <c r="F109" s="11"/>
      <c r="G109" s="12"/>
      <c r="H109" s="3"/>
      <c r="I109" s="8"/>
      <c r="J109" s="9">
        <v>1</v>
      </c>
      <c r="K109" s="10"/>
      <c r="L109" s="11"/>
      <c r="M109" s="11"/>
      <c r="N109" s="12"/>
      <c r="O109" s="3"/>
      <c r="P109" s="8"/>
      <c r="Q109" s="9">
        <v>1</v>
      </c>
      <c r="R109" s="10"/>
      <c r="S109" s="11"/>
      <c r="T109" s="11"/>
      <c r="U109" s="12"/>
    </row>
    <row r="110" spans="2:21" ht="15" customHeight="1">
      <c r="B110" s="13"/>
      <c r="C110" s="14">
        <v>2</v>
      </c>
      <c r="D110" s="15"/>
      <c r="E110" s="16"/>
      <c r="F110" s="16"/>
      <c r="G110" s="17"/>
      <c r="H110" s="3"/>
      <c r="I110" s="13"/>
      <c r="J110" s="14">
        <v>2</v>
      </c>
      <c r="K110" s="15"/>
      <c r="L110" s="16"/>
      <c r="M110" s="16"/>
      <c r="N110" s="17"/>
      <c r="O110" s="3"/>
      <c r="P110" s="13"/>
      <c r="Q110" s="14">
        <v>2</v>
      </c>
      <c r="R110" s="15"/>
      <c r="S110" s="16"/>
      <c r="T110" s="16"/>
      <c r="U110" s="17"/>
    </row>
    <row r="111" spans="2:21" ht="15" customHeight="1">
      <c r="B111" s="18"/>
      <c r="C111" s="14">
        <v>3</v>
      </c>
      <c r="D111" s="15"/>
      <c r="E111" s="16"/>
      <c r="F111" s="16"/>
      <c r="G111" s="17"/>
      <c r="H111" s="3"/>
      <c r="I111" s="18"/>
      <c r="J111" s="14">
        <v>3</v>
      </c>
      <c r="K111" s="15"/>
      <c r="L111" s="16"/>
      <c r="M111" s="16"/>
      <c r="N111" s="17"/>
      <c r="O111" s="3"/>
      <c r="P111" s="18"/>
      <c r="Q111" s="14">
        <v>3</v>
      </c>
      <c r="R111" s="15"/>
      <c r="S111" s="16"/>
      <c r="T111" s="16"/>
      <c r="U111" s="17"/>
    </row>
    <row r="112" spans="2:21" ht="15" customHeight="1" thickBot="1">
      <c r="B112" s="19"/>
      <c r="C112" s="20">
        <v>4</v>
      </c>
      <c r="D112" s="21"/>
      <c r="E112" s="22"/>
      <c r="F112" s="22"/>
      <c r="G112" s="17"/>
      <c r="H112" s="3"/>
      <c r="I112" s="19"/>
      <c r="J112" s="20">
        <v>4</v>
      </c>
      <c r="K112" s="21"/>
      <c r="L112" s="22"/>
      <c r="M112" s="22"/>
      <c r="N112" s="17"/>
      <c r="O112" s="3"/>
      <c r="P112" s="19"/>
      <c r="Q112" s="20">
        <v>4</v>
      </c>
      <c r="R112" s="21"/>
      <c r="S112" s="22"/>
      <c r="T112" s="22"/>
      <c r="U112" s="17"/>
    </row>
    <row r="113" spans="2:21" ht="15" customHeight="1" thickBot="1">
      <c r="B113" s="30"/>
      <c r="C113" s="26" t="s">
        <v>7</v>
      </c>
      <c r="D113" s="27">
        <f>SUM(D109:D112)</f>
        <v>0</v>
      </c>
      <c r="E113" s="28">
        <f>SUM(E109:E112)</f>
        <v>0</v>
      </c>
      <c r="F113" s="28">
        <f>SUM(F109:F112)</f>
        <v>0</v>
      </c>
      <c r="G113" s="29">
        <f>SUM(G109:G112)</f>
        <v>0</v>
      </c>
      <c r="H113" s="3"/>
      <c r="I113" s="30"/>
      <c r="J113" s="26" t="s">
        <v>7</v>
      </c>
      <c r="K113" s="27">
        <f>SUM(K109:K112)</f>
        <v>0</v>
      </c>
      <c r="L113" s="28">
        <f>SUM(L109:L112)</f>
        <v>0</v>
      </c>
      <c r="M113" s="28">
        <f>SUM(M109:M112)</f>
        <v>0</v>
      </c>
      <c r="N113" s="29">
        <f>SUM(N109:N112)</f>
        <v>0</v>
      </c>
      <c r="O113" s="3"/>
      <c r="P113" s="30"/>
      <c r="Q113" s="26" t="s">
        <v>7</v>
      </c>
      <c r="R113" s="27">
        <f>SUM(R109:R112)</f>
        <v>0</v>
      </c>
      <c r="S113" s="28">
        <f>SUM(S109:S112)</f>
        <v>0</v>
      </c>
      <c r="T113" s="28">
        <f>SUM(T109:T112)</f>
        <v>0</v>
      </c>
      <c r="U113" s="29">
        <f>SUM(U109:U112)</f>
        <v>0</v>
      </c>
    </row>
    <row r="114" spans="2:21" ht="15" customHeight="1" thickBot="1">
      <c r="B114" s="178" t="s">
        <v>17</v>
      </c>
      <c r="C114" s="178"/>
      <c r="D114" s="31">
        <f>SUM(D108,D113)</f>
        <v>0</v>
      </c>
      <c r="E114" s="32">
        <f>SUM(E108,E113)</f>
        <v>0</v>
      </c>
      <c r="F114" s="33">
        <f>SUM(F108,F113)</f>
        <v>0</v>
      </c>
      <c r="G114" s="34">
        <f>SUM(G108,G113)</f>
        <v>0</v>
      </c>
      <c r="H114" s="3"/>
      <c r="I114" s="178" t="s">
        <v>17</v>
      </c>
      <c r="J114" s="178"/>
      <c r="K114" s="31">
        <f>SUM(K108,K113)</f>
        <v>0</v>
      </c>
      <c r="L114" s="32">
        <f>SUM(L108,L113)</f>
        <v>0</v>
      </c>
      <c r="M114" s="33">
        <f>SUM(M108,M113)</f>
        <v>0</v>
      </c>
      <c r="N114" s="34">
        <f>SUM(N108,N113)</f>
        <v>0</v>
      </c>
      <c r="O114" s="3"/>
      <c r="P114" s="178" t="s">
        <v>17</v>
      </c>
      <c r="Q114" s="178"/>
      <c r="R114" s="31">
        <f>SUM(R108,R113)</f>
        <v>0</v>
      </c>
      <c r="S114" s="32">
        <f>SUM(S108,S113)</f>
        <v>0</v>
      </c>
      <c r="T114" s="33">
        <f>SUM(T108,T113)</f>
        <v>0</v>
      </c>
      <c r="U114" s="34">
        <f>SUM(U108,U113)</f>
        <v>0</v>
      </c>
    </row>
    <row r="115" ht="15" customHeight="1"/>
    <row r="116" ht="15" customHeight="1" thickBot="1">
      <c r="B116" s="1">
        <v>0.7916666666666666</v>
      </c>
    </row>
    <row r="117" spans="2:21" ht="15" customHeight="1" thickBot="1">
      <c r="B117" s="2" t="s">
        <v>0</v>
      </c>
      <c r="C117" s="179" t="s">
        <v>1</v>
      </c>
      <c r="D117" s="177" t="s">
        <v>2</v>
      </c>
      <c r="E117" s="177"/>
      <c r="F117" s="177"/>
      <c r="G117" s="177"/>
      <c r="H117" s="3"/>
      <c r="I117" s="2" t="s">
        <v>0</v>
      </c>
      <c r="J117" s="179" t="s">
        <v>1</v>
      </c>
      <c r="K117" s="177" t="s">
        <v>2</v>
      </c>
      <c r="L117" s="177"/>
      <c r="M117" s="177"/>
      <c r="N117" s="177"/>
      <c r="O117" s="3"/>
      <c r="P117" s="2" t="s">
        <v>0</v>
      </c>
      <c r="Q117" s="179" t="s">
        <v>1</v>
      </c>
      <c r="R117" s="177" t="s">
        <v>2</v>
      </c>
      <c r="S117" s="177"/>
      <c r="T117" s="177"/>
      <c r="U117" s="177"/>
    </row>
    <row r="118" spans="2:21" ht="15" customHeight="1" thickBot="1">
      <c r="B118" s="4" t="s">
        <v>3</v>
      </c>
      <c r="C118" s="179"/>
      <c r="D118" s="5" t="s">
        <v>4</v>
      </c>
      <c r="E118" s="6" t="s">
        <v>5</v>
      </c>
      <c r="F118" s="6" t="s">
        <v>6</v>
      </c>
      <c r="G118" s="7" t="s">
        <v>7</v>
      </c>
      <c r="H118" s="3"/>
      <c r="I118" s="4" t="s">
        <v>3</v>
      </c>
      <c r="J118" s="179"/>
      <c r="K118" s="5" t="s">
        <v>4</v>
      </c>
      <c r="L118" s="6" t="s">
        <v>5</v>
      </c>
      <c r="M118" s="6" t="s">
        <v>6</v>
      </c>
      <c r="N118" s="7" t="s">
        <v>7</v>
      </c>
      <c r="O118" s="3"/>
      <c r="P118" s="4" t="s">
        <v>3</v>
      </c>
      <c r="Q118" s="179"/>
      <c r="R118" s="5" t="s">
        <v>4</v>
      </c>
      <c r="S118" s="6" t="s">
        <v>5</v>
      </c>
      <c r="T118" s="6" t="s">
        <v>6</v>
      </c>
      <c r="U118" s="7" t="s">
        <v>7</v>
      </c>
    </row>
    <row r="119" spans="2:21" ht="3.75" customHeight="1" thickBo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2:21" ht="15" customHeight="1">
      <c r="B120" s="8"/>
      <c r="C120" s="9">
        <v>1</v>
      </c>
      <c r="D120" s="10"/>
      <c r="E120" s="11"/>
      <c r="F120" s="11"/>
      <c r="G120" s="12">
        <f>SUM(D120:E120)</f>
        <v>0</v>
      </c>
      <c r="H120" s="3"/>
      <c r="I120" s="8"/>
      <c r="J120" s="9">
        <v>1</v>
      </c>
      <c r="K120" s="10"/>
      <c r="L120" s="11"/>
      <c r="M120" s="11"/>
      <c r="N120" s="12"/>
      <c r="O120" s="3"/>
      <c r="P120" s="8"/>
      <c r="Q120" s="9">
        <v>1</v>
      </c>
      <c r="R120" s="10"/>
      <c r="S120" s="11"/>
      <c r="T120" s="11"/>
      <c r="U120" s="12">
        <f>SUM(R120:S120)</f>
        <v>0</v>
      </c>
    </row>
    <row r="121" spans="2:21" ht="15" customHeight="1">
      <c r="B121" s="13"/>
      <c r="C121" s="14">
        <v>2</v>
      </c>
      <c r="D121" s="15"/>
      <c r="E121" s="16"/>
      <c r="F121" s="16"/>
      <c r="G121" s="17">
        <f>SUM(D121:E121)</f>
        <v>0</v>
      </c>
      <c r="H121" s="3"/>
      <c r="I121" s="13"/>
      <c r="J121" s="14">
        <v>2</v>
      </c>
      <c r="K121" s="15"/>
      <c r="L121" s="16"/>
      <c r="M121" s="16"/>
      <c r="N121" s="17"/>
      <c r="O121" s="3"/>
      <c r="P121" s="13"/>
      <c r="Q121" s="14">
        <v>2</v>
      </c>
      <c r="R121" s="15"/>
      <c r="S121" s="16"/>
      <c r="T121" s="16"/>
      <c r="U121" s="17">
        <f>SUM(R121:S121)</f>
        <v>0</v>
      </c>
    </row>
    <row r="122" spans="2:21" ht="15" customHeight="1">
      <c r="B122" s="18"/>
      <c r="C122" s="14">
        <v>3</v>
      </c>
      <c r="D122" s="15"/>
      <c r="E122" s="16"/>
      <c r="F122" s="16"/>
      <c r="G122" s="17">
        <f>SUM(D122:E122)</f>
        <v>0</v>
      </c>
      <c r="H122" s="3"/>
      <c r="I122" s="18"/>
      <c r="J122" s="14">
        <v>3</v>
      </c>
      <c r="K122" s="15"/>
      <c r="L122" s="16"/>
      <c r="M122" s="16"/>
      <c r="N122" s="17"/>
      <c r="O122" s="3"/>
      <c r="P122" s="18"/>
      <c r="Q122" s="14">
        <v>3</v>
      </c>
      <c r="R122" s="15"/>
      <c r="S122" s="16"/>
      <c r="T122" s="16"/>
      <c r="U122" s="17">
        <f>SUM(R122:S122)</f>
        <v>0</v>
      </c>
    </row>
    <row r="123" spans="2:21" ht="15" customHeight="1" thickBot="1">
      <c r="B123" s="19"/>
      <c r="C123" s="20">
        <v>4</v>
      </c>
      <c r="D123" s="21"/>
      <c r="E123" s="22"/>
      <c r="F123" s="22"/>
      <c r="G123" s="17">
        <f>SUM(D123:E123)</f>
        <v>0</v>
      </c>
      <c r="H123" s="3"/>
      <c r="I123" s="19"/>
      <c r="J123" s="20">
        <v>4</v>
      </c>
      <c r="K123" s="21"/>
      <c r="L123" s="22"/>
      <c r="M123" s="22"/>
      <c r="N123" s="17"/>
      <c r="O123" s="3"/>
      <c r="P123" s="19"/>
      <c r="Q123" s="20">
        <v>4</v>
      </c>
      <c r="R123" s="21"/>
      <c r="S123" s="22"/>
      <c r="T123" s="22"/>
      <c r="U123" s="17">
        <f>SUM(R123:S123)</f>
        <v>0</v>
      </c>
    </row>
    <row r="124" spans="2:21" ht="15" customHeight="1" thickBot="1">
      <c r="B124" s="25"/>
      <c r="C124" s="26" t="s">
        <v>7</v>
      </c>
      <c r="D124" s="27">
        <f>SUM(D120:D123)</f>
        <v>0</v>
      </c>
      <c r="E124" s="28">
        <f>SUM(E120:E123)</f>
        <v>0</v>
      </c>
      <c r="F124" s="28">
        <f>SUM(F120:F123)</f>
        <v>0</v>
      </c>
      <c r="G124" s="29">
        <f>SUM(G120:G123)</f>
        <v>0</v>
      </c>
      <c r="H124" s="3"/>
      <c r="I124" s="25"/>
      <c r="J124" s="26" t="s">
        <v>7</v>
      </c>
      <c r="K124" s="27">
        <f>SUM(K120:K123)</f>
        <v>0</v>
      </c>
      <c r="L124" s="28">
        <f>SUM(L120:L123)</f>
        <v>0</v>
      </c>
      <c r="M124" s="28">
        <f>SUM(M120:M123)</f>
        <v>0</v>
      </c>
      <c r="N124" s="29">
        <f>SUM(N120:N123)</f>
        <v>0</v>
      </c>
      <c r="O124" s="3"/>
      <c r="P124" s="25"/>
      <c r="Q124" s="26" t="s">
        <v>7</v>
      </c>
      <c r="R124" s="27">
        <f>SUM(R120:R123)</f>
        <v>0</v>
      </c>
      <c r="S124" s="28">
        <f>SUM(S120:S123)</f>
        <v>0</v>
      </c>
      <c r="T124" s="28">
        <f>SUM(T120:T123)</f>
        <v>0</v>
      </c>
      <c r="U124" s="29">
        <f>SUM(U120:U123)</f>
        <v>0</v>
      </c>
    </row>
    <row r="125" spans="2:21" ht="15" customHeight="1">
      <c r="B125" s="8"/>
      <c r="C125" s="9">
        <v>1</v>
      </c>
      <c r="D125" s="10"/>
      <c r="E125" s="11"/>
      <c r="F125" s="11"/>
      <c r="G125" s="12">
        <f>SUM(D125:E125)</f>
        <v>0</v>
      </c>
      <c r="H125" s="3"/>
      <c r="I125" s="8"/>
      <c r="J125" s="9">
        <v>1</v>
      </c>
      <c r="K125" s="10"/>
      <c r="L125" s="11"/>
      <c r="M125" s="11"/>
      <c r="N125" s="12"/>
      <c r="O125" s="3"/>
      <c r="P125" s="8"/>
      <c r="Q125" s="9">
        <v>1</v>
      </c>
      <c r="R125" s="10"/>
      <c r="S125" s="11"/>
      <c r="T125" s="11"/>
      <c r="U125" s="12">
        <f>SUM(R125:S125)</f>
        <v>0</v>
      </c>
    </row>
    <row r="126" spans="2:21" ht="15" customHeight="1">
      <c r="B126" s="13"/>
      <c r="C126" s="14">
        <v>2</v>
      </c>
      <c r="D126" s="15"/>
      <c r="E126" s="16"/>
      <c r="F126" s="16"/>
      <c r="G126" s="17">
        <f>SUM(D126:E126)</f>
        <v>0</v>
      </c>
      <c r="H126" s="3"/>
      <c r="I126" s="13"/>
      <c r="J126" s="14">
        <v>2</v>
      </c>
      <c r="K126" s="15"/>
      <c r="L126" s="16"/>
      <c r="M126" s="16"/>
      <c r="N126" s="17"/>
      <c r="O126" s="3"/>
      <c r="P126" s="13"/>
      <c r="Q126" s="14">
        <v>2</v>
      </c>
      <c r="R126" s="15"/>
      <c r="S126" s="16"/>
      <c r="T126" s="16"/>
      <c r="U126" s="17">
        <f>SUM(R126:S126)</f>
        <v>0</v>
      </c>
    </row>
    <row r="127" spans="2:21" ht="15" customHeight="1">
      <c r="B127" s="18"/>
      <c r="C127" s="14">
        <v>3</v>
      </c>
      <c r="D127" s="15"/>
      <c r="E127" s="16"/>
      <c r="F127" s="16"/>
      <c r="G127" s="17">
        <f>SUM(D127:E127)</f>
        <v>0</v>
      </c>
      <c r="H127" s="3"/>
      <c r="I127" s="18"/>
      <c r="J127" s="14">
        <v>3</v>
      </c>
      <c r="K127" s="15"/>
      <c r="L127" s="16"/>
      <c r="M127" s="16"/>
      <c r="N127" s="17"/>
      <c r="O127" s="3"/>
      <c r="P127" s="18"/>
      <c r="Q127" s="14">
        <v>3</v>
      </c>
      <c r="R127" s="15"/>
      <c r="S127" s="16"/>
      <c r="T127" s="16"/>
      <c r="U127" s="17">
        <f>SUM(R127:S127)</f>
        <v>0</v>
      </c>
    </row>
    <row r="128" spans="2:21" ht="15" customHeight="1" thickBot="1">
      <c r="B128" s="19"/>
      <c r="C128" s="20">
        <v>4</v>
      </c>
      <c r="D128" s="21"/>
      <c r="E128" s="22"/>
      <c r="F128" s="22"/>
      <c r="G128" s="17">
        <f>SUM(D128:E128)</f>
        <v>0</v>
      </c>
      <c r="H128" s="3"/>
      <c r="I128" s="19"/>
      <c r="J128" s="20">
        <v>4</v>
      </c>
      <c r="K128" s="21"/>
      <c r="L128" s="22"/>
      <c r="M128" s="22"/>
      <c r="N128" s="17"/>
      <c r="O128" s="3"/>
      <c r="P128" s="19"/>
      <c r="Q128" s="20">
        <v>4</v>
      </c>
      <c r="R128" s="21"/>
      <c r="S128" s="22"/>
      <c r="T128" s="22"/>
      <c r="U128" s="17">
        <f>SUM(R128:S128)</f>
        <v>0</v>
      </c>
    </row>
    <row r="129" spans="2:21" ht="15" customHeight="1" thickBot="1">
      <c r="B129" s="30"/>
      <c r="C129" s="26" t="s">
        <v>7</v>
      </c>
      <c r="D129" s="27">
        <f>SUM(D125:D128)</f>
        <v>0</v>
      </c>
      <c r="E129" s="28">
        <f>SUM(E125:E128)</f>
        <v>0</v>
      </c>
      <c r="F129" s="28">
        <f>SUM(F125:F128)</f>
        <v>0</v>
      </c>
      <c r="G129" s="29">
        <f>SUM(G125:G128)</f>
        <v>0</v>
      </c>
      <c r="H129" s="3"/>
      <c r="I129" s="30"/>
      <c r="J129" s="26" t="s">
        <v>7</v>
      </c>
      <c r="K129" s="27">
        <f>SUM(K125:K128)</f>
        <v>0</v>
      </c>
      <c r="L129" s="28">
        <f>SUM(L125:L128)</f>
        <v>0</v>
      </c>
      <c r="M129" s="28">
        <f>SUM(M125:M128)</f>
        <v>0</v>
      </c>
      <c r="N129" s="29">
        <f>SUM(N125:N128)</f>
        <v>0</v>
      </c>
      <c r="O129" s="3"/>
      <c r="P129" s="30"/>
      <c r="Q129" s="26" t="s">
        <v>7</v>
      </c>
      <c r="R129" s="27">
        <f>SUM(R125:R128)</f>
        <v>0</v>
      </c>
      <c r="S129" s="28">
        <f>SUM(S125:S128)</f>
        <v>0</v>
      </c>
      <c r="T129" s="28">
        <f>SUM(T125:T128)</f>
        <v>0</v>
      </c>
      <c r="U129" s="29">
        <f>SUM(U125:U128)</f>
        <v>0</v>
      </c>
    </row>
    <row r="130" spans="2:21" ht="15" customHeight="1" thickBot="1">
      <c r="B130" s="178" t="s">
        <v>17</v>
      </c>
      <c r="C130" s="178"/>
      <c r="D130" s="31">
        <f>SUM(D124,D129)</f>
        <v>0</v>
      </c>
      <c r="E130" s="32">
        <f>SUM(E124,E129)</f>
        <v>0</v>
      </c>
      <c r="F130" s="33">
        <f>SUM(F124,F129)</f>
        <v>0</v>
      </c>
      <c r="G130" s="34">
        <f>SUM(G124,G129)</f>
        <v>0</v>
      </c>
      <c r="H130" s="3"/>
      <c r="I130" s="178" t="s">
        <v>17</v>
      </c>
      <c r="J130" s="178"/>
      <c r="K130" s="31">
        <f>SUM(K124,K129)</f>
        <v>0</v>
      </c>
      <c r="L130" s="32">
        <f>SUM(L124,L129)</f>
        <v>0</v>
      </c>
      <c r="M130" s="33">
        <f>SUM(M124,M129)</f>
        <v>0</v>
      </c>
      <c r="N130" s="34">
        <f>SUM(N124,N129)</f>
        <v>0</v>
      </c>
      <c r="O130" s="3"/>
      <c r="P130" s="178" t="s">
        <v>17</v>
      </c>
      <c r="Q130" s="178"/>
      <c r="R130" s="31">
        <f>SUM(R124,R129)</f>
        <v>0</v>
      </c>
      <c r="S130" s="32">
        <f>SUM(S124,S129)</f>
        <v>0</v>
      </c>
      <c r="T130" s="33">
        <f>SUM(T124,T129)</f>
        <v>0</v>
      </c>
      <c r="U130" s="34">
        <f>SUM(U124,U129)</f>
        <v>0</v>
      </c>
    </row>
    <row r="135" ht="3.7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</sheetData>
  <sheetProtection selectLockedCells="1" selectUnlockedCells="1"/>
  <mergeCells count="73">
    <mergeCell ref="B2:U2"/>
    <mergeCell ref="C5:C6"/>
    <mergeCell ref="D5:G5"/>
    <mergeCell ref="J5:J6"/>
    <mergeCell ref="K5:N5"/>
    <mergeCell ref="Q5:Q6"/>
    <mergeCell ref="R5:U5"/>
    <mergeCell ref="B18:C18"/>
    <mergeCell ref="I18:J18"/>
    <mergeCell ref="P18:Q18"/>
    <mergeCell ref="C21:C22"/>
    <mergeCell ref="D21:G21"/>
    <mergeCell ref="J21:J22"/>
    <mergeCell ref="K21:N21"/>
    <mergeCell ref="Q21:Q22"/>
    <mergeCell ref="R21:U21"/>
    <mergeCell ref="B34:C34"/>
    <mergeCell ref="I34:J34"/>
    <mergeCell ref="P34:Q34"/>
    <mergeCell ref="C37:C38"/>
    <mergeCell ref="D37:G37"/>
    <mergeCell ref="J37:J38"/>
    <mergeCell ref="K37:N37"/>
    <mergeCell ref="Q37:Q38"/>
    <mergeCell ref="R37:U37"/>
    <mergeCell ref="B50:C50"/>
    <mergeCell ref="I50:J50"/>
    <mergeCell ref="P50:Q50"/>
    <mergeCell ref="C53:C54"/>
    <mergeCell ref="D53:G53"/>
    <mergeCell ref="J53:J54"/>
    <mergeCell ref="K53:N53"/>
    <mergeCell ref="Q53:Q54"/>
    <mergeCell ref="R53:U53"/>
    <mergeCell ref="B66:C66"/>
    <mergeCell ref="I66:J66"/>
    <mergeCell ref="P66:Q66"/>
    <mergeCell ref="C69:C70"/>
    <mergeCell ref="D69:G69"/>
    <mergeCell ref="J69:J70"/>
    <mergeCell ref="K69:N69"/>
    <mergeCell ref="Q69:Q70"/>
    <mergeCell ref="R69:U69"/>
    <mergeCell ref="Q101:Q102"/>
    <mergeCell ref="R101:U101"/>
    <mergeCell ref="B82:C82"/>
    <mergeCell ref="I82:J82"/>
    <mergeCell ref="P82:Q82"/>
    <mergeCell ref="C85:C86"/>
    <mergeCell ref="D85:G85"/>
    <mergeCell ref="J85:J86"/>
    <mergeCell ref="K85:N85"/>
    <mergeCell ref="Q85:Q86"/>
    <mergeCell ref="K117:N117"/>
    <mergeCell ref="Q117:Q118"/>
    <mergeCell ref="R85:U85"/>
    <mergeCell ref="B98:C98"/>
    <mergeCell ref="I98:J98"/>
    <mergeCell ref="P98:Q98"/>
    <mergeCell ref="C101:C102"/>
    <mergeCell ref="D101:G101"/>
    <mergeCell ref="J101:J102"/>
    <mergeCell ref="K101:N101"/>
    <mergeCell ref="R117:U117"/>
    <mergeCell ref="B130:C130"/>
    <mergeCell ref="I130:J130"/>
    <mergeCell ref="P130:Q130"/>
    <mergeCell ref="B114:C114"/>
    <mergeCell ref="I114:J114"/>
    <mergeCell ref="P114:Q114"/>
    <mergeCell ref="C117:C118"/>
    <mergeCell ref="D117:G117"/>
    <mergeCell ref="J117:J118"/>
  </mergeCells>
  <dataValidations count="2">
    <dataValidation type="whole" allowBlank="1" showErrorMessage="1" errorTitle="Chybná hodnota" error="Zadaná hodnota musí být celé nezáporné číslo menší nebo rovno 225." sqref="D8:E11 K8:L11 R8:T10 D13:E16 K13:L16 R13:T15 D24:E27 K24:L27 R24:T26 D29:E32 K29:L32 R29:T31 D40:E43 K40:L43 R40:S43 D45:E48 K45:L48 R45:S48 D56:E59 K56:L59 R56:S59 D61:E64 K61:L64 R61:S64 D72:E75 K72:L75 R72:S75 D77:E80 K77:L80 R77:S80 D88:E91 K88:L91 R88:S91 D93:E96 K93:L96 R93:S96 D104:E107 K104:L107 R104:S107 D109:E112 K109:L112 R109:S112 D120:E123 K120:L123 R120:S123 D125:E128 K125:L128 R125:S128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M8:M11 F13:F16 M13:M16 F24:F27 M24:M27 F29:F32 M29:M32 F40:F43 M40:M43 T40:T43 F45:F48 M45:M48 T45:T48 F56:F59 M56:M59 T56:T59 F61:F64 M61:M64 T61:T64 F72:F75 M72:M75 T72:T75 F77:F80 M77:M80 T77:T80 F88:F91 M88:M91 T88:T91 F93:F96 M93:M96 T93:T96 F104:F107 M104:M107 T104:T107 F109:F112 M109:M112 T109:T112 F120:F123 M120:M123 T120:T123 F125:F128 M125:M128 T125:T128">
      <formula1>0</formula1>
      <formula2>15</formula2>
    </dataValidation>
  </dataValidations>
  <printOptions/>
  <pageMargins left="0.19652777777777777" right="0.19652777777777777" top="0.39375" bottom="0.39375" header="0.5118055555555555" footer="0.5118055555555555"/>
  <pageSetup horizontalDpi="300" verticalDpi="3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2:U130"/>
  <sheetViews>
    <sheetView showGridLines="0" zoomScale="69" zoomScaleNormal="69" zoomScalePageLayoutView="0" workbookViewId="0" topLeftCell="A94">
      <selection activeCell="B2" sqref="B2:U2"/>
    </sheetView>
  </sheetViews>
  <sheetFormatPr defaultColWidth="9.00390625" defaultRowHeight="12.75"/>
  <cols>
    <col min="1" max="1" width="1.00390625" style="0" customWidth="1"/>
    <col min="2" max="2" width="25.125" style="0" customWidth="1"/>
    <col min="3" max="3" width="7.125" style="0" customWidth="1"/>
    <col min="4" max="5" width="8.50390625" style="0" customWidth="1"/>
    <col min="6" max="6" width="5.625" style="0" customWidth="1"/>
    <col min="7" max="7" width="8.50390625" style="0" customWidth="1"/>
    <col min="8" max="8" width="2.875" style="0" customWidth="1"/>
    <col min="9" max="9" width="25.125" style="0" customWidth="1"/>
    <col min="10" max="10" width="7.125" style="0" customWidth="1"/>
    <col min="11" max="12" width="8.50390625" style="0" customWidth="1"/>
    <col min="13" max="13" width="5.625" style="0" customWidth="1"/>
    <col min="14" max="14" width="8.50390625" style="0" customWidth="1"/>
    <col min="15" max="15" width="2.875" style="0" customWidth="1"/>
    <col min="16" max="16" width="25.125" style="0" customWidth="1"/>
    <col min="17" max="17" width="7.125" style="0" customWidth="1"/>
    <col min="18" max="19" width="8.50390625" style="0" customWidth="1"/>
    <col min="20" max="20" width="5.625" style="0" customWidth="1"/>
    <col min="21" max="21" width="8.50390625" style="0" customWidth="1"/>
  </cols>
  <sheetData>
    <row r="1" ht="15" customHeight="1" thickBot="1"/>
    <row r="2" spans="2:21" ht="37.5" customHeight="1" thickBot="1">
      <c r="B2" s="180" t="s">
        <v>79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ht="15" customHeight="1"/>
    <row r="4" ht="15" customHeight="1" thickBot="1">
      <c r="B4" s="1">
        <v>0.5</v>
      </c>
    </row>
    <row r="5" spans="2:21" ht="15" customHeight="1" thickBot="1">
      <c r="B5" s="2" t="s">
        <v>0</v>
      </c>
      <c r="C5" s="179" t="s">
        <v>1</v>
      </c>
      <c r="D5" s="177" t="s">
        <v>2</v>
      </c>
      <c r="E5" s="177"/>
      <c r="F5" s="177"/>
      <c r="G5" s="177"/>
      <c r="H5" s="3"/>
      <c r="I5" s="2" t="s">
        <v>0</v>
      </c>
      <c r="J5" s="179" t="s">
        <v>1</v>
      </c>
      <c r="K5" s="177" t="s">
        <v>2</v>
      </c>
      <c r="L5" s="177"/>
      <c r="M5" s="177"/>
      <c r="N5" s="177"/>
      <c r="O5" s="3"/>
      <c r="P5" s="2" t="s">
        <v>0</v>
      </c>
      <c r="Q5" s="179" t="s">
        <v>1</v>
      </c>
      <c r="R5" s="177" t="s">
        <v>2</v>
      </c>
      <c r="S5" s="177"/>
      <c r="T5" s="177"/>
      <c r="U5" s="177"/>
    </row>
    <row r="6" spans="2:21" ht="15" customHeight="1" thickBot="1">
      <c r="B6" s="4" t="s">
        <v>3</v>
      </c>
      <c r="C6" s="179"/>
      <c r="D6" s="5" t="s">
        <v>4</v>
      </c>
      <c r="E6" s="6" t="s">
        <v>5</v>
      </c>
      <c r="F6" s="6" t="s">
        <v>6</v>
      </c>
      <c r="G6" s="7" t="s">
        <v>7</v>
      </c>
      <c r="H6" s="3"/>
      <c r="I6" s="4" t="s">
        <v>3</v>
      </c>
      <c r="J6" s="179"/>
      <c r="K6" s="5" t="s">
        <v>4</v>
      </c>
      <c r="L6" s="6" t="s">
        <v>5</v>
      </c>
      <c r="M6" s="6" t="s">
        <v>6</v>
      </c>
      <c r="N6" s="7" t="s">
        <v>7</v>
      </c>
      <c r="O6" s="3"/>
      <c r="P6" s="4" t="s">
        <v>3</v>
      </c>
      <c r="Q6" s="179"/>
      <c r="R6" s="5" t="s">
        <v>4</v>
      </c>
      <c r="S6" s="6" t="s">
        <v>5</v>
      </c>
      <c r="T6" s="6" t="s">
        <v>6</v>
      </c>
      <c r="U6" s="7" t="s">
        <v>7</v>
      </c>
    </row>
    <row r="7" spans="2:21" ht="3.7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15" customHeight="1">
      <c r="B8" s="8"/>
      <c r="C8" s="9">
        <v>1</v>
      </c>
      <c r="D8" s="10"/>
      <c r="E8" s="11"/>
      <c r="F8" s="11"/>
      <c r="G8" s="12"/>
      <c r="H8" s="3"/>
      <c r="I8" s="8"/>
      <c r="J8" s="9">
        <v>1</v>
      </c>
      <c r="K8" s="10"/>
      <c r="L8" s="11"/>
      <c r="M8" s="11"/>
      <c r="N8" s="12"/>
      <c r="O8" s="3"/>
      <c r="P8" s="8"/>
      <c r="Q8" s="9">
        <v>1</v>
      </c>
      <c r="R8" s="10"/>
      <c r="S8" s="11"/>
      <c r="T8" s="11"/>
      <c r="U8" s="12"/>
    </row>
    <row r="9" spans="2:21" ht="15" customHeight="1">
      <c r="B9" s="13"/>
      <c r="C9" s="14">
        <v>2</v>
      </c>
      <c r="D9" s="15"/>
      <c r="E9" s="16"/>
      <c r="F9" s="16"/>
      <c r="G9" s="17"/>
      <c r="H9" s="3"/>
      <c r="I9" s="13"/>
      <c r="J9" s="14">
        <v>2</v>
      </c>
      <c r="K9" s="15"/>
      <c r="L9" s="16"/>
      <c r="M9" s="16"/>
      <c r="N9" s="17"/>
      <c r="O9" s="3"/>
      <c r="P9" s="13"/>
      <c r="Q9" s="14">
        <v>2</v>
      </c>
      <c r="R9" s="15"/>
      <c r="S9" s="16"/>
      <c r="T9" s="16"/>
      <c r="U9" s="17"/>
    </row>
    <row r="10" spans="2:21" ht="15" customHeight="1">
      <c r="B10" s="18"/>
      <c r="C10" s="14">
        <v>3</v>
      </c>
      <c r="D10" s="15"/>
      <c r="E10" s="16"/>
      <c r="F10" s="16"/>
      <c r="G10" s="17"/>
      <c r="H10" s="3"/>
      <c r="I10" s="18"/>
      <c r="J10" s="14">
        <v>3</v>
      </c>
      <c r="K10" s="15"/>
      <c r="L10" s="16"/>
      <c r="M10" s="16"/>
      <c r="N10" s="17"/>
      <c r="O10" s="3"/>
      <c r="P10" s="18"/>
      <c r="Q10" s="14">
        <v>3</v>
      </c>
      <c r="R10" s="15"/>
      <c r="S10" s="16"/>
      <c r="T10" s="16"/>
      <c r="U10" s="17"/>
    </row>
    <row r="11" spans="2:21" ht="15" customHeight="1" thickBot="1">
      <c r="B11" s="19"/>
      <c r="C11" s="20">
        <v>4</v>
      </c>
      <c r="D11" s="21"/>
      <c r="E11" s="22"/>
      <c r="F11" s="22"/>
      <c r="G11" s="17"/>
      <c r="H11" s="3"/>
      <c r="I11" s="19"/>
      <c r="J11" s="20">
        <v>4</v>
      </c>
      <c r="K11" s="21"/>
      <c r="L11" s="22"/>
      <c r="M11" s="22"/>
      <c r="N11" s="17"/>
      <c r="O11" s="3"/>
      <c r="P11" s="19"/>
      <c r="Q11" s="20">
        <v>4</v>
      </c>
      <c r="R11" s="21"/>
      <c r="S11" s="22"/>
      <c r="T11" s="22"/>
      <c r="U11" s="17"/>
    </row>
    <row r="12" spans="2:21" ht="15" customHeight="1" thickBot="1">
      <c r="B12" s="25"/>
      <c r="C12" s="26" t="s">
        <v>7</v>
      </c>
      <c r="D12" s="27">
        <f>SUM(D8:D11)</f>
        <v>0</v>
      </c>
      <c r="E12" s="28">
        <f>SUM(E8:E11)</f>
        <v>0</v>
      </c>
      <c r="F12" s="28">
        <f>SUM(F8:F11)</f>
        <v>0</v>
      </c>
      <c r="G12" s="29">
        <f>SUM(G8:G11)</f>
        <v>0</v>
      </c>
      <c r="H12" s="3"/>
      <c r="I12" s="25"/>
      <c r="J12" s="26" t="s">
        <v>7</v>
      </c>
      <c r="K12" s="27">
        <f>SUM(K8:K11)</f>
        <v>0</v>
      </c>
      <c r="L12" s="28">
        <f>SUM(L8:L11)</f>
        <v>0</v>
      </c>
      <c r="M12" s="28">
        <f>SUM(M8:M11)</f>
        <v>0</v>
      </c>
      <c r="N12" s="29">
        <f>SUM(N8:N11)</f>
        <v>0</v>
      </c>
      <c r="O12" s="3"/>
      <c r="P12" s="25"/>
      <c r="Q12" s="26" t="s">
        <v>7</v>
      </c>
      <c r="R12" s="27">
        <f>SUM(R8:R11)</f>
        <v>0</v>
      </c>
      <c r="S12" s="28">
        <f>SUM(S8:S11)</f>
        <v>0</v>
      </c>
      <c r="T12" s="28">
        <f>SUM(T8:T11)</f>
        <v>0</v>
      </c>
      <c r="U12" s="29">
        <f>SUM(U8:U11)</f>
        <v>0</v>
      </c>
    </row>
    <row r="13" spans="2:21" ht="15" customHeight="1">
      <c r="B13" s="8"/>
      <c r="C13" s="9">
        <v>1</v>
      </c>
      <c r="D13" s="10"/>
      <c r="E13" s="11"/>
      <c r="F13" s="11"/>
      <c r="G13" s="12"/>
      <c r="H13" s="3"/>
      <c r="I13" s="8"/>
      <c r="J13" s="9">
        <v>1</v>
      </c>
      <c r="K13" s="10"/>
      <c r="L13" s="11"/>
      <c r="M13" s="11"/>
      <c r="N13" s="12"/>
      <c r="O13" s="3"/>
      <c r="P13" s="8"/>
      <c r="Q13" s="9">
        <v>1</v>
      </c>
      <c r="R13" s="10"/>
      <c r="S13" s="11"/>
      <c r="T13" s="11"/>
      <c r="U13" s="12"/>
    </row>
    <row r="14" spans="2:21" ht="15" customHeight="1">
      <c r="B14" s="13"/>
      <c r="C14" s="14">
        <v>2</v>
      </c>
      <c r="D14" s="15"/>
      <c r="E14" s="16"/>
      <c r="F14" s="16"/>
      <c r="G14" s="17"/>
      <c r="H14" s="3"/>
      <c r="I14" s="13"/>
      <c r="J14" s="14">
        <v>2</v>
      </c>
      <c r="K14" s="15"/>
      <c r="L14" s="16"/>
      <c r="M14" s="16"/>
      <c r="N14" s="17"/>
      <c r="O14" s="3"/>
      <c r="P14" s="13"/>
      <c r="Q14" s="14">
        <v>2</v>
      </c>
      <c r="R14" s="15"/>
      <c r="S14" s="16"/>
      <c r="T14" s="16"/>
      <c r="U14" s="17"/>
    </row>
    <row r="15" spans="2:21" ht="15" customHeight="1">
      <c r="B15" s="18"/>
      <c r="C15" s="14">
        <v>3</v>
      </c>
      <c r="D15" s="15"/>
      <c r="E15" s="16"/>
      <c r="F15" s="16"/>
      <c r="G15" s="17"/>
      <c r="H15" s="3"/>
      <c r="I15" s="18"/>
      <c r="J15" s="14">
        <v>3</v>
      </c>
      <c r="K15" s="15"/>
      <c r="L15" s="16"/>
      <c r="M15" s="16"/>
      <c r="N15" s="17"/>
      <c r="O15" s="3"/>
      <c r="P15" s="18"/>
      <c r="Q15" s="14">
        <v>3</v>
      </c>
      <c r="R15" s="15"/>
      <c r="S15" s="16"/>
      <c r="T15" s="16"/>
      <c r="U15" s="17"/>
    </row>
    <row r="16" spans="2:21" ht="15" customHeight="1" thickBot="1">
      <c r="B16" s="19"/>
      <c r="C16" s="20">
        <v>4</v>
      </c>
      <c r="D16" s="21"/>
      <c r="E16" s="22"/>
      <c r="F16" s="22"/>
      <c r="G16" s="17"/>
      <c r="H16" s="3"/>
      <c r="I16" s="19"/>
      <c r="J16" s="20">
        <v>4</v>
      </c>
      <c r="K16" s="21"/>
      <c r="L16" s="22"/>
      <c r="M16" s="22"/>
      <c r="N16" s="17"/>
      <c r="O16" s="3"/>
      <c r="P16" s="19"/>
      <c r="Q16" s="20">
        <v>4</v>
      </c>
      <c r="R16" s="21"/>
      <c r="S16" s="22"/>
      <c r="T16" s="22"/>
      <c r="U16" s="17"/>
    </row>
    <row r="17" spans="2:21" ht="15" customHeight="1" thickBot="1">
      <c r="B17" s="30"/>
      <c r="C17" s="26" t="s">
        <v>7</v>
      </c>
      <c r="D17" s="27">
        <f>SUM(D13:D16)</f>
        <v>0</v>
      </c>
      <c r="E17" s="28">
        <f>SUM(E13:E16)</f>
        <v>0</v>
      </c>
      <c r="F17" s="28">
        <f>SUM(F13:F16)</f>
        <v>0</v>
      </c>
      <c r="G17" s="29">
        <f>SUM(G13:G16)</f>
        <v>0</v>
      </c>
      <c r="H17" s="3"/>
      <c r="I17" s="30"/>
      <c r="J17" s="26" t="s">
        <v>7</v>
      </c>
      <c r="K17" s="27">
        <f>SUM(K13:K16)</f>
        <v>0</v>
      </c>
      <c r="L17" s="28">
        <f>SUM(L13:L16)</f>
        <v>0</v>
      </c>
      <c r="M17" s="28">
        <f>SUM(M13:M16)</f>
        <v>0</v>
      </c>
      <c r="N17" s="29">
        <f>SUM(N13:N16)</f>
        <v>0</v>
      </c>
      <c r="O17" s="3"/>
      <c r="P17" s="30"/>
      <c r="Q17" s="26" t="s">
        <v>7</v>
      </c>
      <c r="R17" s="27">
        <f>SUM(R13:R16)</f>
        <v>0</v>
      </c>
      <c r="S17" s="28">
        <f>SUM(S13:S16)</f>
        <v>0</v>
      </c>
      <c r="T17" s="28">
        <f>SUM(T13:T16)</f>
        <v>0</v>
      </c>
      <c r="U17" s="29">
        <f>SUM(U13:U16)</f>
        <v>0</v>
      </c>
    </row>
    <row r="18" spans="2:21" ht="15" customHeight="1" thickBot="1">
      <c r="B18" s="178" t="s">
        <v>17</v>
      </c>
      <c r="C18" s="178"/>
      <c r="D18" s="31">
        <f>SUM(D12,D17)</f>
        <v>0</v>
      </c>
      <c r="E18" s="32">
        <f>SUM(E12,E17)</f>
        <v>0</v>
      </c>
      <c r="F18" s="33">
        <f>SUM(F12,F17)</f>
        <v>0</v>
      </c>
      <c r="G18" s="34">
        <f>SUM(G12,G17)</f>
        <v>0</v>
      </c>
      <c r="H18" s="3"/>
      <c r="I18" s="178" t="s">
        <v>17</v>
      </c>
      <c r="J18" s="178"/>
      <c r="K18" s="31">
        <f>SUM(K12,K17)</f>
        <v>0</v>
      </c>
      <c r="L18" s="32">
        <f>SUM(L12,L17)</f>
        <v>0</v>
      </c>
      <c r="M18" s="33">
        <f>SUM(M12,M17)</f>
        <v>0</v>
      </c>
      <c r="N18" s="34">
        <f>SUM(N12,N17)</f>
        <v>0</v>
      </c>
      <c r="O18" s="3"/>
      <c r="P18" s="178" t="s">
        <v>17</v>
      </c>
      <c r="Q18" s="178"/>
      <c r="R18" s="31">
        <f>SUM(R12,R17)</f>
        <v>0</v>
      </c>
      <c r="S18" s="32">
        <f>SUM(S12,S17)</f>
        <v>0</v>
      </c>
      <c r="T18" s="33">
        <f>SUM(T12,T17)</f>
        <v>0</v>
      </c>
      <c r="U18" s="34">
        <f>SUM(U12,U17)</f>
        <v>0</v>
      </c>
    </row>
    <row r="19" ht="15" customHeight="1"/>
    <row r="20" ht="15" customHeight="1" thickBot="1">
      <c r="B20" s="1">
        <v>0.5416666666666666</v>
      </c>
    </row>
    <row r="21" spans="2:21" ht="15" customHeight="1" thickBot="1">
      <c r="B21" s="2" t="s">
        <v>0</v>
      </c>
      <c r="C21" s="179" t="s">
        <v>1</v>
      </c>
      <c r="D21" s="177" t="s">
        <v>2</v>
      </c>
      <c r="E21" s="177"/>
      <c r="F21" s="177"/>
      <c r="G21" s="177"/>
      <c r="H21" s="3"/>
      <c r="I21" s="2" t="s">
        <v>0</v>
      </c>
      <c r="J21" s="179" t="s">
        <v>1</v>
      </c>
      <c r="K21" s="177" t="s">
        <v>2</v>
      </c>
      <c r="L21" s="177"/>
      <c r="M21" s="177"/>
      <c r="N21" s="177"/>
      <c r="O21" s="3"/>
      <c r="P21" s="2" t="s">
        <v>0</v>
      </c>
      <c r="Q21" s="179" t="s">
        <v>1</v>
      </c>
      <c r="R21" s="177" t="s">
        <v>2</v>
      </c>
      <c r="S21" s="177"/>
      <c r="T21" s="177"/>
      <c r="U21" s="177"/>
    </row>
    <row r="22" spans="2:21" ht="15" customHeight="1" thickBot="1">
      <c r="B22" s="4" t="s">
        <v>3</v>
      </c>
      <c r="C22" s="179"/>
      <c r="D22" s="5" t="s">
        <v>4</v>
      </c>
      <c r="E22" s="6" t="s">
        <v>5</v>
      </c>
      <c r="F22" s="6" t="s">
        <v>6</v>
      </c>
      <c r="G22" s="7" t="s">
        <v>7</v>
      </c>
      <c r="H22" s="3"/>
      <c r="I22" s="4" t="s">
        <v>3</v>
      </c>
      <c r="J22" s="179"/>
      <c r="K22" s="5" t="s">
        <v>4</v>
      </c>
      <c r="L22" s="6" t="s">
        <v>5</v>
      </c>
      <c r="M22" s="6" t="s">
        <v>6</v>
      </c>
      <c r="N22" s="7" t="s">
        <v>7</v>
      </c>
      <c r="O22" s="3"/>
      <c r="P22" s="4" t="s">
        <v>3</v>
      </c>
      <c r="Q22" s="179"/>
      <c r="R22" s="5" t="s">
        <v>4</v>
      </c>
      <c r="S22" s="6" t="s">
        <v>5</v>
      </c>
      <c r="T22" s="6" t="s">
        <v>6</v>
      </c>
      <c r="U22" s="7" t="s">
        <v>7</v>
      </c>
    </row>
    <row r="23" spans="2:21" ht="3" customHeight="1" thickBo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ht="15" customHeight="1">
      <c r="B24" s="8"/>
      <c r="C24" s="9">
        <v>1</v>
      </c>
      <c r="D24" s="10"/>
      <c r="E24" s="11"/>
      <c r="F24" s="11"/>
      <c r="G24" s="12"/>
      <c r="H24" s="3"/>
      <c r="I24" s="8"/>
      <c r="J24" s="9">
        <v>1</v>
      </c>
      <c r="K24" s="10"/>
      <c r="L24" s="11"/>
      <c r="M24" s="11"/>
      <c r="N24" s="12"/>
      <c r="O24" s="3"/>
      <c r="P24" s="8"/>
      <c r="Q24" s="9">
        <v>1</v>
      </c>
      <c r="R24" s="10"/>
      <c r="S24" s="11"/>
      <c r="T24" s="11"/>
      <c r="U24" s="12"/>
    </row>
    <row r="25" spans="2:21" ht="15" customHeight="1">
      <c r="B25" s="13"/>
      <c r="C25" s="14">
        <v>2</v>
      </c>
      <c r="D25" s="15"/>
      <c r="E25" s="16"/>
      <c r="F25" s="16"/>
      <c r="G25" s="17"/>
      <c r="H25" s="3"/>
      <c r="I25" s="13"/>
      <c r="J25" s="14">
        <v>2</v>
      </c>
      <c r="K25" s="15"/>
      <c r="L25" s="16"/>
      <c r="M25" s="16"/>
      <c r="N25" s="17"/>
      <c r="O25" s="3"/>
      <c r="P25" s="13"/>
      <c r="Q25" s="14">
        <v>2</v>
      </c>
      <c r="R25" s="15"/>
      <c r="S25" s="16"/>
      <c r="T25" s="16"/>
      <c r="U25" s="17"/>
    </row>
    <row r="26" spans="2:21" ht="15" customHeight="1">
      <c r="B26" s="18"/>
      <c r="C26" s="14">
        <v>3</v>
      </c>
      <c r="D26" s="15"/>
      <c r="E26" s="16"/>
      <c r="F26" s="16"/>
      <c r="G26" s="17"/>
      <c r="H26" s="3"/>
      <c r="I26" s="18"/>
      <c r="J26" s="14">
        <v>3</v>
      </c>
      <c r="K26" s="15"/>
      <c r="L26" s="16"/>
      <c r="M26" s="16"/>
      <c r="N26" s="17"/>
      <c r="O26" s="3"/>
      <c r="P26" s="18"/>
      <c r="Q26" s="14">
        <v>3</v>
      </c>
      <c r="R26" s="15"/>
      <c r="S26" s="16"/>
      <c r="T26" s="16"/>
      <c r="U26" s="17"/>
    </row>
    <row r="27" spans="2:21" ht="15" customHeight="1" thickBot="1">
      <c r="B27" s="19"/>
      <c r="C27" s="20">
        <v>4</v>
      </c>
      <c r="D27" s="21"/>
      <c r="E27" s="22"/>
      <c r="F27" s="22"/>
      <c r="G27" s="17"/>
      <c r="H27" s="3"/>
      <c r="I27" s="19"/>
      <c r="J27" s="20">
        <v>4</v>
      </c>
      <c r="K27" s="21"/>
      <c r="L27" s="22"/>
      <c r="M27" s="22"/>
      <c r="N27" s="17"/>
      <c r="O27" s="3"/>
      <c r="P27" s="19"/>
      <c r="Q27" s="20">
        <v>4</v>
      </c>
      <c r="R27" s="21"/>
      <c r="S27" s="22"/>
      <c r="T27" s="22"/>
      <c r="U27" s="17"/>
    </row>
    <row r="28" spans="2:21" ht="15" customHeight="1" thickBot="1">
      <c r="B28" s="25"/>
      <c r="C28" s="26" t="s">
        <v>7</v>
      </c>
      <c r="D28" s="27">
        <f>SUM(D24:D27)</f>
        <v>0</v>
      </c>
      <c r="E28" s="28">
        <f>SUM(E24:E27)</f>
        <v>0</v>
      </c>
      <c r="F28" s="28">
        <f>SUM(F24:F27)</f>
        <v>0</v>
      </c>
      <c r="G28" s="29">
        <f>SUM(G24:G27)</f>
        <v>0</v>
      </c>
      <c r="H28" s="3"/>
      <c r="I28" s="25"/>
      <c r="J28" s="26" t="s">
        <v>7</v>
      </c>
      <c r="K28" s="27">
        <f>SUM(K24:K27)</f>
        <v>0</v>
      </c>
      <c r="L28" s="28">
        <f>SUM(L24:L27)</f>
        <v>0</v>
      </c>
      <c r="M28" s="28">
        <f>SUM(M24:M27)</f>
        <v>0</v>
      </c>
      <c r="N28" s="29">
        <f>SUM(N24:N27)</f>
        <v>0</v>
      </c>
      <c r="O28" s="3"/>
      <c r="P28" s="25"/>
      <c r="Q28" s="26" t="s">
        <v>7</v>
      </c>
      <c r="R28" s="27">
        <f>SUM(R24:R27)</f>
        <v>0</v>
      </c>
      <c r="S28" s="28">
        <f>SUM(S24:S27)</f>
        <v>0</v>
      </c>
      <c r="T28" s="28">
        <f>SUM(T24:T27)</f>
        <v>0</v>
      </c>
      <c r="U28" s="29">
        <f>SUM(U24:U27)</f>
        <v>0</v>
      </c>
    </row>
    <row r="29" spans="2:21" ht="15" customHeight="1">
      <c r="B29" s="8"/>
      <c r="C29" s="9">
        <v>1</v>
      </c>
      <c r="D29" s="10"/>
      <c r="E29" s="11"/>
      <c r="F29" s="11"/>
      <c r="G29" s="12"/>
      <c r="H29" s="3"/>
      <c r="I29" s="8"/>
      <c r="J29" s="9">
        <v>1</v>
      </c>
      <c r="K29" s="10"/>
      <c r="L29" s="11"/>
      <c r="M29" s="11"/>
      <c r="N29" s="12"/>
      <c r="O29" s="3"/>
      <c r="P29" s="8"/>
      <c r="Q29" s="9">
        <v>1</v>
      </c>
      <c r="R29" s="10"/>
      <c r="S29" s="11"/>
      <c r="T29" s="11"/>
      <c r="U29" s="12"/>
    </row>
    <row r="30" spans="2:21" ht="15" customHeight="1">
      <c r="B30" s="13"/>
      <c r="C30" s="14">
        <v>2</v>
      </c>
      <c r="D30" s="15"/>
      <c r="E30" s="16"/>
      <c r="F30" s="16"/>
      <c r="G30" s="17"/>
      <c r="H30" s="3"/>
      <c r="I30" s="13"/>
      <c r="J30" s="14">
        <v>2</v>
      </c>
      <c r="K30" s="15"/>
      <c r="L30" s="16"/>
      <c r="M30" s="16"/>
      <c r="N30" s="17"/>
      <c r="O30" s="3"/>
      <c r="P30" s="13"/>
      <c r="Q30" s="14">
        <v>2</v>
      </c>
      <c r="R30" s="15"/>
      <c r="S30" s="16"/>
      <c r="T30" s="16"/>
      <c r="U30" s="17"/>
    </row>
    <row r="31" spans="2:21" ht="15" customHeight="1">
      <c r="B31" s="18"/>
      <c r="C31" s="14">
        <v>3</v>
      </c>
      <c r="D31" s="15"/>
      <c r="E31" s="16"/>
      <c r="F31" s="16"/>
      <c r="G31" s="17"/>
      <c r="H31" s="3"/>
      <c r="I31" s="18"/>
      <c r="J31" s="14">
        <v>3</v>
      </c>
      <c r="K31" s="15"/>
      <c r="L31" s="16"/>
      <c r="M31" s="16"/>
      <c r="N31" s="17"/>
      <c r="O31" s="3"/>
      <c r="P31" s="18"/>
      <c r="Q31" s="14">
        <v>3</v>
      </c>
      <c r="R31" s="15"/>
      <c r="S31" s="16"/>
      <c r="T31" s="16"/>
      <c r="U31" s="17"/>
    </row>
    <row r="32" spans="2:21" ht="15" customHeight="1" thickBot="1">
      <c r="B32" s="19"/>
      <c r="C32" s="20">
        <v>4</v>
      </c>
      <c r="D32" s="21"/>
      <c r="E32" s="22"/>
      <c r="F32" s="22"/>
      <c r="G32" s="17"/>
      <c r="H32" s="3"/>
      <c r="I32" s="19"/>
      <c r="J32" s="20">
        <v>4</v>
      </c>
      <c r="K32" s="21"/>
      <c r="L32" s="22"/>
      <c r="M32" s="22"/>
      <c r="N32" s="17"/>
      <c r="O32" s="3"/>
      <c r="P32" s="19"/>
      <c r="Q32" s="20">
        <v>4</v>
      </c>
      <c r="R32" s="21"/>
      <c r="S32" s="22"/>
      <c r="T32" s="22"/>
      <c r="U32" s="17"/>
    </row>
    <row r="33" spans="2:21" ht="15" customHeight="1" thickBot="1">
      <c r="B33" s="30"/>
      <c r="C33" s="26" t="s">
        <v>7</v>
      </c>
      <c r="D33" s="27">
        <f>SUM(D29:D32)</f>
        <v>0</v>
      </c>
      <c r="E33" s="28">
        <f>SUM(E29:E32)</f>
        <v>0</v>
      </c>
      <c r="F33" s="28">
        <f>SUM(F29:F32)</f>
        <v>0</v>
      </c>
      <c r="G33" s="29">
        <f>SUM(G29:G32)</f>
        <v>0</v>
      </c>
      <c r="H33" s="3"/>
      <c r="I33" s="30"/>
      <c r="J33" s="26" t="s">
        <v>7</v>
      </c>
      <c r="K33" s="27">
        <f>SUM(K29:K32)</f>
        <v>0</v>
      </c>
      <c r="L33" s="28">
        <f>SUM(L29:L32)</f>
        <v>0</v>
      </c>
      <c r="M33" s="28">
        <f>SUM(M29:M32)</f>
        <v>0</v>
      </c>
      <c r="N33" s="29">
        <f>SUM(N29:N32)</f>
        <v>0</v>
      </c>
      <c r="O33" s="3"/>
      <c r="P33" s="30"/>
      <c r="Q33" s="26" t="s">
        <v>7</v>
      </c>
      <c r="R33" s="27">
        <f>SUM(R29:R32)</f>
        <v>0</v>
      </c>
      <c r="S33" s="28">
        <f>SUM(S29:S32)</f>
        <v>0</v>
      </c>
      <c r="T33" s="28">
        <f>SUM(T29:T32)</f>
        <v>0</v>
      </c>
      <c r="U33" s="29">
        <f>SUM(U29:U32)</f>
        <v>0</v>
      </c>
    </row>
    <row r="34" spans="2:21" ht="15" customHeight="1" thickBot="1">
      <c r="B34" s="178" t="s">
        <v>17</v>
      </c>
      <c r="C34" s="178"/>
      <c r="D34" s="31">
        <f>SUM(D28,D33)</f>
        <v>0</v>
      </c>
      <c r="E34" s="32">
        <f>SUM(E28,E33)</f>
        <v>0</v>
      </c>
      <c r="F34" s="33">
        <f>SUM(F28,F33)</f>
        <v>0</v>
      </c>
      <c r="G34" s="34">
        <f>SUM(G28,G33)</f>
        <v>0</v>
      </c>
      <c r="H34" s="3"/>
      <c r="I34" s="178" t="s">
        <v>17</v>
      </c>
      <c r="J34" s="178"/>
      <c r="K34" s="31">
        <f>SUM(K28,K33)</f>
        <v>0</v>
      </c>
      <c r="L34" s="32">
        <f>SUM(L28,L33)</f>
        <v>0</v>
      </c>
      <c r="M34" s="33">
        <f>SUM(M28,M33)</f>
        <v>0</v>
      </c>
      <c r="N34" s="34">
        <f>SUM(N28,N33)</f>
        <v>0</v>
      </c>
      <c r="O34" s="3"/>
      <c r="P34" s="178" t="s">
        <v>17</v>
      </c>
      <c r="Q34" s="178"/>
      <c r="R34" s="31">
        <f>SUM(R28,R33)</f>
        <v>0</v>
      </c>
      <c r="S34" s="32">
        <f>SUM(S28,S33)</f>
        <v>0</v>
      </c>
      <c r="T34" s="33">
        <f>SUM(T28,T33)</f>
        <v>0</v>
      </c>
      <c r="U34" s="34">
        <f>SUM(U28,U33)</f>
        <v>0</v>
      </c>
    </row>
    <row r="35" ht="15" customHeight="1"/>
    <row r="36" ht="15" customHeight="1" thickBot="1">
      <c r="B36" s="1">
        <v>0.5833333333333334</v>
      </c>
    </row>
    <row r="37" spans="2:21" ht="15" customHeight="1" thickBot="1">
      <c r="B37" s="2" t="s">
        <v>0</v>
      </c>
      <c r="C37" s="179" t="s">
        <v>1</v>
      </c>
      <c r="D37" s="177" t="s">
        <v>2</v>
      </c>
      <c r="E37" s="177"/>
      <c r="F37" s="177"/>
      <c r="G37" s="177"/>
      <c r="H37" s="3"/>
      <c r="I37" s="2" t="s">
        <v>0</v>
      </c>
      <c r="J37" s="179" t="s">
        <v>1</v>
      </c>
      <c r="K37" s="177" t="s">
        <v>2</v>
      </c>
      <c r="L37" s="177"/>
      <c r="M37" s="177"/>
      <c r="N37" s="177"/>
      <c r="O37" s="3"/>
      <c r="P37" s="2" t="s">
        <v>0</v>
      </c>
      <c r="Q37" s="179" t="s">
        <v>1</v>
      </c>
      <c r="R37" s="177" t="s">
        <v>2</v>
      </c>
      <c r="S37" s="177"/>
      <c r="T37" s="177"/>
      <c r="U37" s="177"/>
    </row>
    <row r="38" spans="2:21" ht="15" customHeight="1" thickBot="1">
      <c r="B38" s="4" t="s">
        <v>3</v>
      </c>
      <c r="C38" s="179"/>
      <c r="D38" s="5" t="s">
        <v>4</v>
      </c>
      <c r="E38" s="6" t="s">
        <v>5</v>
      </c>
      <c r="F38" s="6" t="s">
        <v>6</v>
      </c>
      <c r="G38" s="7" t="s">
        <v>7</v>
      </c>
      <c r="H38" s="3"/>
      <c r="I38" s="4" t="s">
        <v>3</v>
      </c>
      <c r="J38" s="179"/>
      <c r="K38" s="5" t="s">
        <v>4</v>
      </c>
      <c r="L38" s="6" t="s">
        <v>5</v>
      </c>
      <c r="M38" s="6" t="s">
        <v>6</v>
      </c>
      <c r="N38" s="7" t="s">
        <v>7</v>
      </c>
      <c r="O38" s="3"/>
      <c r="P38" s="4" t="s">
        <v>3</v>
      </c>
      <c r="Q38" s="179"/>
      <c r="R38" s="5" t="s">
        <v>4</v>
      </c>
      <c r="S38" s="6" t="s">
        <v>5</v>
      </c>
      <c r="T38" s="6" t="s">
        <v>6</v>
      </c>
      <c r="U38" s="7" t="s">
        <v>7</v>
      </c>
    </row>
    <row r="39" spans="2:21" ht="3" customHeight="1" thickBo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ht="15" customHeight="1">
      <c r="B40" s="8"/>
      <c r="C40" s="9">
        <v>1</v>
      </c>
      <c r="D40" s="10"/>
      <c r="E40" s="11"/>
      <c r="F40" s="11"/>
      <c r="G40" s="12"/>
      <c r="H40" s="3"/>
      <c r="I40" s="8"/>
      <c r="J40" s="9">
        <v>1</v>
      </c>
      <c r="K40" s="10"/>
      <c r="L40" s="11"/>
      <c r="M40" s="11"/>
      <c r="N40" s="12"/>
      <c r="O40" s="3"/>
      <c r="P40" s="8"/>
      <c r="Q40" s="9">
        <v>1</v>
      </c>
      <c r="R40" s="10"/>
      <c r="S40" s="11"/>
      <c r="T40" s="11"/>
      <c r="U40" s="12"/>
    </row>
    <row r="41" spans="2:21" ht="15" customHeight="1">
      <c r="B41" s="13"/>
      <c r="C41" s="14">
        <v>2</v>
      </c>
      <c r="D41" s="15"/>
      <c r="E41" s="16"/>
      <c r="F41" s="16"/>
      <c r="G41" s="17"/>
      <c r="H41" s="3"/>
      <c r="I41" s="13"/>
      <c r="J41" s="14">
        <v>2</v>
      </c>
      <c r="K41" s="15"/>
      <c r="L41" s="16"/>
      <c r="M41" s="16"/>
      <c r="N41" s="17"/>
      <c r="O41" s="3"/>
      <c r="P41" s="13"/>
      <c r="Q41" s="14">
        <v>2</v>
      </c>
      <c r="R41" s="15"/>
      <c r="S41" s="16"/>
      <c r="T41" s="16"/>
      <c r="U41" s="17"/>
    </row>
    <row r="42" spans="2:21" ht="15" customHeight="1">
      <c r="B42" s="18"/>
      <c r="C42" s="14">
        <v>3</v>
      </c>
      <c r="D42" s="15"/>
      <c r="E42" s="16"/>
      <c r="F42" s="16"/>
      <c r="G42" s="17"/>
      <c r="H42" s="3"/>
      <c r="I42" s="18"/>
      <c r="J42" s="14">
        <v>3</v>
      </c>
      <c r="K42" s="15"/>
      <c r="L42" s="16"/>
      <c r="M42" s="16"/>
      <c r="N42" s="17"/>
      <c r="O42" s="3"/>
      <c r="P42" s="18"/>
      <c r="Q42" s="14">
        <v>3</v>
      </c>
      <c r="R42" s="15"/>
      <c r="S42" s="16"/>
      <c r="T42" s="16"/>
      <c r="U42" s="17"/>
    </row>
    <row r="43" spans="2:21" ht="15" customHeight="1" thickBot="1">
      <c r="B43" s="19"/>
      <c r="C43" s="20">
        <v>4</v>
      </c>
      <c r="D43" s="21"/>
      <c r="E43" s="22"/>
      <c r="F43" s="22"/>
      <c r="G43" s="17"/>
      <c r="H43" s="3"/>
      <c r="I43" s="19"/>
      <c r="J43" s="20">
        <v>4</v>
      </c>
      <c r="K43" s="21"/>
      <c r="L43" s="22"/>
      <c r="M43" s="22"/>
      <c r="N43" s="17"/>
      <c r="O43" s="3"/>
      <c r="P43" s="19"/>
      <c r="Q43" s="20">
        <v>4</v>
      </c>
      <c r="R43" s="21"/>
      <c r="S43" s="22"/>
      <c r="T43" s="22"/>
      <c r="U43" s="17"/>
    </row>
    <row r="44" spans="2:21" ht="15" customHeight="1" thickBot="1">
      <c r="B44" s="25"/>
      <c r="C44" s="26" t="s">
        <v>7</v>
      </c>
      <c r="D44" s="27">
        <f>SUM(D40:D43)</f>
        <v>0</v>
      </c>
      <c r="E44" s="28">
        <f>SUM(E40:E43)</f>
        <v>0</v>
      </c>
      <c r="F44" s="28">
        <f>SUM(F40:F43)</f>
        <v>0</v>
      </c>
      <c r="G44" s="29">
        <f>SUM(G40:G43)</f>
        <v>0</v>
      </c>
      <c r="H44" s="3"/>
      <c r="I44" s="25"/>
      <c r="J44" s="26" t="s">
        <v>7</v>
      </c>
      <c r="K44" s="27">
        <f>SUM(K40:K43)</f>
        <v>0</v>
      </c>
      <c r="L44" s="28">
        <f>SUM(L40:L43)</f>
        <v>0</v>
      </c>
      <c r="M44" s="28">
        <f>SUM(M40:M43)</f>
        <v>0</v>
      </c>
      <c r="N44" s="29">
        <f>SUM(N40:N43)</f>
        <v>0</v>
      </c>
      <c r="O44" s="3"/>
      <c r="P44" s="25"/>
      <c r="Q44" s="26" t="s">
        <v>7</v>
      </c>
      <c r="R44" s="27">
        <f>SUM(R40:R43)</f>
        <v>0</v>
      </c>
      <c r="S44" s="28">
        <f>SUM(S40:S43)</f>
        <v>0</v>
      </c>
      <c r="T44" s="28">
        <f>SUM(T40:T43)</f>
        <v>0</v>
      </c>
      <c r="U44" s="29">
        <f>SUM(U40:U43)</f>
        <v>0</v>
      </c>
    </row>
    <row r="45" spans="2:21" ht="15" customHeight="1">
      <c r="B45" s="8"/>
      <c r="C45" s="9">
        <v>1</v>
      </c>
      <c r="D45" s="10"/>
      <c r="E45" s="11"/>
      <c r="F45" s="11"/>
      <c r="G45" s="12"/>
      <c r="H45" s="3"/>
      <c r="I45" s="8"/>
      <c r="J45" s="9">
        <v>1</v>
      </c>
      <c r="K45" s="10"/>
      <c r="L45" s="11"/>
      <c r="M45" s="11"/>
      <c r="N45" s="12"/>
      <c r="O45" s="3"/>
      <c r="P45" s="8"/>
      <c r="Q45" s="9">
        <v>1</v>
      </c>
      <c r="R45" s="10"/>
      <c r="S45" s="11"/>
      <c r="T45" s="11"/>
      <c r="U45" s="12"/>
    </row>
    <row r="46" spans="2:21" ht="15" customHeight="1">
      <c r="B46" s="13"/>
      <c r="C46" s="14">
        <v>2</v>
      </c>
      <c r="D46" s="15"/>
      <c r="E46" s="16"/>
      <c r="F46" s="16"/>
      <c r="G46" s="17"/>
      <c r="H46" s="3"/>
      <c r="I46" s="13"/>
      <c r="J46" s="14">
        <v>2</v>
      </c>
      <c r="K46" s="15"/>
      <c r="L46" s="16"/>
      <c r="M46" s="16"/>
      <c r="N46" s="17"/>
      <c r="O46" s="3"/>
      <c r="P46" s="13"/>
      <c r="Q46" s="14">
        <v>2</v>
      </c>
      <c r="R46" s="15"/>
      <c r="S46" s="16"/>
      <c r="T46" s="16"/>
      <c r="U46" s="17"/>
    </row>
    <row r="47" spans="2:21" ht="15" customHeight="1">
      <c r="B47" s="18"/>
      <c r="C47" s="14">
        <v>3</v>
      </c>
      <c r="D47" s="15"/>
      <c r="E47" s="16"/>
      <c r="F47" s="16"/>
      <c r="G47" s="17"/>
      <c r="H47" s="3"/>
      <c r="I47" s="18"/>
      <c r="J47" s="14">
        <v>3</v>
      </c>
      <c r="K47" s="15"/>
      <c r="L47" s="16"/>
      <c r="M47" s="16"/>
      <c r="N47" s="17"/>
      <c r="O47" s="3"/>
      <c r="P47" s="18"/>
      <c r="Q47" s="14">
        <v>3</v>
      </c>
      <c r="R47" s="15"/>
      <c r="S47" s="16"/>
      <c r="T47" s="16"/>
      <c r="U47" s="17"/>
    </row>
    <row r="48" spans="2:21" ht="15" customHeight="1" thickBot="1">
      <c r="B48" s="19"/>
      <c r="C48" s="20">
        <v>4</v>
      </c>
      <c r="D48" s="21"/>
      <c r="E48" s="22"/>
      <c r="F48" s="22"/>
      <c r="G48" s="17"/>
      <c r="H48" s="3"/>
      <c r="I48" s="19"/>
      <c r="J48" s="20">
        <v>4</v>
      </c>
      <c r="K48" s="21"/>
      <c r="L48" s="22"/>
      <c r="M48" s="22"/>
      <c r="N48" s="17"/>
      <c r="O48" s="3"/>
      <c r="P48" s="19"/>
      <c r="Q48" s="20">
        <v>4</v>
      </c>
      <c r="R48" s="21"/>
      <c r="S48" s="22"/>
      <c r="T48" s="22"/>
      <c r="U48" s="17"/>
    </row>
    <row r="49" spans="2:21" ht="15" customHeight="1" thickBot="1">
      <c r="B49" s="30"/>
      <c r="C49" s="26" t="s">
        <v>7</v>
      </c>
      <c r="D49" s="27">
        <f>SUM(D45:D48)</f>
        <v>0</v>
      </c>
      <c r="E49" s="28">
        <f>SUM(E45:E48)</f>
        <v>0</v>
      </c>
      <c r="F49" s="28">
        <f>SUM(F45:F48)</f>
        <v>0</v>
      </c>
      <c r="G49" s="29">
        <f>SUM(G45:G48)</f>
        <v>0</v>
      </c>
      <c r="H49" s="3"/>
      <c r="I49" s="30"/>
      <c r="J49" s="26" t="s">
        <v>7</v>
      </c>
      <c r="K49" s="27">
        <f>SUM(K45:K48)</f>
        <v>0</v>
      </c>
      <c r="L49" s="28">
        <f>SUM(L45:L48)</f>
        <v>0</v>
      </c>
      <c r="M49" s="28">
        <f>SUM(M45:M48)</f>
        <v>0</v>
      </c>
      <c r="N49" s="29">
        <f>SUM(N45:N48)</f>
        <v>0</v>
      </c>
      <c r="O49" s="3"/>
      <c r="P49" s="30"/>
      <c r="Q49" s="26" t="s">
        <v>7</v>
      </c>
      <c r="R49" s="27">
        <f>SUM(R45:R48)</f>
        <v>0</v>
      </c>
      <c r="S49" s="28">
        <f>SUM(S45:S48)</f>
        <v>0</v>
      </c>
      <c r="T49" s="28">
        <f>SUM(T45:T48)</f>
        <v>0</v>
      </c>
      <c r="U49" s="29">
        <f>SUM(U45:U48)</f>
        <v>0</v>
      </c>
    </row>
    <row r="50" spans="2:21" ht="15" customHeight="1" thickBot="1">
      <c r="B50" s="178" t="s">
        <v>17</v>
      </c>
      <c r="C50" s="178"/>
      <c r="D50" s="31">
        <f>SUM(D44,D49)</f>
        <v>0</v>
      </c>
      <c r="E50" s="32">
        <f>SUM(E44,E49)</f>
        <v>0</v>
      </c>
      <c r="F50" s="33">
        <f>SUM(F44,F49)</f>
        <v>0</v>
      </c>
      <c r="G50" s="34">
        <f>SUM(G44,G49)</f>
        <v>0</v>
      </c>
      <c r="H50" s="3"/>
      <c r="I50" s="178" t="s">
        <v>17</v>
      </c>
      <c r="J50" s="178"/>
      <c r="K50" s="31">
        <f>SUM(K44,K49)</f>
        <v>0</v>
      </c>
      <c r="L50" s="32">
        <f>SUM(L44,L49)</f>
        <v>0</v>
      </c>
      <c r="M50" s="33">
        <f>SUM(M44,M49)</f>
        <v>0</v>
      </c>
      <c r="N50" s="34">
        <f>SUM(N44,N49)</f>
        <v>0</v>
      </c>
      <c r="O50" s="3"/>
      <c r="P50" s="178" t="s">
        <v>17</v>
      </c>
      <c r="Q50" s="178"/>
      <c r="R50" s="31">
        <f>SUM(R44,R49)</f>
        <v>0</v>
      </c>
      <c r="S50" s="32">
        <f>SUM(S44,S49)</f>
        <v>0</v>
      </c>
      <c r="T50" s="33">
        <f>SUM(T44,T49)</f>
        <v>0</v>
      </c>
      <c r="U50" s="34">
        <f>SUM(U44,U49)</f>
        <v>0</v>
      </c>
    </row>
    <row r="51" spans="2:21" ht="1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ht="15" customHeight="1" thickBot="1">
      <c r="B52" s="1">
        <v>0.625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ht="15" customHeight="1" thickBot="1">
      <c r="B53" s="2" t="s">
        <v>0</v>
      </c>
      <c r="C53" s="179" t="s">
        <v>1</v>
      </c>
      <c r="D53" s="177" t="s">
        <v>2</v>
      </c>
      <c r="E53" s="177"/>
      <c r="F53" s="177"/>
      <c r="G53" s="177"/>
      <c r="H53" s="3"/>
      <c r="I53" s="2" t="s">
        <v>0</v>
      </c>
      <c r="J53" s="179" t="s">
        <v>1</v>
      </c>
      <c r="K53" s="177" t="s">
        <v>2</v>
      </c>
      <c r="L53" s="177"/>
      <c r="M53" s="177"/>
      <c r="N53" s="177"/>
      <c r="O53" s="3"/>
      <c r="P53" s="2" t="s">
        <v>0</v>
      </c>
      <c r="Q53" s="179" t="s">
        <v>1</v>
      </c>
      <c r="R53" s="177" t="s">
        <v>2</v>
      </c>
      <c r="S53" s="177"/>
      <c r="T53" s="177"/>
      <c r="U53" s="177"/>
    </row>
    <row r="54" spans="2:21" ht="15" customHeight="1" thickBot="1">
      <c r="B54" s="4" t="s">
        <v>3</v>
      </c>
      <c r="C54" s="179"/>
      <c r="D54" s="5" t="s">
        <v>4</v>
      </c>
      <c r="E54" s="6" t="s">
        <v>5</v>
      </c>
      <c r="F54" s="6" t="s">
        <v>6</v>
      </c>
      <c r="G54" s="7" t="s">
        <v>7</v>
      </c>
      <c r="H54" s="3"/>
      <c r="I54" s="4" t="s">
        <v>3</v>
      </c>
      <c r="J54" s="179"/>
      <c r="K54" s="5" t="s">
        <v>4</v>
      </c>
      <c r="L54" s="6" t="s">
        <v>5</v>
      </c>
      <c r="M54" s="6" t="s">
        <v>6</v>
      </c>
      <c r="N54" s="7" t="s">
        <v>7</v>
      </c>
      <c r="O54" s="3"/>
      <c r="P54" s="4" t="s">
        <v>3</v>
      </c>
      <c r="Q54" s="179"/>
      <c r="R54" s="5" t="s">
        <v>4</v>
      </c>
      <c r="S54" s="6" t="s">
        <v>5</v>
      </c>
      <c r="T54" s="6" t="s">
        <v>6</v>
      </c>
      <c r="U54" s="7" t="s">
        <v>7</v>
      </c>
    </row>
    <row r="55" spans="2:21" ht="3" customHeight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2:21" ht="15" customHeight="1">
      <c r="B56" s="8"/>
      <c r="C56" s="9">
        <v>1</v>
      </c>
      <c r="D56" s="10"/>
      <c r="E56" s="11"/>
      <c r="F56" s="11"/>
      <c r="G56" s="12"/>
      <c r="H56" s="3"/>
      <c r="I56" s="8"/>
      <c r="J56" s="9">
        <v>1</v>
      </c>
      <c r="K56" s="10"/>
      <c r="L56" s="11"/>
      <c r="M56" s="11"/>
      <c r="N56" s="12"/>
      <c r="O56" s="3"/>
      <c r="P56" s="8"/>
      <c r="Q56" s="9">
        <v>1</v>
      </c>
      <c r="R56" s="10"/>
      <c r="S56" s="11"/>
      <c r="T56" s="11"/>
      <c r="U56" s="12"/>
    </row>
    <row r="57" spans="2:21" ht="15" customHeight="1">
      <c r="B57" s="13"/>
      <c r="C57" s="14">
        <v>2</v>
      </c>
      <c r="D57" s="15"/>
      <c r="E57" s="16"/>
      <c r="F57" s="16"/>
      <c r="G57" s="17"/>
      <c r="H57" s="3"/>
      <c r="I57" s="13"/>
      <c r="J57" s="14">
        <v>2</v>
      </c>
      <c r="K57" s="15"/>
      <c r="L57" s="16"/>
      <c r="M57" s="16"/>
      <c r="N57" s="17"/>
      <c r="O57" s="3"/>
      <c r="P57" s="13"/>
      <c r="Q57" s="14">
        <v>2</v>
      </c>
      <c r="R57" s="15"/>
      <c r="S57" s="16"/>
      <c r="T57" s="16"/>
      <c r="U57" s="17"/>
    </row>
    <row r="58" spans="2:21" ht="15" customHeight="1">
      <c r="B58" s="18"/>
      <c r="C58" s="14">
        <v>3</v>
      </c>
      <c r="D58" s="15"/>
      <c r="E58" s="16"/>
      <c r="F58" s="16"/>
      <c r="G58" s="17"/>
      <c r="H58" s="3"/>
      <c r="I58" s="18"/>
      <c r="J58" s="14">
        <v>3</v>
      </c>
      <c r="K58" s="15"/>
      <c r="L58" s="16"/>
      <c r="M58" s="16"/>
      <c r="N58" s="17"/>
      <c r="O58" s="3"/>
      <c r="P58" s="18"/>
      <c r="Q58" s="14">
        <v>3</v>
      </c>
      <c r="R58" s="15"/>
      <c r="S58" s="16"/>
      <c r="T58" s="16"/>
      <c r="U58" s="17"/>
    </row>
    <row r="59" spans="2:21" ht="15" customHeight="1" thickBot="1">
      <c r="B59" s="19"/>
      <c r="C59" s="20">
        <v>4</v>
      </c>
      <c r="D59" s="21"/>
      <c r="E59" s="22"/>
      <c r="F59" s="22"/>
      <c r="G59" s="17"/>
      <c r="H59" s="3"/>
      <c r="I59" s="19"/>
      <c r="J59" s="20">
        <v>4</v>
      </c>
      <c r="K59" s="21"/>
      <c r="L59" s="22"/>
      <c r="M59" s="22"/>
      <c r="N59" s="17"/>
      <c r="O59" s="3"/>
      <c r="P59" s="19"/>
      <c r="Q59" s="20">
        <v>4</v>
      </c>
      <c r="R59" s="21"/>
      <c r="S59" s="22"/>
      <c r="T59" s="22"/>
      <c r="U59" s="17"/>
    </row>
    <row r="60" spans="2:21" ht="15" customHeight="1" thickBot="1">
      <c r="B60" s="25"/>
      <c r="C60" s="26" t="s">
        <v>7</v>
      </c>
      <c r="D60" s="27">
        <f>SUM(D56:D59)</f>
        <v>0</v>
      </c>
      <c r="E60" s="28">
        <f>SUM(E56:E59)</f>
        <v>0</v>
      </c>
      <c r="F60" s="28">
        <f>SUM(F56:F59)</f>
        <v>0</v>
      </c>
      <c r="G60" s="29">
        <f>SUM(G56:G59)</f>
        <v>0</v>
      </c>
      <c r="H60" s="3"/>
      <c r="I60" s="25"/>
      <c r="J60" s="26" t="s">
        <v>7</v>
      </c>
      <c r="K60" s="27">
        <f>SUM(K56:K59)</f>
        <v>0</v>
      </c>
      <c r="L60" s="28">
        <f>SUM(L56:L59)</f>
        <v>0</v>
      </c>
      <c r="M60" s="28">
        <f>SUM(M56:M59)</f>
        <v>0</v>
      </c>
      <c r="N60" s="29">
        <f>SUM(N56:N59)</f>
        <v>0</v>
      </c>
      <c r="O60" s="3"/>
      <c r="P60" s="25"/>
      <c r="Q60" s="26" t="s">
        <v>7</v>
      </c>
      <c r="R60" s="27">
        <f>SUM(R56:R59)</f>
        <v>0</v>
      </c>
      <c r="S60" s="28">
        <f>SUM(S56:S59)</f>
        <v>0</v>
      </c>
      <c r="T60" s="28">
        <f>SUM(T56:T59)</f>
        <v>0</v>
      </c>
      <c r="U60" s="29">
        <f>SUM(U56:U59)</f>
        <v>0</v>
      </c>
    </row>
    <row r="61" spans="2:21" ht="15" customHeight="1">
      <c r="B61" s="8"/>
      <c r="C61" s="9">
        <v>1</v>
      </c>
      <c r="D61" s="10"/>
      <c r="E61" s="11"/>
      <c r="F61" s="11"/>
      <c r="G61" s="12"/>
      <c r="H61" s="3"/>
      <c r="I61" s="8"/>
      <c r="J61" s="9">
        <v>1</v>
      </c>
      <c r="K61" s="10"/>
      <c r="L61" s="11"/>
      <c r="M61" s="11"/>
      <c r="N61" s="12"/>
      <c r="O61" s="3"/>
      <c r="P61" s="8"/>
      <c r="Q61" s="9">
        <v>1</v>
      </c>
      <c r="R61" s="10"/>
      <c r="S61" s="11"/>
      <c r="T61" s="11"/>
      <c r="U61" s="12"/>
    </row>
    <row r="62" spans="2:21" ht="15" customHeight="1">
      <c r="B62" s="13"/>
      <c r="C62" s="14">
        <v>2</v>
      </c>
      <c r="D62" s="15"/>
      <c r="E62" s="16"/>
      <c r="F62" s="16"/>
      <c r="G62" s="17"/>
      <c r="H62" s="3"/>
      <c r="I62" s="13"/>
      <c r="J62" s="14">
        <v>2</v>
      </c>
      <c r="K62" s="15"/>
      <c r="L62" s="16"/>
      <c r="M62" s="16"/>
      <c r="N62" s="17"/>
      <c r="O62" s="3"/>
      <c r="P62" s="13"/>
      <c r="Q62" s="14">
        <v>2</v>
      </c>
      <c r="R62" s="15"/>
      <c r="S62" s="16"/>
      <c r="T62" s="16"/>
      <c r="U62" s="17"/>
    </row>
    <row r="63" spans="2:21" ht="15" customHeight="1">
      <c r="B63" s="18"/>
      <c r="C63" s="14">
        <v>3</v>
      </c>
      <c r="D63" s="15"/>
      <c r="E63" s="16"/>
      <c r="F63" s="16"/>
      <c r="G63" s="17"/>
      <c r="H63" s="3"/>
      <c r="I63" s="18"/>
      <c r="J63" s="14">
        <v>3</v>
      </c>
      <c r="K63" s="15"/>
      <c r="L63" s="16"/>
      <c r="M63" s="16"/>
      <c r="N63" s="17"/>
      <c r="O63" s="3"/>
      <c r="P63" s="18"/>
      <c r="Q63" s="14">
        <v>3</v>
      </c>
      <c r="R63" s="15"/>
      <c r="S63" s="16"/>
      <c r="T63" s="16"/>
      <c r="U63" s="17"/>
    </row>
    <row r="64" spans="2:21" ht="15" customHeight="1" thickBot="1">
      <c r="B64" s="19"/>
      <c r="C64" s="20">
        <v>4</v>
      </c>
      <c r="D64" s="21"/>
      <c r="E64" s="22"/>
      <c r="F64" s="22"/>
      <c r="G64" s="17"/>
      <c r="H64" s="3"/>
      <c r="I64" s="19"/>
      <c r="J64" s="20">
        <v>4</v>
      </c>
      <c r="K64" s="21"/>
      <c r="L64" s="22"/>
      <c r="M64" s="22"/>
      <c r="N64" s="17"/>
      <c r="O64" s="3"/>
      <c r="P64" s="19"/>
      <c r="Q64" s="20">
        <v>4</v>
      </c>
      <c r="R64" s="21"/>
      <c r="S64" s="22"/>
      <c r="T64" s="22"/>
      <c r="U64" s="17"/>
    </row>
    <row r="65" spans="2:21" ht="15" customHeight="1" thickBot="1">
      <c r="B65" s="30"/>
      <c r="C65" s="26" t="s">
        <v>7</v>
      </c>
      <c r="D65" s="27">
        <f>SUM(D61:D64)</f>
        <v>0</v>
      </c>
      <c r="E65" s="28">
        <f>SUM(E61:E64)</f>
        <v>0</v>
      </c>
      <c r="F65" s="28">
        <f>SUM(F61:F64)</f>
        <v>0</v>
      </c>
      <c r="G65" s="29">
        <f>SUM(G61:G64)</f>
        <v>0</v>
      </c>
      <c r="H65" s="3"/>
      <c r="I65" s="30"/>
      <c r="J65" s="26" t="s">
        <v>7</v>
      </c>
      <c r="K65" s="27">
        <f>SUM(K61:K64)</f>
        <v>0</v>
      </c>
      <c r="L65" s="28">
        <f>SUM(L61:L64)</f>
        <v>0</v>
      </c>
      <c r="M65" s="28">
        <f>SUM(M61:M64)</f>
        <v>0</v>
      </c>
      <c r="N65" s="29">
        <f>SUM(N61:N64)</f>
        <v>0</v>
      </c>
      <c r="O65" s="3"/>
      <c r="P65" s="30"/>
      <c r="Q65" s="26" t="s">
        <v>7</v>
      </c>
      <c r="R65" s="27">
        <f>SUM(R61:R64)</f>
        <v>0</v>
      </c>
      <c r="S65" s="28">
        <f>SUM(S61:S64)</f>
        <v>0</v>
      </c>
      <c r="T65" s="28">
        <f>SUM(T61:T64)</f>
        <v>0</v>
      </c>
      <c r="U65" s="29">
        <f>SUM(U61:U64)</f>
        <v>0</v>
      </c>
    </row>
    <row r="66" spans="2:21" ht="15" customHeight="1" thickBot="1">
      <c r="B66" s="178" t="s">
        <v>17</v>
      </c>
      <c r="C66" s="178"/>
      <c r="D66" s="31">
        <f>SUM(D60,D65)</f>
        <v>0</v>
      </c>
      <c r="E66" s="32">
        <f>SUM(E60,E65)</f>
        <v>0</v>
      </c>
      <c r="F66" s="33">
        <f>SUM(F60,F65)</f>
        <v>0</v>
      </c>
      <c r="G66" s="34">
        <f>SUM(G60,G65)</f>
        <v>0</v>
      </c>
      <c r="H66" s="3"/>
      <c r="I66" s="178" t="s">
        <v>17</v>
      </c>
      <c r="J66" s="178"/>
      <c r="K66" s="31">
        <f>SUM(K60,K65)</f>
        <v>0</v>
      </c>
      <c r="L66" s="32">
        <f>SUM(L60,L65)</f>
        <v>0</v>
      </c>
      <c r="M66" s="33">
        <f>SUM(M60,M65)</f>
        <v>0</v>
      </c>
      <c r="N66" s="34">
        <f>SUM(N60,N65)</f>
        <v>0</v>
      </c>
      <c r="O66" s="3"/>
      <c r="P66" s="178" t="s">
        <v>17</v>
      </c>
      <c r="Q66" s="178"/>
      <c r="R66" s="31">
        <f>SUM(R60,R65)</f>
        <v>0</v>
      </c>
      <c r="S66" s="32">
        <f>SUM(S60,S65)</f>
        <v>0</v>
      </c>
      <c r="T66" s="33">
        <f>SUM(T60,T65)</f>
        <v>0</v>
      </c>
      <c r="U66" s="34">
        <f>SUM(U60,U65)</f>
        <v>0</v>
      </c>
    </row>
    <row r="67" ht="15" customHeight="1"/>
    <row r="68" ht="15" customHeight="1" thickBot="1">
      <c r="B68" s="1">
        <v>0.6666666666666666</v>
      </c>
    </row>
    <row r="69" spans="2:21" ht="15" customHeight="1" thickBot="1">
      <c r="B69" s="2" t="s">
        <v>0</v>
      </c>
      <c r="C69" s="179" t="s">
        <v>1</v>
      </c>
      <c r="D69" s="177" t="s">
        <v>2</v>
      </c>
      <c r="E69" s="177"/>
      <c r="F69" s="177"/>
      <c r="G69" s="177"/>
      <c r="H69" s="3"/>
      <c r="I69" s="2" t="s">
        <v>0</v>
      </c>
      <c r="J69" s="179" t="s">
        <v>1</v>
      </c>
      <c r="K69" s="177" t="s">
        <v>2</v>
      </c>
      <c r="L69" s="177"/>
      <c r="M69" s="177"/>
      <c r="N69" s="177"/>
      <c r="O69" s="3"/>
      <c r="P69" s="2" t="s">
        <v>0</v>
      </c>
      <c r="Q69" s="179" t="s">
        <v>1</v>
      </c>
      <c r="R69" s="177" t="s">
        <v>2</v>
      </c>
      <c r="S69" s="177"/>
      <c r="T69" s="177"/>
      <c r="U69" s="177"/>
    </row>
    <row r="70" spans="2:21" ht="15" customHeight="1" thickBot="1">
      <c r="B70" s="4" t="s">
        <v>3</v>
      </c>
      <c r="C70" s="179"/>
      <c r="D70" s="5" t="s">
        <v>4</v>
      </c>
      <c r="E70" s="6" t="s">
        <v>5</v>
      </c>
      <c r="F70" s="6" t="s">
        <v>6</v>
      </c>
      <c r="G70" s="7" t="s">
        <v>7</v>
      </c>
      <c r="H70" s="3"/>
      <c r="I70" s="4" t="s">
        <v>3</v>
      </c>
      <c r="J70" s="179"/>
      <c r="K70" s="5" t="s">
        <v>4</v>
      </c>
      <c r="L70" s="6" t="s">
        <v>5</v>
      </c>
      <c r="M70" s="6" t="s">
        <v>6</v>
      </c>
      <c r="N70" s="7" t="s">
        <v>7</v>
      </c>
      <c r="O70" s="3"/>
      <c r="P70" s="4" t="s">
        <v>3</v>
      </c>
      <c r="Q70" s="179"/>
      <c r="R70" s="5" t="s">
        <v>4</v>
      </c>
      <c r="S70" s="6" t="s">
        <v>5</v>
      </c>
      <c r="T70" s="6" t="s">
        <v>6</v>
      </c>
      <c r="U70" s="7" t="s">
        <v>7</v>
      </c>
    </row>
    <row r="71" spans="2:21" ht="3" customHeight="1" thickBo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ht="15" customHeight="1">
      <c r="B72" s="8"/>
      <c r="C72" s="9">
        <v>1</v>
      </c>
      <c r="D72" s="10">
        <v>94</v>
      </c>
      <c r="E72" s="11">
        <v>44</v>
      </c>
      <c r="F72" s="11">
        <v>2</v>
      </c>
      <c r="G72" s="12">
        <v>138</v>
      </c>
      <c r="H72" s="3"/>
      <c r="I72" s="8"/>
      <c r="J72" s="9">
        <v>1</v>
      </c>
      <c r="K72" s="10">
        <v>88</v>
      </c>
      <c r="L72" s="11">
        <v>41</v>
      </c>
      <c r="M72" s="11">
        <v>1</v>
      </c>
      <c r="N72" s="12">
        <v>129</v>
      </c>
      <c r="O72" s="3"/>
      <c r="P72" s="8"/>
      <c r="Q72" s="9">
        <v>1</v>
      </c>
      <c r="R72" s="10">
        <v>112</v>
      </c>
      <c r="S72" s="11">
        <v>44</v>
      </c>
      <c r="T72" s="11">
        <v>1</v>
      </c>
      <c r="U72" s="12">
        <v>156</v>
      </c>
    </row>
    <row r="73" spans="2:21" ht="15" customHeight="1">
      <c r="B73" s="13" t="s">
        <v>58</v>
      </c>
      <c r="C73" s="14">
        <v>2</v>
      </c>
      <c r="D73" s="15">
        <v>91</v>
      </c>
      <c r="E73" s="16">
        <v>36</v>
      </c>
      <c r="F73" s="16">
        <v>1</v>
      </c>
      <c r="G73" s="17">
        <v>127</v>
      </c>
      <c r="H73" s="3"/>
      <c r="I73" s="13" t="s">
        <v>53</v>
      </c>
      <c r="J73" s="14">
        <v>2</v>
      </c>
      <c r="K73" s="15">
        <v>101</v>
      </c>
      <c r="L73" s="16">
        <v>61</v>
      </c>
      <c r="M73" s="16">
        <v>0</v>
      </c>
      <c r="N73" s="17">
        <v>162</v>
      </c>
      <c r="O73" s="3"/>
      <c r="P73" s="13" t="s">
        <v>202</v>
      </c>
      <c r="Q73" s="14">
        <v>2</v>
      </c>
      <c r="R73" s="15">
        <v>88</v>
      </c>
      <c r="S73" s="16">
        <v>53</v>
      </c>
      <c r="T73" s="16">
        <v>0</v>
      </c>
      <c r="U73" s="17">
        <v>141</v>
      </c>
    </row>
    <row r="74" spans="2:21" ht="15" customHeight="1">
      <c r="B74" s="18" t="s">
        <v>32</v>
      </c>
      <c r="C74" s="14">
        <v>3</v>
      </c>
      <c r="D74" s="15">
        <v>90</v>
      </c>
      <c r="E74" s="16">
        <v>45</v>
      </c>
      <c r="F74" s="16">
        <v>2</v>
      </c>
      <c r="G74" s="17">
        <v>135</v>
      </c>
      <c r="H74" s="3"/>
      <c r="I74" s="18" t="s">
        <v>32</v>
      </c>
      <c r="J74" s="14">
        <v>3</v>
      </c>
      <c r="K74" s="15">
        <v>98</v>
      </c>
      <c r="L74" s="16">
        <v>54</v>
      </c>
      <c r="M74" s="16">
        <v>0</v>
      </c>
      <c r="N74" s="17">
        <v>152</v>
      </c>
      <c r="O74" s="3"/>
      <c r="P74" s="18" t="s">
        <v>32</v>
      </c>
      <c r="Q74" s="14">
        <v>3</v>
      </c>
      <c r="R74" s="15">
        <v>85</v>
      </c>
      <c r="S74" s="16">
        <v>32</v>
      </c>
      <c r="T74" s="16">
        <v>2</v>
      </c>
      <c r="U74" s="17">
        <v>117</v>
      </c>
    </row>
    <row r="75" spans="2:21" ht="15" customHeight="1" thickBot="1">
      <c r="B75" s="19"/>
      <c r="C75" s="20">
        <v>4</v>
      </c>
      <c r="D75" s="21">
        <v>89</v>
      </c>
      <c r="E75" s="22">
        <v>44</v>
      </c>
      <c r="F75" s="22">
        <v>1</v>
      </c>
      <c r="G75" s="17">
        <v>133</v>
      </c>
      <c r="H75" s="3"/>
      <c r="I75" s="19"/>
      <c r="J75" s="20">
        <v>4</v>
      </c>
      <c r="K75" s="21">
        <v>92</v>
      </c>
      <c r="L75" s="22">
        <v>44</v>
      </c>
      <c r="M75" s="22">
        <v>1</v>
      </c>
      <c r="N75" s="17">
        <v>136</v>
      </c>
      <c r="O75" s="3"/>
      <c r="P75" s="19"/>
      <c r="Q75" s="20">
        <v>4</v>
      </c>
      <c r="R75" s="21">
        <v>96</v>
      </c>
      <c r="S75" s="22">
        <v>44</v>
      </c>
      <c r="T75" s="22">
        <v>0</v>
      </c>
      <c r="U75" s="17">
        <v>140</v>
      </c>
    </row>
    <row r="76" spans="2:21" ht="15" customHeight="1" thickBot="1">
      <c r="B76" s="25"/>
      <c r="C76" s="26" t="s">
        <v>7</v>
      </c>
      <c r="D76" s="27">
        <f>SUM(D72:D75)</f>
        <v>364</v>
      </c>
      <c r="E76" s="28">
        <f>SUM(E72:E75)</f>
        <v>169</v>
      </c>
      <c r="F76" s="28">
        <f>SUM(F72:F75)</f>
        <v>6</v>
      </c>
      <c r="G76" s="29">
        <f>SUM(G72:G75)</f>
        <v>533</v>
      </c>
      <c r="H76" s="3"/>
      <c r="I76" s="25"/>
      <c r="J76" s="26" t="s">
        <v>7</v>
      </c>
      <c r="K76" s="27">
        <f>SUM(K72:K75)</f>
        <v>379</v>
      </c>
      <c r="L76" s="28">
        <f>SUM(L72:L75)</f>
        <v>200</v>
      </c>
      <c r="M76" s="28">
        <f>SUM(M72:M75)</f>
        <v>2</v>
      </c>
      <c r="N76" s="29">
        <f>SUM(N72:N75)</f>
        <v>579</v>
      </c>
      <c r="O76" s="3"/>
      <c r="P76" s="25"/>
      <c r="Q76" s="26" t="s">
        <v>7</v>
      </c>
      <c r="R76" s="27">
        <f>SUM(R72:R75)</f>
        <v>381</v>
      </c>
      <c r="S76" s="28">
        <f>SUM(S72:S75)</f>
        <v>173</v>
      </c>
      <c r="T76" s="28">
        <f>SUM(T72:T75)</f>
        <v>3</v>
      </c>
      <c r="U76" s="29">
        <f>SUM(U72:U75)</f>
        <v>554</v>
      </c>
    </row>
    <row r="77" spans="2:21" ht="15" customHeight="1">
      <c r="B77" s="8"/>
      <c r="C77" s="9">
        <v>1</v>
      </c>
      <c r="D77" s="10">
        <v>94</v>
      </c>
      <c r="E77" s="11">
        <v>44</v>
      </c>
      <c r="F77" s="11">
        <v>0</v>
      </c>
      <c r="G77" s="12">
        <v>138</v>
      </c>
      <c r="H77" s="3"/>
      <c r="I77" s="8"/>
      <c r="J77" s="9">
        <v>1</v>
      </c>
      <c r="K77" s="10">
        <v>88</v>
      </c>
      <c r="L77" s="11">
        <v>53</v>
      </c>
      <c r="M77" s="11">
        <v>0</v>
      </c>
      <c r="N77" s="12">
        <v>141</v>
      </c>
      <c r="O77" s="3"/>
      <c r="P77" s="8"/>
      <c r="Q77" s="9">
        <v>1</v>
      </c>
      <c r="R77" s="10">
        <v>83</v>
      </c>
      <c r="S77" s="11">
        <v>42</v>
      </c>
      <c r="T77" s="11">
        <v>2</v>
      </c>
      <c r="U77" s="12">
        <v>125</v>
      </c>
    </row>
    <row r="78" spans="2:21" ht="15" customHeight="1">
      <c r="B78" s="13" t="s">
        <v>251</v>
      </c>
      <c r="C78" s="14">
        <v>2</v>
      </c>
      <c r="D78" s="15">
        <v>85</v>
      </c>
      <c r="E78" s="16">
        <v>41</v>
      </c>
      <c r="F78" s="16">
        <v>2</v>
      </c>
      <c r="G78" s="17">
        <v>126</v>
      </c>
      <c r="H78" s="3"/>
      <c r="I78" s="13" t="s">
        <v>145</v>
      </c>
      <c r="J78" s="14">
        <v>2</v>
      </c>
      <c r="K78" s="15">
        <v>98</v>
      </c>
      <c r="L78" s="16">
        <v>44</v>
      </c>
      <c r="M78" s="16">
        <v>0</v>
      </c>
      <c r="N78" s="17">
        <v>134</v>
      </c>
      <c r="O78" s="3"/>
      <c r="P78" s="13" t="s">
        <v>252</v>
      </c>
      <c r="Q78" s="14">
        <v>2</v>
      </c>
      <c r="R78" s="15">
        <v>92</v>
      </c>
      <c r="S78" s="16">
        <v>56</v>
      </c>
      <c r="T78" s="16">
        <v>1</v>
      </c>
      <c r="U78" s="17">
        <v>148</v>
      </c>
    </row>
    <row r="79" spans="2:21" ht="15" customHeight="1">
      <c r="B79" s="18" t="s">
        <v>32</v>
      </c>
      <c r="C79" s="14">
        <v>3</v>
      </c>
      <c r="D79" s="15">
        <v>81</v>
      </c>
      <c r="E79" s="16">
        <v>35</v>
      </c>
      <c r="F79" s="16">
        <v>3</v>
      </c>
      <c r="G79" s="17">
        <v>116</v>
      </c>
      <c r="H79" s="3"/>
      <c r="I79" s="18" t="s">
        <v>32</v>
      </c>
      <c r="J79" s="14">
        <v>3</v>
      </c>
      <c r="K79" s="15">
        <v>101</v>
      </c>
      <c r="L79" s="16">
        <v>45</v>
      </c>
      <c r="M79" s="16">
        <v>0</v>
      </c>
      <c r="N79" s="17">
        <v>146</v>
      </c>
      <c r="O79" s="3"/>
      <c r="P79" s="18" t="s">
        <v>32</v>
      </c>
      <c r="Q79" s="14">
        <v>3</v>
      </c>
      <c r="R79" s="15">
        <v>96</v>
      </c>
      <c r="S79" s="16">
        <v>35</v>
      </c>
      <c r="T79" s="16">
        <v>4</v>
      </c>
      <c r="U79" s="17">
        <v>131</v>
      </c>
    </row>
    <row r="80" spans="2:21" ht="15" customHeight="1" thickBot="1">
      <c r="B80" s="19"/>
      <c r="C80" s="20">
        <v>4</v>
      </c>
      <c r="D80" s="21">
        <v>103</v>
      </c>
      <c r="E80" s="22">
        <v>35</v>
      </c>
      <c r="F80" s="22">
        <v>2</v>
      </c>
      <c r="G80" s="17">
        <v>138</v>
      </c>
      <c r="H80" s="3"/>
      <c r="I80" s="19"/>
      <c r="J80" s="20">
        <v>4</v>
      </c>
      <c r="K80" s="21">
        <v>86</v>
      </c>
      <c r="L80" s="22">
        <v>54</v>
      </c>
      <c r="M80" s="22">
        <v>1</v>
      </c>
      <c r="N80" s="17">
        <v>140</v>
      </c>
      <c r="O80" s="3"/>
      <c r="P80" s="19"/>
      <c r="Q80" s="20">
        <v>4</v>
      </c>
      <c r="R80" s="21">
        <v>89</v>
      </c>
      <c r="S80" s="22">
        <v>36</v>
      </c>
      <c r="T80" s="22">
        <v>1</v>
      </c>
      <c r="U80" s="17">
        <v>125</v>
      </c>
    </row>
    <row r="81" spans="2:21" ht="15" customHeight="1" thickBot="1">
      <c r="B81" s="30"/>
      <c r="C81" s="26" t="s">
        <v>7</v>
      </c>
      <c r="D81" s="27">
        <f>SUM(D77:D80)</f>
        <v>363</v>
      </c>
      <c r="E81" s="28">
        <f>SUM(E77:E80)</f>
        <v>155</v>
      </c>
      <c r="F81" s="28">
        <f>SUM(F77:F80)</f>
        <v>7</v>
      </c>
      <c r="G81" s="29">
        <f>SUM(G77:G80)</f>
        <v>518</v>
      </c>
      <c r="H81" s="3"/>
      <c r="I81" s="30"/>
      <c r="J81" s="26" t="s">
        <v>7</v>
      </c>
      <c r="K81" s="27">
        <f>SUM(K77:K80)</f>
        <v>373</v>
      </c>
      <c r="L81" s="28">
        <f>SUM(L77:L80)</f>
        <v>196</v>
      </c>
      <c r="M81" s="28">
        <f>SUM(M77:M80)</f>
        <v>1</v>
      </c>
      <c r="N81" s="29">
        <f>SUM(N77:N80)</f>
        <v>561</v>
      </c>
      <c r="O81" s="3"/>
      <c r="P81" s="30"/>
      <c r="Q81" s="26" t="s">
        <v>7</v>
      </c>
      <c r="R81" s="27">
        <f>SUM(R77:R80)</f>
        <v>360</v>
      </c>
      <c r="S81" s="28">
        <f>SUM(S77:S80)</f>
        <v>169</v>
      </c>
      <c r="T81" s="28">
        <f>SUM(T77:T80)</f>
        <v>8</v>
      </c>
      <c r="U81" s="29">
        <f>SUM(U77:U80)</f>
        <v>529</v>
      </c>
    </row>
    <row r="82" spans="2:21" ht="15" customHeight="1" thickBot="1">
      <c r="B82" s="178" t="s">
        <v>17</v>
      </c>
      <c r="C82" s="178"/>
      <c r="D82" s="31">
        <f>SUM(D76,D81)</f>
        <v>727</v>
      </c>
      <c r="E82" s="32">
        <f>SUM(E76,E81)</f>
        <v>324</v>
      </c>
      <c r="F82" s="33">
        <f>SUM(F76,F81)</f>
        <v>13</v>
      </c>
      <c r="G82" s="34">
        <f>SUM(G76,G81)</f>
        <v>1051</v>
      </c>
      <c r="H82" s="3"/>
      <c r="I82" s="178" t="s">
        <v>17</v>
      </c>
      <c r="J82" s="178"/>
      <c r="K82" s="31">
        <f>SUM(K76,K81)</f>
        <v>752</v>
      </c>
      <c r="L82" s="32">
        <f>SUM(L76,L81)</f>
        <v>396</v>
      </c>
      <c r="M82" s="33">
        <f>SUM(M76,M81)</f>
        <v>3</v>
      </c>
      <c r="N82" s="34">
        <f>SUM(N76,N81)</f>
        <v>1140</v>
      </c>
      <c r="O82" s="3"/>
      <c r="P82" s="178" t="s">
        <v>17</v>
      </c>
      <c r="Q82" s="178"/>
      <c r="R82" s="31">
        <f>SUM(R76,R81)</f>
        <v>741</v>
      </c>
      <c r="S82" s="32">
        <f>SUM(S76,S81)</f>
        <v>342</v>
      </c>
      <c r="T82" s="33">
        <f>SUM(T76,T81)</f>
        <v>11</v>
      </c>
      <c r="U82" s="34">
        <f>SUM(U76,U81)</f>
        <v>1083</v>
      </c>
    </row>
    <row r="83" ht="15" customHeight="1"/>
    <row r="84" ht="15" customHeight="1" thickBot="1">
      <c r="B84" s="1">
        <v>0.7083333333333334</v>
      </c>
    </row>
    <row r="85" spans="2:21" ht="15" customHeight="1" thickBot="1">
      <c r="B85" s="2" t="s">
        <v>0</v>
      </c>
      <c r="C85" s="179" t="s">
        <v>1</v>
      </c>
      <c r="D85" s="177" t="s">
        <v>2</v>
      </c>
      <c r="E85" s="177"/>
      <c r="F85" s="177"/>
      <c r="G85" s="177"/>
      <c r="H85" s="3"/>
      <c r="I85" s="2" t="s">
        <v>0</v>
      </c>
      <c r="J85" s="179" t="s">
        <v>1</v>
      </c>
      <c r="K85" s="177" t="s">
        <v>2</v>
      </c>
      <c r="L85" s="177"/>
      <c r="M85" s="177"/>
      <c r="N85" s="177"/>
      <c r="O85" s="3"/>
      <c r="P85" s="2" t="s">
        <v>0</v>
      </c>
      <c r="Q85" s="179" t="s">
        <v>1</v>
      </c>
      <c r="R85" s="177" t="s">
        <v>2</v>
      </c>
      <c r="S85" s="177"/>
      <c r="T85" s="177"/>
      <c r="U85" s="177"/>
    </row>
    <row r="86" spans="2:21" ht="15.75" customHeight="1" thickBot="1">
      <c r="B86" s="4" t="s">
        <v>3</v>
      </c>
      <c r="C86" s="179"/>
      <c r="D86" s="5" t="s">
        <v>4</v>
      </c>
      <c r="E86" s="6" t="s">
        <v>5</v>
      </c>
      <c r="F86" s="6" t="s">
        <v>6</v>
      </c>
      <c r="G86" s="7" t="s">
        <v>7</v>
      </c>
      <c r="H86" s="3"/>
      <c r="I86" s="4" t="s">
        <v>3</v>
      </c>
      <c r="J86" s="179"/>
      <c r="K86" s="5" t="s">
        <v>4</v>
      </c>
      <c r="L86" s="6" t="s">
        <v>5</v>
      </c>
      <c r="M86" s="6" t="s">
        <v>6</v>
      </c>
      <c r="N86" s="7" t="s">
        <v>7</v>
      </c>
      <c r="O86" s="3"/>
      <c r="P86" s="4" t="s">
        <v>3</v>
      </c>
      <c r="Q86" s="179"/>
      <c r="R86" s="5" t="s">
        <v>4</v>
      </c>
      <c r="S86" s="6" t="s">
        <v>5</v>
      </c>
      <c r="T86" s="6" t="s">
        <v>6</v>
      </c>
      <c r="U86" s="7" t="s">
        <v>7</v>
      </c>
    </row>
    <row r="87" spans="2:21" ht="3" customHeight="1" thickBo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2:21" ht="15" customHeight="1">
      <c r="B88" s="8"/>
      <c r="C88" s="9">
        <v>1</v>
      </c>
      <c r="D88" s="10">
        <v>83</v>
      </c>
      <c r="E88" s="11">
        <v>45</v>
      </c>
      <c r="F88" s="11">
        <v>2</v>
      </c>
      <c r="G88" s="12">
        <v>128</v>
      </c>
      <c r="H88" s="3"/>
      <c r="I88" s="8"/>
      <c r="J88" s="9">
        <v>1</v>
      </c>
      <c r="K88" s="10">
        <v>86</v>
      </c>
      <c r="L88" s="11">
        <v>54</v>
      </c>
      <c r="M88" s="11">
        <v>2</v>
      </c>
      <c r="N88" s="12">
        <v>140</v>
      </c>
      <c r="O88" s="3"/>
      <c r="P88" s="8"/>
      <c r="Q88" s="9">
        <v>1</v>
      </c>
      <c r="R88" s="10">
        <v>100</v>
      </c>
      <c r="S88" s="11">
        <v>34</v>
      </c>
      <c r="T88" s="11">
        <v>2</v>
      </c>
      <c r="U88" s="12">
        <v>134</v>
      </c>
    </row>
    <row r="89" spans="2:21" ht="15" customHeight="1">
      <c r="B89" s="13" t="s">
        <v>245</v>
      </c>
      <c r="C89" s="14">
        <v>2</v>
      </c>
      <c r="D89" s="15">
        <v>98</v>
      </c>
      <c r="E89" s="16">
        <v>42</v>
      </c>
      <c r="F89" s="16">
        <v>1</v>
      </c>
      <c r="G89" s="17">
        <v>140</v>
      </c>
      <c r="H89" s="3"/>
      <c r="I89" s="13" t="s">
        <v>46</v>
      </c>
      <c r="J89" s="14">
        <v>2</v>
      </c>
      <c r="K89" s="15">
        <v>89</v>
      </c>
      <c r="L89" s="16">
        <v>36</v>
      </c>
      <c r="M89" s="16">
        <v>1</v>
      </c>
      <c r="N89" s="17">
        <v>125</v>
      </c>
      <c r="O89" s="3"/>
      <c r="P89" s="13" t="s">
        <v>204</v>
      </c>
      <c r="Q89" s="14">
        <v>2</v>
      </c>
      <c r="R89" s="15">
        <v>89</v>
      </c>
      <c r="S89" s="16">
        <v>36</v>
      </c>
      <c r="T89" s="16">
        <v>0</v>
      </c>
      <c r="U89" s="17">
        <v>125</v>
      </c>
    </row>
    <row r="90" spans="2:21" ht="15" customHeight="1">
      <c r="B90" s="18" t="s">
        <v>246</v>
      </c>
      <c r="C90" s="14">
        <v>3</v>
      </c>
      <c r="D90" s="15">
        <v>96</v>
      </c>
      <c r="E90" s="16">
        <v>43</v>
      </c>
      <c r="F90" s="16">
        <v>3</v>
      </c>
      <c r="G90" s="17">
        <v>139</v>
      </c>
      <c r="H90" s="3"/>
      <c r="I90" s="18" t="s">
        <v>32</v>
      </c>
      <c r="J90" s="14">
        <v>3</v>
      </c>
      <c r="K90" s="15">
        <v>91</v>
      </c>
      <c r="L90" s="16">
        <v>49</v>
      </c>
      <c r="M90" s="16">
        <v>0</v>
      </c>
      <c r="N90" s="17">
        <v>140</v>
      </c>
      <c r="O90" s="3"/>
      <c r="P90" s="18" t="s">
        <v>32</v>
      </c>
      <c r="Q90" s="14">
        <v>3</v>
      </c>
      <c r="R90" s="15">
        <v>86</v>
      </c>
      <c r="S90" s="16">
        <v>42</v>
      </c>
      <c r="T90" s="16">
        <v>1</v>
      </c>
      <c r="U90" s="17">
        <v>128</v>
      </c>
    </row>
    <row r="91" spans="2:21" ht="15" customHeight="1" thickBot="1">
      <c r="B91" s="19"/>
      <c r="C91" s="20">
        <v>4</v>
      </c>
      <c r="D91" s="21">
        <v>105</v>
      </c>
      <c r="E91" s="22">
        <v>36</v>
      </c>
      <c r="F91" s="22">
        <v>2</v>
      </c>
      <c r="G91" s="17">
        <v>141</v>
      </c>
      <c r="H91" s="3"/>
      <c r="I91" s="19"/>
      <c r="J91" s="20">
        <v>4</v>
      </c>
      <c r="K91" s="21">
        <v>89</v>
      </c>
      <c r="L91" s="22">
        <v>51</v>
      </c>
      <c r="M91" s="22">
        <v>0</v>
      </c>
      <c r="N91" s="17">
        <v>140</v>
      </c>
      <c r="O91" s="3"/>
      <c r="P91" s="19"/>
      <c r="Q91" s="20">
        <v>4</v>
      </c>
      <c r="R91" s="21">
        <v>101</v>
      </c>
      <c r="S91" s="22">
        <v>35</v>
      </c>
      <c r="T91" s="22">
        <v>1</v>
      </c>
      <c r="U91" s="17">
        <v>136</v>
      </c>
    </row>
    <row r="92" spans="2:21" ht="15" customHeight="1" thickBot="1">
      <c r="B92" s="25"/>
      <c r="C92" s="26" t="s">
        <v>7</v>
      </c>
      <c r="D92" s="27">
        <f>SUM(D88:D91)</f>
        <v>382</v>
      </c>
      <c r="E92" s="28">
        <f>SUM(E88:E91)</f>
        <v>166</v>
      </c>
      <c r="F92" s="28">
        <f>SUM(F88:F91)</f>
        <v>8</v>
      </c>
      <c r="G92" s="29">
        <f>SUM(G88:G91)</f>
        <v>548</v>
      </c>
      <c r="H92" s="3"/>
      <c r="I92" s="25"/>
      <c r="J92" s="26" t="s">
        <v>7</v>
      </c>
      <c r="K92" s="27">
        <f>SUM(K88:K91)</f>
        <v>355</v>
      </c>
      <c r="L92" s="28">
        <f>SUM(L88:L91)</f>
        <v>190</v>
      </c>
      <c r="M92" s="28">
        <f>SUM(M88:M91)</f>
        <v>3</v>
      </c>
      <c r="N92" s="29">
        <f>SUM(N88:N91)</f>
        <v>545</v>
      </c>
      <c r="O92" s="3"/>
      <c r="P92" s="25"/>
      <c r="Q92" s="26" t="s">
        <v>7</v>
      </c>
      <c r="R92" s="27">
        <f>SUM(R88:R91)</f>
        <v>376</v>
      </c>
      <c r="S92" s="28">
        <f>SUM(S88:S91)</f>
        <v>147</v>
      </c>
      <c r="T92" s="28">
        <f>SUM(T88:T91)</f>
        <v>4</v>
      </c>
      <c r="U92" s="29">
        <f>SUM(U88:U91)</f>
        <v>523</v>
      </c>
    </row>
    <row r="93" spans="2:21" ht="15" customHeight="1">
      <c r="B93" s="8"/>
      <c r="C93" s="9">
        <v>1</v>
      </c>
      <c r="D93" s="10">
        <v>79</v>
      </c>
      <c r="E93" s="11">
        <v>45</v>
      </c>
      <c r="F93" s="11">
        <v>1</v>
      </c>
      <c r="G93" s="12">
        <v>124</v>
      </c>
      <c r="H93" s="3"/>
      <c r="I93" s="8"/>
      <c r="J93" s="9">
        <v>1</v>
      </c>
      <c r="K93" s="10">
        <v>91</v>
      </c>
      <c r="L93" s="11">
        <v>51</v>
      </c>
      <c r="M93" s="11">
        <v>0</v>
      </c>
      <c r="N93" s="12">
        <v>142</v>
      </c>
      <c r="O93" s="3"/>
      <c r="P93" s="8"/>
      <c r="Q93" s="9">
        <v>1</v>
      </c>
      <c r="R93" s="10">
        <v>98</v>
      </c>
      <c r="S93" s="11">
        <v>36</v>
      </c>
      <c r="T93" s="11">
        <v>2</v>
      </c>
      <c r="U93" s="12">
        <v>134</v>
      </c>
    </row>
    <row r="94" spans="2:21" ht="15" customHeight="1">
      <c r="B94" s="13" t="s">
        <v>247</v>
      </c>
      <c r="C94" s="14">
        <v>2</v>
      </c>
      <c r="D94" s="15">
        <v>87</v>
      </c>
      <c r="E94" s="16">
        <v>27</v>
      </c>
      <c r="F94" s="16">
        <v>3</v>
      </c>
      <c r="G94" s="17">
        <v>114</v>
      </c>
      <c r="H94" s="3"/>
      <c r="I94" s="13" t="s">
        <v>203</v>
      </c>
      <c r="J94" s="14">
        <v>2</v>
      </c>
      <c r="K94" s="15">
        <v>94</v>
      </c>
      <c r="L94" s="16">
        <v>34</v>
      </c>
      <c r="M94" s="16">
        <v>4</v>
      </c>
      <c r="N94" s="17">
        <v>128</v>
      </c>
      <c r="O94" s="3"/>
      <c r="P94" s="13" t="s">
        <v>253</v>
      </c>
      <c r="Q94" s="14">
        <v>2</v>
      </c>
      <c r="R94" s="15">
        <v>91</v>
      </c>
      <c r="S94" s="16">
        <v>44</v>
      </c>
      <c r="T94" s="16">
        <v>0</v>
      </c>
      <c r="U94" s="17">
        <v>135</v>
      </c>
    </row>
    <row r="95" spans="2:21" ht="15" customHeight="1">
      <c r="B95" s="18" t="s">
        <v>248</v>
      </c>
      <c r="C95" s="14">
        <v>3</v>
      </c>
      <c r="D95" s="15">
        <v>82</v>
      </c>
      <c r="E95" s="16">
        <v>54</v>
      </c>
      <c r="F95" s="16">
        <v>1</v>
      </c>
      <c r="G95" s="17">
        <v>136</v>
      </c>
      <c r="H95" s="3"/>
      <c r="I95" s="18" t="s">
        <v>32</v>
      </c>
      <c r="J95" s="14">
        <v>3</v>
      </c>
      <c r="K95" s="15">
        <v>96</v>
      </c>
      <c r="L95" s="16">
        <v>43</v>
      </c>
      <c r="M95" s="16">
        <v>2</v>
      </c>
      <c r="N95" s="17">
        <v>139</v>
      </c>
      <c r="O95" s="3"/>
      <c r="P95" s="18" t="s">
        <v>32</v>
      </c>
      <c r="Q95" s="14">
        <v>3</v>
      </c>
      <c r="R95" s="15">
        <v>83</v>
      </c>
      <c r="S95" s="16">
        <v>63</v>
      </c>
      <c r="T95" s="16">
        <v>0</v>
      </c>
      <c r="U95" s="17">
        <v>146</v>
      </c>
    </row>
    <row r="96" spans="2:21" ht="15" customHeight="1" thickBot="1">
      <c r="B96" s="19"/>
      <c r="C96" s="20">
        <v>4</v>
      </c>
      <c r="D96" s="21">
        <v>96</v>
      </c>
      <c r="E96" s="22">
        <v>34</v>
      </c>
      <c r="F96" s="22">
        <v>1</v>
      </c>
      <c r="G96" s="17">
        <v>130</v>
      </c>
      <c r="H96" s="3"/>
      <c r="I96" s="19"/>
      <c r="J96" s="20">
        <v>4</v>
      </c>
      <c r="K96" s="21">
        <v>92</v>
      </c>
      <c r="L96" s="22">
        <v>43</v>
      </c>
      <c r="M96" s="22">
        <v>2</v>
      </c>
      <c r="N96" s="17">
        <v>135</v>
      </c>
      <c r="O96" s="3"/>
      <c r="P96" s="19"/>
      <c r="Q96" s="20">
        <v>4</v>
      </c>
      <c r="R96" s="21">
        <v>88</v>
      </c>
      <c r="S96" s="22">
        <v>35</v>
      </c>
      <c r="T96" s="22">
        <v>5</v>
      </c>
      <c r="U96" s="17">
        <v>123</v>
      </c>
    </row>
    <row r="97" spans="2:21" ht="15" customHeight="1" thickBot="1">
      <c r="B97" s="30"/>
      <c r="C97" s="26" t="s">
        <v>7</v>
      </c>
      <c r="D97" s="27">
        <f>SUM(D93:D96)</f>
        <v>344</v>
      </c>
      <c r="E97" s="28">
        <f>SUM(E93:E96)</f>
        <v>160</v>
      </c>
      <c r="F97" s="28">
        <f>SUM(F93:F96)</f>
        <v>6</v>
      </c>
      <c r="G97" s="29">
        <f>SUM(G93:G96)</f>
        <v>504</v>
      </c>
      <c r="H97" s="3"/>
      <c r="I97" s="30"/>
      <c r="J97" s="26" t="s">
        <v>7</v>
      </c>
      <c r="K97" s="27">
        <f>SUM(K93:K96)</f>
        <v>373</v>
      </c>
      <c r="L97" s="28">
        <f>SUM(L93:L96)</f>
        <v>171</v>
      </c>
      <c r="M97" s="28">
        <f>SUM(M93:M96)</f>
        <v>8</v>
      </c>
      <c r="N97" s="29">
        <f>SUM(N93:N96)</f>
        <v>544</v>
      </c>
      <c r="O97" s="3"/>
      <c r="P97" s="30"/>
      <c r="Q97" s="26" t="s">
        <v>7</v>
      </c>
      <c r="R97" s="27">
        <f>SUM(R93:R96)</f>
        <v>360</v>
      </c>
      <c r="S97" s="28">
        <f>SUM(S93:S96)</f>
        <v>178</v>
      </c>
      <c r="T97" s="28">
        <f>SUM(T93:T96)</f>
        <v>7</v>
      </c>
      <c r="U97" s="29">
        <f>SUM(U93:U96)</f>
        <v>538</v>
      </c>
    </row>
    <row r="98" spans="2:21" ht="15" customHeight="1" thickBot="1">
      <c r="B98" s="178" t="s">
        <v>17</v>
      </c>
      <c r="C98" s="178"/>
      <c r="D98" s="31">
        <f>SUM(D92,D97)</f>
        <v>726</v>
      </c>
      <c r="E98" s="32">
        <f>SUM(E92,E97)</f>
        <v>326</v>
      </c>
      <c r="F98" s="33">
        <f>SUM(F92,F97)</f>
        <v>14</v>
      </c>
      <c r="G98" s="34">
        <f>SUM(G92,G97)</f>
        <v>1052</v>
      </c>
      <c r="H98" s="3"/>
      <c r="I98" s="178" t="s">
        <v>17</v>
      </c>
      <c r="J98" s="178"/>
      <c r="K98" s="31">
        <f>SUM(K92,K97)</f>
        <v>728</v>
      </c>
      <c r="L98" s="32">
        <f>SUM(L92,L97)</f>
        <v>361</v>
      </c>
      <c r="M98" s="33">
        <f>SUM(M92,M97)</f>
        <v>11</v>
      </c>
      <c r="N98" s="34">
        <f>SUM(N92,N97)</f>
        <v>1089</v>
      </c>
      <c r="O98" s="3"/>
      <c r="P98" s="178" t="s">
        <v>17</v>
      </c>
      <c r="Q98" s="178"/>
      <c r="R98" s="31">
        <f>SUM(R92,R97)</f>
        <v>736</v>
      </c>
      <c r="S98" s="32">
        <f>SUM(S92,S97)</f>
        <v>325</v>
      </c>
      <c r="T98" s="33">
        <f>SUM(T92,T97)</f>
        <v>11</v>
      </c>
      <c r="U98" s="34">
        <f>SUM(U92,U97)</f>
        <v>1061</v>
      </c>
    </row>
    <row r="99" spans="2:21" ht="1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ht="15" customHeight="1" thickBot="1">
      <c r="B100" s="1">
        <v>0.75</v>
      </c>
    </row>
    <row r="101" spans="2:21" ht="15" customHeight="1" thickBot="1">
      <c r="B101" s="2" t="s">
        <v>0</v>
      </c>
      <c r="C101" s="179" t="s">
        <v>1</v>
      </c>
      <c r="D101" s="177" t="s">
        <v>2</v>
      </c>
      <c r="E101" s="177"/>
      <c r="F101" s="177"/>
      <c r="G101" s="177"/>
      <c r="H101" s="3"/>
      <c r="I101" s="2" t="s">
        <v>0</v>
      </c>
      <c r="J101" s="179" t="s">
        <v>1</v>
      </c>
      <c r="K101" s="177" t="s">
        <v>2</v>
      </c>
      <c r="L101" s="177"/>
      <c r="M101" s="177"/>
      <c r="N101" s="177"/>
      <c r="O101" s="3"/>
      <c r="P101" s="2" t="s">
        <v>0</v>
      </c>
      <c r="Q101" s="179" t="s">
        <v>1</v>
      </c>
      <c r="R101" s="177" t="s">
        <v>2</v>
      </c>
      <c r="S101" s="177"/>
      <c r="T101" s="177"/>
      <c r="U101" s="177"/>
    </row>
    <row r="102" spans="2:21" ht="15" customHeight="1" thickBot="1">
      <c r="B102" s="4" t="s">
        <v>3</v>
      </c>
      <c r="C102" s="179"/>
      <c r="D102" s="5" t="s">
        <v>4</v>
      </c>
      <c r="E102" s="6" t="s">
        <v>5</v>
      </c>
      <c r="F102" s="6" t="s">
        <v>6</v>
      </c>
      <c r="G102" s="7" t="s">
        <v>7</v>
      </c>
      <c r="H102" s="3"/>
      <c r="I102" s="4" t="s">
        <v>3</v>
      </c>
      <c r="J102" s="179"/>
      <c r="K102" s="5" t="s">
        <v>4</v>
      </c>
      <c r="L102" s="6" t="s">
        <v>5</v>
      </c>
      <c r="M102" s="6" t="s">
        <v>6</v>
      </c>
      <c r="N102" s="7" t="s">
        <v>7</v>
      </c>
      <c r="O102" s="3"/>
      <c r="P102" s="4" t="s">
        <v>3</v>
      </c>
      <c r="Q102" s="179"/>
      <c r="R102" s="5" t="s">
        <v>4</v>
      </c>
      <c r="S102" s="6" t="s">
        <v>5</v>
      </c>
      <c r="T102" s="6" t="s">
        <v>6</v>
      </c>
      <c r="U102" s="7" t="s">
        <v>7</v>
      </c>
    </row>
    <row r="103" spans="2:21" ht="3" customHeight="1" thickBo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2:21" ht="15" customHeight="1">
      <c r="B104" s="8"/>
      <c r="C104" s="9">
        <v>1</v>
      </c>
      <c r="D104" s="10">
        <v>78</v>
      </c>
      <c r="E104" s="11">
        <v>35</v>
      </c>
      <c r="F104" s="11">
        <v>1</v>
      </c>
      <c r="G104" s="12">
        <v>113</v>
      </c>
      <c r="H104" s="3"/>
      <c r="I104" s="8"/>
      <c r="J104" s="9">
        <v>1</v>
      </c>
      <c r="K104" s="10">
        <v>75</v>
      </c>
      <c r="L104" s="11">
        <v>54</v>
      </c>
      <c r="M104" s="11">
        <v>2</v>
      </c>
      <c r="N104" s="12">
        <v>129</v>
      </c>
      <c r="O104" s="3"/>
      <c r="P104" s="8"/>
      <c r="Q104" s="9">
        <v>1</v>
      </c>
      <c r="R104" s="10">
        <v>103</v>
      </c>
      <c r="S104" s="11">
        <v>53</v>
      </c>
      <c r="T104" s="11">
        <v>0</v>
      </c>
      <c r="U104" s="12">
        <v>156</v>
      </c>
    </row>
    <row r="105" spans="2:21" ht="15" customHeight="1">
      <c r="B105" s="13" t="s">
        <v>177</v>
      </c>
      <c r="C105" s="14">
        <v>2</v>
      </c>
      <c r="D105" s="15">
        <v>82</v>
      </c>
      <c r="E105" s="16">
        <v>53</v>
      </c>
      <c r="F105" s="16">
        <v>0</v>
      </c>
      <c r="G105" s="17">
        <v>135</v>
      </c>
      <c r="H105" s="3"/>
      <c r="I105" s="13" t="s">
        <v>255</v>
      </c>
      <c r="J105" s="14">
        <v>2</v>
      </c>
      <c r="K105" s="15">
        <v>76</v>
      </c>
      <c r="L105" s="16">
        <v>40</v>
      </c>
      <c r="M105" s="16">
        <v>3</v>
      </c>
      <c r="N105" s="17">
        <v>116</v>
      </c>
      <c r="O105" s="3"/>
      <c r="P105" s="13" t="s">
        <v>249</v>
      </c>
      <c r="Q105" s="14">
        <v>2</v>
      </c>
      <c r="R105" s="15">
        <v>77</v>
      </c>
      <c r="S105" s="16">
        <v>45</v>
      </c>
      <c r="T105" s="16">
        <v>0</v>
      </c>
      <c r="U105" s="17">
        <v>122</v>
      </c>
    </row>
    <row r="106" spans="2:21" ht="15" customHeight="1">
      <c r="B106" s="18" t="s">
        <v>32</v>
      </c>
      <c r="C106" s="14">
        <v>3</v>
      </c>
      <c r="D106" s="15">
        <v>89</v>
      </c>
      <c r="E106" s="16">
        <v>71</v>
      </c>
      <c r="F106" s="16">
        <v>0</v>
      </c>
      <c r="G106" s="17">
        <v>160</v>
      </c>
      <c r="H106" s="3"/>
      <c r="I106" s="18" t="s">
        <v>32</v>
      </c>
      <c r="J106" s="14">
        <v>3</v>
      </c>
      <c r="K106" s="15">
        <v>92</v>
      </c>
      <c r="L106" s="16">
        <v>27</v>
      </c>
      <c r="M106" s="16">
        <v>5</v>
      </c>
      <c r="N106" s="17">
        <v>119</v>
      </c>
      <c r="O106" s="3"/>
      <c r="P106" s="18" t="s">
        <v>48</v>
      </c>
      <c r="Q106" s="14">
        <v>3</v>
      </c>
      <c r="R106" s="15">
        <v>88</v>
      </c>
      <c r="S106" s="16">
        <v>42</v>
      </c>
      <c r="T106" s="16">
        <v>2</v>
      </c>
      <c r="U106" s="17">
        <v>130</v>
      </c>
    </row>
    <row r="107" spans="2:21" ht="15" customHeight="1" thickBot="1">
      <c r="B107" s="19"/>
      <c r="C107" s="20">
        <v>4</v>
      </c>
      <c r="D107" s="21">
        <v>90</v>
      </c>
      <c r="E107" s="22">
        <v>44</v>
      </c>
      <c r="F107" s="22">
        <v>4</v>
      </c>
      <c r="G107" s="17">
        <v>134</v>
      </c>
      <c r="H107" s="3"/>
      <c r="I107" s="19"/>
      <c r="J107" s="20">
        <v>4</v>
      </c>
      <c r="K107" s="21">
        <v>83</v>
      </c>
      <c r="L107" s="22">
        <v>34</v>
      </c>
      <c r="M107" s="22">
        <v>2</v>
      </c>
      <c r="N107" s="17">
        <v>117</v>
      </c>
      <c r="O107" s="3"/>
      <c r="P107" s="19"/>
      <c r="Q107" s="20">
        <v>4</v>
      </c>
      <c r="R107" s="21">
        <v>77</v>
      </c>
      <c r="S107" s="22">
        <v>35</v>
      </c>
      <c r="T107" s="22">
        <v>2</v>
      </c>
      <c r="U107" s="17">
        <v>112</v>
      </c>
    </row>
    <row r="108" spans="2:21" ht="15" customHeight="1" thickBot="1">
      <c r="B108" s="25"/>
      <c r="C108" s="26" t="s">
        <v>7</v>
      </c>
      <c r="D108" s="27">
        <f>SUM(D104:D107)</f>
        <v>339</v>
      </c>
      <c r="E108" s="28">
        <f>SUM(E104:E107)</f>
        <v>203</v>
      </c>
      <c r="F108" s="28">
        <f>SUM(F104:F107)</f>
        <v>5</v>
      </c>
      <c r="G108" s="29">
        <f>SUM(G104:G107)</f>
        <v>542</v>
      </c>
      <c r="H108" s="3"/>
      <c r="I108" s="25"/>
      <c r="J108" s="26" t="s">
        <v>7</v>
      </c>
      <c r="K108" s="27">
        <f>SUM(K104:K107)</f>
        <v>326</v>
      </c>
      <c r="L108" s="28">
        <f>SUM(L104:L107)</f>
        <v>155</v>
      </c>
      <c r="M108" s="28">
        <f>SUM(M104:M107)</f>
        <v>12</v>
      </c>
      <c r="N108" s="29">
        <f>SUM(N104:N107)</f>
        <v>481</v>
      </c>
      <c r="O108" s="3"/>
      <c r="P108" s="25"/>
      <c r="Q108" s="26" t="s">
        <v>7</v>
      </c>
      <c r="R108" s="27">
        <f>SUM(R104:R107)</f>
        <v>345</v>
      </c>
      <c r="S108" s="28">
        <f>SUM(S104:S107)</f>
        <v>175</v>
      </c>
      <c r="T108" s="28">
        <f>SUM(T104:T107)</f>
        <v>4</v>
      </c>
      <c r="U108" s="29">
        <f>SUM(U104:U107)</f>
        <v>520</v>
      </c>
    </row>
    <row r="109" spans="2:21" ht="15" customHeight="1">
      <c r="B109" s="8"/>
      <c r="C109" s="9">
        <v>1</v>
      </c>
      <c r="D109" s="10">
        <v>86</v>
      </c>
      <c r="E109" s="11">
        <v>33</v>
      </c>
      <c r="F109" s="11">
        <v>3</v>
      </c>
      <c r="G109" s="12">
        <v>119</v>
      </c>
      <c r="H109" s="3"/>
      <c r="I109" s="8"/>
      <c r="J109" s="9">
        <v>1</v>
      </c>
      <c r="K109" s="10">
        <v>90</v>
      </c>
      <c r="L109" s="11">
        <v>35</v>
      </c>
      <c r="M109" s="11">
        <v>4</v>
      </c>
      <c r="N109" s="12">
        <v>125</v>
      </c>
      <c r="O109" s="3"/>
      <c r="P109" s="8"/>
      <c r="Q109" s="9">
        <v>1</v>
      </c>
      <c r="R109" s="10">
        <v>85</v>
      </c>
      <c r="S109" s="11">
        <v>30</v>
      </c>
      <c r="T109" s="11">
        <v>0</v>
      </c>
      <c r="U109" s="12">
        <v>115</v>
      </c>
    </row>
    <row r="110" spans="2:21" ht="15" customHeight="1">
      <c r="B110" s="13" t="s">
        <v>254</v>
      </c>
      <c r="C110" s="14">
        <v>2</v>
      </c>
      <c r="D110" s="15">
        <v>76</v>
      </c>
      <c r="E110" s="16">
        <v>27</v>
      </c>
      <c r="F110" s="16">
        <v>6</v>
      </c>
      <c r="G110" s="17">
        <v>103</v>
      </c>
      <c r="H110" s="3"/>
      <c r="I110" s="13" t="s">
        <v>206</v>
      </c>
      <c r="J110" s="14">
        <v>2</v>
      </c>
      <c r="K110" s="15">
        <v>91</v>
      </c>
      <c r="L110" s="16">
        <v>26</v>
      </c>
      <c r="M110" s="16">
        <v>7</v>
      </c>
      <c r="N110" s="17">
        <v>117</v>
      </c>
      <c r="O110" s="3"/>
      <c r="P110" s="13" t="s">
        <v>250</v>
      </c>
      <c r="Q110" s="14">
        <v>2</v>
      </c>
      <c r="R110" s="15">
        <v>101</v>
      </c>
      <c r="S110" s="16">
        <v>53</v>
      </c>
      <c r="T110" s="16">
        <v>0</v>
      </c>
      <c r="U110" s="17">
        <v>154</v>
      </c>
    </row>
    <row r="111" spans="2:21" ht="15" customHeight="1">
      <c r="B111" s="18" t="s">
        <v>32</v>
      </c>
      <c r="C111" s="14">
        <v>3</v>
      </c>
      <c r="D111" s="15">
        <v>80</v>
      </c>
      <c r="E111" s="16">
        <v>27</v>
      </c>
      <c r="F111" s="16">
        <v>4</v>
      </c>
      <c r="G111" s="17">
        <v>107</v>
      </c>
      <c r="H111" s="3"/>
      <c r="I111" s="18" t="s">
        <v>32</v>
      </c>
      <c r="J111" s="14">
        <v>3</v>
      </c>
      <c r="K111" s="15">
        <v>101</v>
      </c>
      <c r="L111" s="16">
        <v>33</v>
      </c>
      <c r="M111" s="16">
        <v>3</v>
      </c>
      <c r="N111" s="17">
        <v>134</v>
      </c>
      <c r="O111" s="3"/>
      <c r="P111" s="18" t="s">
        <v>48</v>
      </c>
      <c r="Q111" s="14">
        <v>3</v>
      </c>
      <c r="R111" s="15">
        <v>95</v>
      </c>
      <c r="S111" s="16">
        <v>45</v>
      </c>
      <c r="T111" s="16">
        <v>0</v>
      </c>
      <c r="U111" s="17">
        <v>140</v>
      </c>
    </row>
    <row r="112" spans="2:21" ht="15" customHeight="1" thickBot="1">
      <c r="B112" s="19"/>
      <c r="C112" s="20">
        <v>4</v>
      </c>
      <c r="D112" s="21">
        <v>91</v>
      </c>
      <c r="E112" s="22">
        <v>44</v>
      </c>
      <c r="F112" s="22">
        <v>3</v>
      </c>
      <c r="G112" s="17">
        <v>135</v>
      </c>
      <c r="H112" s="3"/>
      <c r="I112" s="19"/>
      <c r="J112" s="20">
        <v>4</v>
      </c>
      <c r="K112" s="21">
        <v>93</v>
      </c>
      <c r="L112" s="22">
        <v>36</v>
      </c>
      <c r="M112" s="22">
        <v>1</v>
      </c>
      <c r="N112" s="17">
        <v>129</v>
      </c>
      <c r="O112" s="3"/>
      <c r="P112" s="19"/>
      <c r="Q112" s="20">
        <v>4</v>
      </c>
      <c r="R112" s="21">
        <v>92</v>
      </c>
      <c r="S112" s="22">
        <v>44</v>
      </c>
      <c r="T112" s="22">
        <v>0</v>
      </c>
      <c r="U112" s="17">
        <v>136</v>
      </c>
    </row>
    <row r="113" spans="2:21" ht="15" customHeight="1" thickBot="1">
      <c r="B113" s="30"/>
      <c r="C113" s="26" t="s">
        <v>7</v>
      </c>
      <c r="D113" s="27">
        <f>SUM(D109:D112)</f>
        <v>333</v>
      </c>
      <c r="E113" s="28">
        <f>SUM(E109:E112)</f>
        <v>131</v>
      </c>
      <c r="F113" s="28">
        <f>SUM(F109:F112)</f>
        <v>16</v>
      </c>
      <c r="G113" s="29">
        <f>SUM(G109:G112)</f>
        <v>464</v>
      </c>
      <c r="H113" s="3"/>
      <c r="I113" s="30"/>
      <c r="J113" s="26" t="s">
        <v>7</v>
      </c>
      <c r="K113" s="27">
        <f>SUM(K109:K112)</f>
        <v>375</v>
      </c>
      <c r="L113" s="28">
        <f>SUM(L109:L112)</f>
        <v>130</v>
      </c>
      <c r="M113" s="28">
        <f>SUM(M109:M112)</f>
        <v>15</v>
      </c>
      <c r="N113" s="29">
        <f>SUM(N109:N112)</f>
        <v>505</v>
      </c>
      <c r="O113" s="3"/>
      <c r="P113" s="30"/>
      <c r="Q113" s="26" t="s">
        <v>7</v>
      </c>
      <c r="R113" s="27">
        <f>SUM(R109:R112)</f>
        <v>373</v>
      </c>
      <c r="S113" s="28">
        <f>SUM(S109:S112)</f>
        <v>172</v>
      </c>
      <c r="T113" s="28">
        <f>SUM(T109:T112)</f>
        <v>0</v>
      </c>
      <c r="U113" s="29">
        <f>SUM(U109:U112)</f>
        <v>545</v>
      </c>
    </row>
    <row r="114" spans="2:21" ht="15" customHeight="1" thickBot="1">
      <c r="B114" s="178" t="s">
        <v>17</v>
      </c>
      <c r="C114" s="178"/>
      <c r="D114" s="31">
        <f>SUM(D108,D113)</f>
        <v>672</v>
      </c>
      <c r="E114" s="32">
        <f>SUM(E108,E113)</f>
        <v>334</v>
      </c>
      <c r="F114" s="33">
        <f>SUM(F108,F113)</f>
        <v>21</v>
      </c>
      <c r="G114" s="34">
        <f>SUM(G108,G113)</f>
        <v>1006</v>
      </c>
      <c r="H114" s="3"/>
      <c r="I114" s="178" t="s">
        <v>17</v>
      </c>
      <c r="J114" s="178"/>
      <c r="K114" s="31">
        <f>SUM(K108,K113)</f>
        <v>701</v>
      </c>
      <c r="L114" s="32">
        <f>SUM(L108,L113)</f>
        <v>285</v>
      </c>
      <c r="M114" s="33">
        <f>SUM(M108,M113)</f>
        <v>27</v>
      </c>
      <c r="N114" s="34">
        <f>SUM(N108,N113)</f>
        <v>986</v>
      </c>
      <c r="O114" s="3"/>
      <c r="P114" s="178" t="s">
        <v>17</v>
      </c>
      <c r="Q114" s="178"/>
      <c r="R114" s="31">
        <f>SUM(R108,R113)</f>
        <v>718</v>
      </c>
      <c r="S114" s="32">
        <f>SUM(S108,S113)</f>
        <v>347</v>
      </c>
      <c r="T114" s="33">
        <f>SUM(T108,T113)</f>
        <v>4</v>
      </c>
      <c r="U114" s="34">
        <f>SUM(U108,U113)</f>
        <v>1065</v>
      </c>
    </row>
    <row r="115" ht="15" customHeight="1"/>
    <row r="116" ht="15" customHeight="1" thickBot="1">
      <c r="B116" s="1">
        <v>0.7916666666666666</v>
      </c>
    </row>
    <row r="117" spans="2:21" ht="15" customHeight="1" thickBot="1">
      <c r="B117" s="2" t="s">
        <v>0</v>
      </c>
      <c r="C117" s="179" t="s">
        <v>1</v>
      </c>
      <c r="D117" s="177" t="s">
        <v>2</v>
      </c>
      <c r="E117" s="177"/>
      <c r="F117" s="177"/>
      <c r="G117" s="177"/>
      <c r="H117" s="3"/>
      <c r="I117" s="2" t="s">
        <v>0</v>
      </c>
      <c r="J117" s="179" t="s">
        <v>1</v>
      </c>
      <c r="K117" s="177" t="s">
        <v>2</v>
      </c>
      <c r="L117" s="177"/>
      <c r="M117" s="177"/>
      <c r="N117" s="177"/>
      <c r="O117" s="3"/>
      <c r="P117" s="2" t="s">
        <v>0</v>
      </c>
      <c r="Q117" s="179" t="s">
        <v>1</v>
      </c>
      <c r="R117" s="177" t="s">
        <v>2</v>
      </c>
      <c r="S117" s="177"/>
      <c r="T117" s="177"/>
      <c r="U117" s="177"/>
    </row>
    <row r="118" spans="2:21" ht="15" customHeight="1" thickBot="1">
      <c r="B118" s="4" t="s">
        <v>3</v>
      </c>
      <c r="C118" s="179"/>
      <c r="D118" s="5" t="s">
        <v>4</v>
      </c>
      <c r="E118" s="6" t="s">
        <v>5</v>
      </c>
      <c r="F118" s="6" t="s">
        <v>6</v>
      </c>
      <c r="G118" s="7" t="s">
        <v>7</v>
      </c>
      <c r="H118" s="3"/>
      <c r="I118" s="4" t="s">
        <v>3</v>
      </c>
      <c r="J118" s="179"/>
      <c r="K118" s="5" t="s">
        <v>4</v>
      </c>
      <c r="L118" s="6" t="s">
        <v>5</v>
      </c>
      <c r="M118" s="6" t="s">
        <v>6</v>
      </c>
      <c r="N118" s="7" t="s">
        <v>7</v>
      </c>
      <c r="O118" s="3"/>
      <c r="P118" s="4" t="s">
        <v>3</v>
      </c>
      <c r="Q118" s="179"/>
      <c r="R118" s="5" t="s">
        <v>4</v>
      </c>
      <c r="S118" s="6" t="s">
        <v>5</v>
      </c>
      <c r="T118" s="6" t="s">
        <v>6</v>
      </c>
      <c r="U118" s="7" t="s">
        <v>7</v>
      </c>
    </row>
    <row r="119" spans="2:21" ht="3.75" customHeight="1" thickBo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2:21" ht="15" customHeight="1">
      <c r="B120" s="8"/>
      <c r="C120" s="9">
        <v>1</v>
      </c>
      <c r="D120" s="10"/>
      <c r="E120" s="11"/>
      <c r="F120" s="11"/>
      <c r="G120" s="12">
        <f>SUM(D120:E120)</f>
        <v>0</v>
      </c>
      <c r="H120" s="3"/>
      <c r="I120" s="8"/>
      <c r="J120" s="9">
        <v>1</v>
      </c>
      <c r="K120" s="10"/>
      <c r="L120" s="11"/>
      <c r="M120" s="11"/>
      <c r="N120" s="12"/>
      <c r="O120" s="3"/>
      <c r="P120" s="8"/>
      <c r="Q120" s="9">
        <v>1</v>
      </c>
      <c r="R120" s="10">
        <v>99</v>
      </c>
      <c r="S120" s="11">
        <v>44</v>
      </c>
      <c r="T120" s="11">
        <v>2</v>
      </c>
      <c r="U120" s="12">
        <f>SUM(R120:S120)</f>
        <v>143</v>
      </c>
    </row>
    <row r="121" spans="2:21" ht="15" customHeight="1">
      <c r="B121" s="13"/>
      <c r="C121" s="14">
        <v>2</v>
      </c>
      <c r="D121" s="15"/>
      <c r="E121" s="16"/>
      <c r="F121" s="16"/>
      <c r="G121" s="17">
        <f>SUM(D121:E121)</f>
        <v>0</v>
      </c>
      <c r="H121" s="3"/>
      <c r="I121" s="13"/>
      <c r="J121" s="14">
        <v>2</v>
      </c>
      <c r="K121" s="15"/>
      <c r="L121" s="16"/>
      <c r="M121" s="16"/>
      <c r="N121" s="17"/>
      <c r="O121" s="3"/>
      <c r="P121" s="13" t="s">
        <v>256</v>
      </c>
      <c r="Q121" s="14">
        <v>2</v>
      </c>
      <c r="R121" s="15">
        <v>82</v>
      </c>
      <c r="S121" s="16">
        <v>40</v>
      </c>
      <c r="T121" s="16">
        <v>3</v>
      </c>
      <c r="U121" s="17">
        <f>SUM(R121:S121)</f>
        <v>122</v>
      </c>
    </row>
    <row r="122" spans="2:21" ht="15" customHeight="1">
      <c r="B122" s="18"/>
      <c r="C122" s="14">
        <v>3</v>
      </c>
      <c r="D122" s="15"/>
      <c r="E122" s="16"/>
      <c r="F122" s="16"/>
      <c r="G122" s="17">
        <f>SUM(D122:E122)</f>
        <v>0</v>
      </c>
      <c r="H122" s="3"/>
      <c r="I122" s="18"/>
      <c r="J122" s="14">
        <v>3</v>
      </c>
      <c r="K122" s="15"/>
      <c r="L122" s="16"/>
      <c r="M122" s="16"/>
      <c r="N122" s="17"/>
      <c r="O122" s="3"/>
      <c r="P122" s="18" t="s">
        <v>32</v>
      </c>
      <c r="Q122" s="14">
        <v>3</v>
      </c>
      <c r="R122" s="15">
        <v>82</v>
      </c>
      <c r="S122" s="16">
        <v>27</v>
      </c>
      <c r="T122" s="16">
        <v>4</v>
      </c>
      <c r="U122" s="17">
        <f>SUM(R122:S122)</f>
        <v>109</v>
      </c>
    </row>
    <row r="123" spans="2:21" ht="15" customHeight="1" thickBot="1">
      <c r="B123" s="19"/>
      <c r="C123" s="20">
        <v>4</v>
      </c>
      <c r="D123" s="21"/>
      <c r="E123" s="22"/>
      <c r="F123" s="22"/>
      <c r="G123" s="17">
        <f>SUM(D123:E123)</f>
        <v>0</v>
      </c>
      <c r="H123" s="3"/>
      <c r="I123" s="19"/>
      <c r="J123" s="20">
        <v>4</v>
      </c>
      <c r="K123" s="21"/>
      <c r="L123" s="22"/>
      <c r="M123" s="22"/>
      <c r="N123" s="17"/>
      <c r="O123" s="3"/>
      <c r="P123" s="19"/>
      <c r="Q123" s="20">
        <v>4</v>
      </c>
      <c r="R123" s="21">
        <v>94</v>
      </c>
      <c r="S123" s="22">
        <v>34</v>
      </c>
      <c r="T123" s="22">
        <v>3</v>
      </c>
      <c r="U123" s="17">
        <f>SUM(R123:S123)</f>
        <v>128</v>
      </c>
    </row>
    <row r="124" spans="2:21" ht="15" customHeight="1" thickBot="1">
      <c r="B124" s="25"/>
      <c r="C124" s="26" t="s">
        <v>7</v>
      </c>
      <c r="D124" s="27">
        <f>SUM(D120:D123)</f>
        <v>0</v>
      </c>
      <c r="E124" s="28">
        <f>SUM(E120:E123)</f>
        <v>0</v>
      </c>
      <c r="F124" s="28">
        <f>SUM(F120:F123)</f>
        <v>0</v>
      </c>
      <c r="G124" s="29">
        <f>SUM(G120:G123)</f>
        <v>0</v>
      </c>
      <c r="H124" s="3"/>
      <c r="I124" s="25"/>
      <c r="J124" s="26" t="s">
        <v>7</v>
      </c>
      <c r="K124" s="27">
        <f>SUM(K120:K123)</f>
        <v>0</v>
      </c>
      <c r="L124" s="28">
        <f>SUM(L120:L123)</f>
        <v>0</v>
      </c>
      <c r="M124" s="28">
        <f>SUM(M120:M123)</f>
        <v>0</v>
      </c>
      <c r="N124" s="29">
        <f>SUM(N120:N123)</f>
        <v>0</v>
      </c>
      <c r="O124" s="3"/>
      <c r="P124" s="25"/>
      <c r="Q124" s="26" t="s">
        <v>7</v>
      </c>
      <c r="R124" s="27">
        <f>SUM(R120:R123)</f>
        <v>357</v>
      </c>
      <c r="S124" s="28">
        <f>SUM(S120:S123)</f>
        <v>145</v>
      </c>
      <c r="T124" s="28">
        <f>SUM(T120:T123)</f>
        <v>12</v>
      </c>
      <c r="U124" s="29">
        <f>SUM(U120:U123)</f>
        <v>502</v>
      </c>
    </row>
    <row r="125" spans="2:21" ht="15" customHeight="1">
      <c r="B125" s="8"/>
      <c r="C125" s="9">
        <v>1</v>
      </c>
      <c r="D125" s="10"/>
      <c r="E125" s="11"/>
      <c r="F125" s="11"/>
      <c r="G125" s="12">
        <f>SUM(D125:E125)</f>
        <v>0</v>
      </c>
      <c r="H125" s="3"/>
      <c r="I125" s="8"/>
      <c r="J125" s="9">
        <v>1</v>
      </c>
      <c r="K125" s="10"/>
      <c r="L125" s="11"/>
      <c r="M125" s="11"/>
      <c r="N125" s="12"/>
      <c r="O125" s="3"/>
      <c r="P125" s="8"/>
      <c r="Q125" s="9">
        <v>1</v>
      </c>
      <c r="R125" s="10">
        <v>84</v>
      </c>
      <c r="S125" s="11">
        <v>45</v>
      </c>
      <c r="T125" s="11">
        <v>1</v>
      </c>
      <c r="U125" s="12">
        <f>SUM(R125:S125)</f>
        <v>129</v>
      </c>
    </row>
    <row r="126" spans="2:21" ht="15" customHeight="1">
      <c r="B126" s="13"/>
      <c r="C126" s="14">
        <v>2</v>
      </c>
      <c r="D126" s="15"/>
      <c r="E126" s="16"/>
      <c r="F126" s="16"/>
      <c r="G126" s="17">
        <f>SUM(D126:E126)</f>
        <v>0</v>
      </c>
      <c r="H126" s="3"/>
      <c r="I126" s="13"/>
      <c r="J126" s="14">
        <v>2</v>
      </c>
      <c r="K126" s="15"/>
      <c r="L126" s="16"/>
      <c r="M126" s="16"/>
      <c r="N126" s="17"/>
      <c r="O126" s="3"/>
      <c r="P126" s="13" t="s">
        <v>202</v>
      </c>
      <c r="Q126" s="14">
        <v>2</v>
      </c>
      <c r="R126" s="15">
        <v>92</v>
      </c>
      <c r="S126" s="16">
        <v>45</v>
      </c>
      <c r="T126" s="16">
        <v>1</v>
      </c>
      <c r="U126" s="17">
        <f>SUM(R126:S126)</f>
        <v>137</v>
      </c>
    </row>
    <row r="127" spans="2:21" ht="15" customHeight="1">
      <c r="B127" s="18"/>
      <c r="C127" s="14">
        <v>3</v>
      </c>
      <c r="D127" s="15"/>
      <c r="E127" s="16"/>
      <c r="F127" s="16"/>
      <c r="G127" s="17">
        <f>SUM(D127:E127)</f>
        <v>0</v>
      </c>
      <c r="H127" s="3"/>
      <c r="I127" s="18"/>
      <c r="J127" s="14">
        <v>3</v>
      </c>
      <c r="K127" s="15"/>
      <c r="L127" s="16"/>
      <c r="M127" s="16"/>
      <c r="N127" s="17"/>
      <c r="O127" s="3"/>
      <c r="P127" s="18" t="s">
        <v>32</v>
      </c>
      <c r="Q127" s="14">
        <v>3</v>
      </c>
      <c r="R127" s="15">
        <v>108</v>
      </c>
      <c r="S127" s="16">
        <v>43</v>
      </c>
      <c r="T127" s="16">
        <v>2</v>
      </c>
      <c r="U127" s="17">
        <f>SUM(R127:S127)</f>
        <v>151</v>
      </c>
    </row>
    <row r="128" spans="2:21" ht="15" customHeight="1" thickBot="1">
      <c r="B128" s="19"/>
      <c r="C128" s="20">
        <v>4</v>
      </c>
      <c r="D128" s="21"/>
      <c r="E128" s="22"/>
      <c r="F128" s="22"/>
      <c r="G128" s="17">
        <f>SUM(D128:E128)</f>
        <v>0</v>
      </c>
      <c r="H128" s="3"/>
      <c r="I128" s="19"/>
      <c r="J128" s="20">
        <v>4</v>
      </c>
      <c r="K128" s="21"/>
      <c r="L128" s="22"/>
      <c r="M128" s="22"/>
      <c r="N128" s="17"/>
      <c r="O128" s="3"/>
      <c r="P128" s="19"/>
      <c r="Q128" s="20">
        <v>4</v>
      </c>
      <c r="R128" s="21">
        <v>90</v>
      </c>
      <c r="S128" s="22">
        <v>51</v>
      </c>
      <c r="T128" s="22">
        <v>0</v>
      </c>
      <c r="U128" s="17">
        <f>SUM(R128:S128)</f>
        <v>141</v>
      </c>
    </row>
    <row r="129" spans="2:21" ht="15" customHeight="1" thickBot="1">
      <c r="B129" s="30"/>
      <c r="C129" s="26" t="s">
        <v>7</v>
      </c>
      <c r="D129" s="27">
        <f>SUM(D125:D128)</f>
        <v>0</v>
      </c>
      <c r="E129" s="28">
        <f>SUM(E125:E128)</f>
        <v>0</v>
      </c>
      <c r="F129" s="28">
        <f>SUM(F125:F128)</f>
        <v>0</v>
      </c>
      <c r="G129" s="29">
        <f>SUM(G125:G128)</f>
        <v>0</v>
      </c>
      <c r="H129" s="3"/>
      <c r="I129" s="30"/>
      <c r="J129" s="26" t="s">
        <v>7</v>
      </c>
      <c r="K129" s="27">
        <f>SUM(K125:K128)</f>
        <v>0</v>
      </c>
      <c r="L129" s="28">
        <f>SUM(L125:L128)</f>
        <v>0</v>
      </c>
      <c r="M129" s="28">
        <f>SUM(M125:M128)</f>
        <v>0</v>
      </c>
      <c r="N129" s="29">
        <f>SUM(N125:N128)</f>
        <v>0</v>
      </c>
      <c r="O129" s="3"/>
      <c r="P129" s="30"/>
      <c r="Q129" s="26" t="s">
        <v>7</v>
      </c>
      <c r="R129" s="27">
        <f>SUM(R125:R128)</f>
        <v>374</v>
      </c>
      <c r="S129" s="28">
        <f>SUM(S125:S128)</f>
        <v>184</v>
      </c>
      <c r="T129" s="28">
        <f>SUM(T125:T128)</f>
        <v>4</v>
      </c>
      <c r="U129" s="29">
        <f>SUM(U125:U128)</f>
        <v>558</v>
      </c>
    </row>
    <row r="130" spans="2:21" ht="15" customHeight="1" thickBot="1">
      <c r="B130" s="178" t="s">
        <v>17</v>
      </c>
      <c r="C130" s="178"/>
      <c r="D130" s="31">
        <f>SUM(D124,D129)</f>
        <v>0</v>
      </c>
      <c r="E130" s="32">
        <f>SUM(E124,E129)</f>
        <v>0</v>
      </c>
      <c r="F130" s="33">
        <f>SUM(F124,F129)</f>
        <v>0</v>
      </c>
      <c r="G130" s="34">
        <f>SUM(G124,G129)</f>
        <v>0</v>
      </c>
      <c r="H130" s="3"/>
      <c r="I130" s="178" t="s">
        <v>17</v>
      </c>
      <c r="J130" s="178"/>
      <c r="K130" s="31">
        <f>SUM(K124,K129)</f>
        <v>0</v>
      </c>
      <c r="L130" s="32">
        <f>SUM(L124,L129)</f>
        <v>0</v>
      </c>
      <c r="M130" s="33">
        <f>SUM(M124,M129)</f>
        <v>0</v>
      </c>
      <c r="N130" s="34">
        <f>SUM(N124,N129)</f>
        <v>0</v>
      </c>
      <c r="O130" s="3"/>
      <c r="P130" s="178" t="s">
        <v>17</v>
      </c>
      <c r="Q130" s="178"/>
      <c r="R130" s="31">
        <f>SUM(R124,R129)</f>
        <v>731</v>
      </c>
      <c r="S130" s="32">
        <f>SUM(S124,S129)</f>
        <v>329</v>
      </c>
      <c r="T130" s="33">
        <f>SUM(T124,T129)</f>
        <v>16</v>
      </c>
      <c r="U130" s="34">
        <f>SUM(U124,U129)</f>
        <v>1060</v>
      </c>
    </row>
    <row r="135" ht="3.7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</sheetData>
  <sheetProtection selectLockedCells="1" selectUnlockedCells="1"/>
  <mergeCells count="73">
    <mergeCell ref="B2:U2"/>
    <mergeCell ref="C5:C6"/>
    <mergeCell ref="D5:G5"/>
    <mergeCell ref="J5:J6"/>
    <mergeCell ref="K5:N5"/>
    <mergeCell ref="Q5:Q6"/>
    <mergeCell ref="R5:U5"/>
    <mergeCell ref="B18:C18"/>
    <mergeCell ref="I18:J18"/>
    <mergeCell ref="P18:Q18"/>
    <mergeCell ref="C21:C22"/>
    <mergeCell ref="D21:G21"/>
    <mergeCell ref="J21:J22"/>
    <mergeCell ref="K21:N21"/>
    <mergeCell ref="Q21:Q22"/>
    <mergeCell ref="R21:U21"/>
    <mergeCell ref="B34:C34"/>
    <mergeCell ref="I34:J34"/>
    <mergeCell ref="P34:Q34"/>
    <mergeCell ref="C37:C38"/>
    <mergeCell ref="D37:G37"/>
    <mergeCell ref="J37:J38"/>
    <mergeCell ref="K37:N37"/>
    <mergeCell ref="Q37:Q38"/>
    <mergeCell ref="R37:U37"/>
    <mergeCell ref="B50:C50"/>
    <mergeCell ref="I50:J50"/>
    <mergeCell ref="P50:Q50"/>
    <mergeCell ref="C53:C54"/>
    <mergeCell ref="D53:G53"/>
    <mergeCell ref="J53:J54"/>
    <mergeCell ref="K53:N53"/>
    <mergeCell ref="Q53:Q54"/>
    <mergeCell ref="R53:U53"/>
    <mergeCell ref="B66:C66"/>
    <mergeCell ref="I66:J66"/>
    <mergeCell ref="P66:Q66"/>
    <mergeCell ref="C69:C70"/>
    <mergeCell ref="D69:G69"/>
    <mergeCell ref="J69:J70"/>
    <mergeCell ref="K69:N69"/>
    <mergeCell ref="Q69:Q70"/>
    <mergeCell ref="R69:U69"/>
    <mergeCell ref="Q101:Q102"/>
    <mergeCell ref="R101:U101"/>
    <mergeCell ref="B82:C82"/>
    <mergeCell ref="I82:J82"/>
    <mergeCell ref="P82:Q82"/>
    <mergeCell ref="C85:C86"/>
    <mergeCell ref="D85:G85"/>
    <mergeCell ref="J85:J86"/>
    <mergeCell ref="K85:N85"/>
    <mergeCell ref="Q85:Q86"/>
    <mergeCell ref="K117:N117"/>
    <mergeCell ref="Q117:Q118"/>
    <mergeCell ref="R85:U85"/>
    <mergeCell ref="B98:C98"/>
    <mergeCell ref="I98:J98"/>
    <mergeCell ref="P98:Q98"/>
    <mergeCell ref="C101:C102"/>
    <mergeCell ref="D101:G101"/>
    <mergeCell ref="J101:J102"/>
    <mergeCell ref="K101:N101"/>
    <mergeCell ref="R117:U117"/>
    <mergeCell ref="B130:C130"/>
    <mergeCell ref="I130:J130"/>
    <mergeCell ref="P130:Q130"/>
    <mergeCell ref="B114:C114"/>
    <mergeCell ref="I114:J114"/>
    <mergeCell ref="P114:Q114"/>
    <mergeCell ref="C117:C118"/>
    <mergeCell ref="D117:G117"/>
    <mergeCell ref="J117:J118"/>
  </mergeCells>
  <dataValidations count="2">
    <dataValidation type="whole" allowBlank="1" showErrorMessage="1" errorTitle="Chybná hodnota" error="Zadaná hodnota musí být celé nezáporné číslo menší nebo rovno 225." sqref="D24:E27 K24:L27 R24:S27 D29:E32 K29:L32 R29:S32 D120:E123 K120:L123 R120:S123 D125:E128 K125:L128 R125:S128 D40:E43 K40:L43 R40:S43 D45:E48 K45:L48 R45:S48 D56:E59 K56:L59 R56:S59 D61:E64 K61:L64 R61:S64 D72:E75 K72:L75 R72:S75 D77:E80 K77:L80 R77:S80 D88:E91 K88:L91 R88:S91 D93:E96 K93:L96 R93:S96 D104:E107 K104:L107 R104:S107 D109:E112 K109:L112 R109:S112 D8:E11 K8:L11 R8:S11 D13:E16 K13:L16 R13:S16">
      <formula1>0</formula1>
      <formula2>225</formula2>
    </dataValidation>
    <dataValidation type="whole" allowBlank="1" showErrorMessage="1" errorTitle="Chybná hodnota" error="Zadaná hodnota musí být celé nezáporné číslo menší nebo rovno 25." sqref="T24:T27 F29:F32 M29:M32 T29:T32 T120:T123 F125:F128 M125:M128 T125:T128 F40:F43 M40:M43 T40:T43 F45:F48 M45:M48 T45:T48 F56:F59 M56:M59 T56:T59 F61:F64 M61:M64 T61:T64 F72:F75 M72:M75 T72:T75 F77:F80 M77:M80 T77:T80 F88:F91 M88:M91 T88:T91 F93:F96 M93:M96 T93:T96 F104:F107 M104:M107 T104:T107 F109:F112 M109:M112 T109:T112 F120:F123 M120:M123 F24:F27 M24:M27 F8:F11 M8:M11 T8:T11 F13:F16 M13:M16 T13:T16">
      <formula1>0</formula1>
      <formula2>15</formula2>
    </dataValidation>
  </dataValidations>
  <printOptions/>
  <pageMargins left="0.19652777777777777" right="0.19652777777777777" top="0.39375" bottom="0.39375" header="0.5118055555555555" footer="0.5118055555555555"/>
  <pageSetup horizontalDpi="300" verticalDpi="300" orientation="landscape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2:U130"/>
  <sheetViews>
    <sheetView showGridLines="0" zoomScale="69" zoomScaleNormal="69" zoomScalePageLayoutView="0" workbookViewId="0" topLeftCell="A67">
      <selection activeCell="B2" sqref="B2:U2"/>
    </sheetView>
  </sheetViews>
  <sheetFormatPr defaultColWidth="9.00390625" defaultRowHeight="12.75"/>
  <cols>
    <col min="1" max="1" width="1.00390625" style="0" customWidth="1"/>
    <col min="2" max="2" width="25.125" style="0" customWidth="1"/>
    <col min="3" max="3" width="7.125" style="0" customWidth="1"/>
    <col min="4" max="5" width="8.50390625" style="0" customWidth="1"/>
    <col min="6" max="6" width="5.625" style="0" customWidth="1"/>
    <col min="7" max="7" width="8.50390625" style="0" customWidth="1"/>
    <col min="8" max="8" width="2.875" style="0" customWidth="1"/>
    <col min="9" max="9" width="25.125" style="0" customWidth="1"/>
    <col min="10" max="10" width="7.125" style="0" customWidth="1"/>
    <col min="11" max="12" width="8.50390625" style="0" customWidth="1"/>
    <col min="13" max="13" width="5.625" style="0" customWidth="1"/>
    <col min="14" max="14" width="8.50390625" style="0" customWidth="1"/>
    <col min="15" max="15" width="2.875" style="0" customWidth="1"/>
    <col min="16" max="16" width="25.125" style="0" customWidth="1"/>
    <col min="17" max="17" width="7.125" style="0" customWidth="1"/>
    <col min="18" max="19" width="8.50390625" style="0" customWidth="1"/>
    <col min="20" max="20" width="5.625" style="0" customWidth="1"/>
    <col min="21" max="21" width="8.50390625" style="0" customWidth="1"/>
  </cols>
  <sheetData>
    <row r="1" ht="15" customHeight="1" thickBot="1"/>
    <row r="2" spans="2:21" ht="37.5" customHeight="1" thickBot="1">
      <c r="B2" s="180" t="s">
        <v>79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ht="15" customHeight="1"/>
    <row r="4" ht="15" customHeight="1" thickBot="1">
      <c r="B4" s="1">
        <v>0.5</v>
      </c>
    </row>
    <row r="5" spans="2:21" ht="15" customHeight="1" thickBot="1">
      <c r="B5" s="2" t="s">
        <v>0</v>
      </c>
      <c r="C5" s="179" t="s">
        <v>1</v>
      </c>
      <c r="D5" s="177" t="s">
        <v>2</v>
      </c>
      <c r="E5" s="177"/>
      <c r="F5" s="177"/>
      <c r="G5" s="177"/>
      <c r="H5" s="3"/>
      <c r="I5" s="2" t="s">
        <v>0</v>
      </c>
      <c r="J5" s="182" t="s">
        <v>1</v>
      </c>
      <c r="K5" s="184" t="s">
        <v>2</v>
      </c>
      <c r="L5" s="185"/>
      <c r="M5" s="185"/>
      <c r="N5" s="186"/>
      <c r="O5" s="3"/>
      <c r="P5" s="2" t="s">
        <v>0</v>
      </c>
      <c r="Q5" s="179" t="s">
        <v>1</v>
      </c>
      <c r="R5" s="177" t="s">
        <v>2</v>
      </c>
      <c r="S5" s="177"/>
      <c r="T5" s="177"/>
      <c r="U5" s="177"/>
    </row>
    <row r="6" spans="2:21" ht="15" customHeight="1" thickBot="1">
      <c r="B6" s="4" t="s">
        <v>3</v>
      </c>
      <c r="C6" s="179"/>
      <c r="D6" s="5" t="s">
        <v>4</v>
      </c>
      <c r="E6" s="6" t="s">
        <v>5</v>
      </c>
      <c r="F6" s="6" t="s">
        <v>6</v>
      </c>
      <c r="G6" s="7" t="s">
        <v>7</v>
      </c>
      <c r="H6" s="3"/>
      <c r="I6" s="4" t="s">
        <v>3</v>
      </c>
      <c r="J6" s="183"/>
      <c r="K6" s="5" t="s">
        <v>4</v>
      </c>
      <c r="L6" s="6" t="s">
        <v>5</v>
      </c>
      <c r="M6" s="6" t="s">
        <v>6</v>
      </c>
      <c r="N6" s="7" t="s">
        <v>7</v>
      </c>
      <c r="O6" s="3"/>
      <c r="P6" s="4" t="s">
        <v>3</v>
      </c>
      <c r="Q6" s="179"/>
      <c r="R6" s="5" t="s">
        <v>4</v>
      </c>
      <c r="S6" s="6" t="s">
        <v>5</v>
      </c>
      <c r="T6" s="6" t="s">
        <v>6</v>
      </c>
      <c r="U6" s="7" t="s">
        <v>7</v>
      </c>
    </row>
    <row r="7" spans="2:21" ht="3.7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15" customHeight="1">
      <c r="B8" s="8"/>
      <c r="C8" s="9">
        <v>1</v>
      </c>
      <c r="D8" s="10">
        <v>86</v>
      </c>
      <c r="E8" s="11">
        <v>50</v>
      </c>
      <c r="F8" s="11">
        <v>0</v>
      </c>
      <c r="G8" s="12">
        <v>136</v>
      </c>
      <c r="H8" s="3"/>
      <c r="I8" s="8"/>
      <c r="J8" s="9">
        <v>1</v>
      </c>
      <c r="K8" s="10">
        <v>85</v>
      </c>
      <c r="L8" s="11">
        <v>50</v>
      </c>
      <c r="M8" s="11">
        <v>0</v>
      </c>
      <c r="N8" s="12">
        <v>135</v>
      </c>
      <c r="O8" s="3"/>
      <c r="P8" s="8"/>
      <c r="Q8" s="9">
        <v>1</v>
      </c>
      <c r="R8" s="10"/>
      <c r="S8" s="11"/>
      <c r="T8" s="11"/>
      <c r="U8" s="12"/>
    </row>
    <row r="9" spans="2:21" ht="15" customHeight="1">
      <c r="B9" s="13" t="s">
        <v>122</v>
      </c>
      <c r="C9" s="14">
        <v>2</v>
      </c>
      <c r="D9" s="15">
        <v>91</v>
      </c>
      <c r="E9" s="16">
        <v>44</v>
      </c>
      <c r="F9" s="16">
        <v>1</v>
      </c>
      <c r="G9" s="17">
        <v>135</v>
      </c>
      <c r="H9" s="3"/>
      <c r="I9" s="13" t="s">
        <v>266</v>
      </c>
      <c r="J9" s="14">
        <v>2</v>
      </c>
      <c r="K9" s="15">
        <v>91</v>
      </c>
      <c r="L9" s="16">
        <v>53</v>
      </c>
      <c r="M9" s="16">
        <v>0</v>
      </c>
      <c r="N9" s="17">
        <v>144</v>
      </c>
      <c r="O9" s="3"/>
      <c r="P9" s="13"/>
      <c r="Q9" s="14">
        <v>2</v>
      </c>
      <c r="R9" s="15"/>
      <c r="S9" s="16"/>
      <c r="T9" s="16"/>
      <c r="U9" s="17"/>
    </row>
    <row r="10" spans="2:21" ht="15" customHeight="1">
      <c r="B10" s="18" t="s">
        <v>32</v>
      </c>
      <c r="C10" s="14">
        <v>3</v>
      </c>
      <c r="D10" s="15">
        <v>98</v>
      </c>
      <c r="E10" s="16">
        <v>35</v>
      </c>
      <c r="F10" s="16">
        <v>5</v>
      </c>
      <c r="G10" s="17">
        <v>133</v>
      </c>
      <c r="H10" s="3"/>
      <c r="I10" s="18" t="s">
        <v>267</v>
      </c>
      <c r="J10" s="14">
        <v>3</v>
      </c>
      <c r="K10" s="15">
        <v>95</v>
      </c>
      <c r="L10" s="16">
        <v>54</v>
      </c>
      <c r="M10" s="16">
        <v>0</v>
      </c>
      <c r="N10" s="17">
        <v>149</v>
      </c>
      <c r="O10" s="3"/>
      <c r="P10" s="18"/>
      <c r="Q10" s="14">
        <v>3</v>
      </c>
      <c r="R10" s="15"/>
      <c r="S10" s="16"/>
      <c r="T10" s="16"/>
      <c r="U10" s="17"/>
    </row>
    <row r="11" spans="2:21" ht="15" customHeight="1" thickBot="1">
      <c r="B11" s="19"/>
      <c r="C11" s="20">
        <v>4</v>
      </c>
      <c r="D11" s="21">
        <v>95</v>
      </c>
      <c r="E11" s="22">
        <v>52</v>
      </c>
      <c r="F11" s="22">
        <v>2</v>
      </c>
      <c r="G11" s="17">
        <v>147</v>
      </c>
      <c r="H11" s="3"/>
      <c r="I11" s="19"/>
      <c r="J11" s="20">
        <v>4</v>
      </c>
      <c r="K11" s="21">
        <v>97</v>
      </c>
      <c r="L11" s="22">
        <v>54</v>
      </c>
      <c r="M11" s="22">
        <v>1</v>
      </c>
      <c r="N11" s="17">
        <v>151</v>
      </c>
      <c r="O11" s="3"/>
      <c r="P11" s="19"/>
      <c r="Q11" s="20">
        <v>4</v>
      </c>
      <c r="R11" s="21"/>
      <c r="S11" s="22"/>
      <c r="T11" s="22"/>
      <c r="U11" s="17"/>
    </row>
    <row r="12" spans="2:21" ht="15" customHeight="1" thickBot="1">
      <c r="B12" s="25"/>
      <c r="C12" s="26" t="s">
        <v>7</v>
      </c>
      <c r="D12" s="27">
        <f>SUM(D8:D11)</f>
        <v>370</v>
      </c>
      <c r="E12" s="28">
        <f>SUM(E8:E11)</f>
        <v>181</v>
      </c>
      <c r="F12" s="28">
        <f>SUM(F8:F11)</f>
        <v>8</v>
      </c>
      <c r="G12" s="29">
        <f>SUM(G8:G11)</f>
        <v>551</v>
      </c>
      <c r="H12" s="3"/>
      <c r="I12" s="25"/>
      <c r="J12" s="26" t="s">
        <v>7</v>
      </c>
      <c r="K12" s="27">
        <f>SUM(K8:K11)</f>
        <v>368</v>
      </c>
      <c r="L12" s="28">
        <f>SUM(L8:L11)</f>
        <v>211</v>
      </c>
      <c r="M12" s="28">
        <f>SUM(M8:M11)</f>
        <v>1</v>
      </c>
      <c r="N12" s="29">
        <f>SUM(N8:N11)</f>
        <v>579</v>
      </c>
      <c r="O12" s="3"/>
      <c r="P12" s="25"/>
      <c r="Q12" s="26" t="s">
        <v>7</v>
      </c>
      <c r="R12" s="27">
        <f>SUM(R8:R11)</f>
        <v>0</v>
      </c>
      <c r="S12" s="28">
        <f>SUM(S8:S11)</f>
        <v>0</v>
      </c>
      <c r="T12" s="28">
        <f>SUM(T8:T11)</f>
        <v>0</v>
      </c>
      <c r="U12" s="29">
        <f>SUM(U8:U11)</f>
        <v>0</v>
      </c>
    </row>
    <row r="13" spans="2:21" ht="15" customHeight="1">
      <c r="B13" s="8"/>
      <c r="C13" s="9">
        <v>1</v>
      </c>
      <c r="D13" s="10">
        <v>79</v>
      </c>
      <c r="E13" s="11">
        <v>42</v>
      </c>
      <c r="F13" s="11">
        <v>4</v>
      </c>
      <c r="G13" s="12">
        <v>121</v>
      </c>
      <c r="H13" s="3"/>
      <c r="I13" s="8"/>
      <c r="J13" s="9">
        <v>1</v>
      </c>
      <c r="K13" s="10">
        <v>92</v>
      </c>
      <c r="L13" s="11">
        <v>53</v>
      </c>
      <c r="M13" s="11">
        <v>0</v>
      </c>
      <c r="N13" s="12">
        <v>145</v>
      </c>
      <c r="O13" s="3"/>
      <c r="P13" s="8"/>
      <c r="Q13" s="9">
        <v>1</v>
      </c>
      <c r="R13" s="10"/>
      <c r="S13" s="11"/>
      <c r="T13" s="11"/>
      <c r="U13" s="12"/>
    </row>
    <row r="14" spans="2:21" ht="15" customHeight="1">
      <c r="B14" s="13" t="s">
        <v>264</v>
      </c>
      <c r="C14" s="14">
        <v>2</v>
      </c>
      <c r="D14" s="15">
        <v>82</v>
      </c>
      <c r="E14" s="16">
        <v>44</v>
      </c>
      <c r="F14" s="16">
        <v>2</v>
      </c>
      <c r="G14" s="17">
        <v>126</v>
      </c>
      <c r="H14" s="3"/>
      <c r="I14" s="13" t="s">
        <v>124</v>
      </c>
      <c r="J14" s="14">
        <v>2</v>
      </c>
      <c r="K14" s="15">
        <v>99</v>
      </c>
      <c r="L14" s="16">
        <v>54</v>
      </c>
      <c r="M14" s="16">
        <v>0</v>
      </c>
      <c r="N14" s="17">
        <v>153</v>
      </c>
      <c r="O14" s="3"/>
      <c r="P14" s="13"/>
      <c r="Q14" s="14">
        <v>2</v>
      </c>
      <c r="R14" s="15"/>
      <c r="S14" s="16"/>
      <c r="T14" s="16"/>
      <c r="U14" s="17"/>
    </row>
    <row r="15" spans="2:21" ht="15" customHeight="1">
      <c r="B15" s="18" t="s">
        <v>32</v>
      </c>
      <c r="C15" s="14">
        <v>3</v>
      </c>
      <c r="D15" s="15">
        <v>95</v>
      </c>
      <c r="E15" s="16">
        <v>45</v>
      </c>
      <c r="F15" s="16">
        <v>1</v>
      </c>
      <c r="G15" s="17">
        <v>140</v>
      </c>
      <c r="H15" s="3"/>
      <c r="I15" s="18" t="s">
        <v>123</v>
      </c>
      <c r="J15" s="14">
        <v>3</v>
      </c>
      <c r="K15" s="15">
        <v>90</v>
      </c>
      <c r="L15" s="16">
        <v>63</v>
      </c>
      <c r="M15" s="16">
        <v>0</v>
      </c>
      <c r="N15" s="17">
        <v>153</v>
      </c>
      <c r="O15" s="3"/>
      <c r="P15" s="18"/>
      <c r="Q15" s="14">
        <v>3</v>
      </c>
      <c r="R15" s="15"/>
      <c r="S15" s="16"/>
      <c r="T15" s="16"/>
      <c r="U15" s="17"/>
    </row>
    <row r="16" spans="2:21" ht="15" customHeight="1" thickBot="1">
      <c r="B16" s="19"/>
      <c r="C16" s="20">
        <v>4</v>
      </c>
      <c r="D16" s="21">
        <v>89</v>
      </c>
      <c r="E16" s="22">
        <v>53</v>
      </c>
      <c r="F16" s="22">
        <v>0</v>
      </c>
      <c r="G16" s="17">
        <v>142</v>
      </c>
      <c r="H16" s="3"/>
      <c r="I16" s="19"/>
      <c r="J16" s="20">
        <v>4</v>
      </c>
      <c r="K16" s="21">
        <v>103</v>
      </c>
      <c r="L16" s="22">
        <v>41</v>
      </c>
      <c r="M16" s="22">
        <v>2</v>
      </c>
      <c r="N16" s="17">
        <v>144</v>
      </c>
      <c r="O16" s="3"/>
      <c r="P16" s="19"/>
      <c r="Q16" s="20">
        <v>4</v>
      </c>
      <c r="R16" s="21"/>
      <c r="S16" s="22"/>
      <c r="T16" s="22"/>
      <c r="U16" s="17"/>
    </row>
    <row r="17" spans="2:21" ht="15" customHeight="1" thickBot="1">
      <c r="B17" s="30"/>
      <c r="C17" s="26" t="s">
        <v>7</v>
      </c>
      <c r="D17" s="27">
        <f>SUM(D13:D16)</f>
        <v>345</v>
      </c>
      <c r="E17" s="28">
        <f>SUM(E13:E16)</f>
        <v>184</v>
      </c>
      <c r="F17" s="28">
        <f>SUM(F13:F16)</f>
        <v>7</v>
      </c>
      <c r="G17" s="29">
        <f>SUM(G13:G16)</f>
        <v>529</v>
      </c>
      <c r="H17" s="3"/>
      <c r="I17" s="30"/>
      <c r="J17" s="26" t="s">
        <v>7</v>
      </c>
      <c r="K17" s="27">
        <f>SUM(K13:K16)</f>
        <v>384</v>
      </c>
      <c r="L17" s="28">
        <f>SUM(L13:L16)</f>
        <v>211</v>
      </c>
      <c r="M17" s="28">
        <f>SUM(M13:M16)</f>
        <v>2</v>
      </c>
      <c r="N17" s="29">
        <f>SUM(N13:N16)</f>
        <v>595</v>
      </c>
      <c r="O17" s="3"/>
      <c r="P17" s="30"/>
      <c r="Q17" s="26" t="s">
        <v>7</v>
      </c>
      <c r="R17" s="27">
        <f>SUM(R13:R16)</f>
        <v>0</v>
      </c>
      <c r="S17" s="28">
        <f>SUM(S13:S16)</f>
        <v>0</v>
      </c>
      <c r="T17" s="28">
        <f>SUM(T13:T16)</f>
        <v>0</v>
      </c>
      <c r="U17" s="29">
        <f>SUM(U13:U16)</f>
        <v>0</v>
      </c>
    </row>
    <row r="18" spans="2:21" ht="15" customHeight="1" thickBot="1">
      <c r="B18" s="178" t="s">
        <v>17</v>
      </c>
      <c r="C18" s="178"/>
      <c r="D18" s="31">
        <f>SUM(D12,D17)</f>
        <v>715</v>
      </c>
      <c r="E18" s="32">
        <f>SUM(E12,E17)</f>
        <v>365</v>
      </c>
      <c r="F18" s="33">
        <f>SUM(F12,F17)</f>
        <v>15</v>
      </c>
      <c r="G18" s="34">
        <f>SUM(G12,G17)</f>
        <v>1080</v>
      </c>
      <c r="H18" s="3"/>
      <c r="I18" s="181" t="s">
        <v>17</v>
      </c>
      <c r="J18" s="178"/>
      <c r="K18" s="31">
        <f>SUM(K12,K17)</f>
        <v>752</v>
      </c>
      <c r="L18" s="32">
        <f>SUM(L12,L17)</f>
        <v>422</v>
      </c>
      <c r="M18" s="33">
        <f>SUM(M12,M17)</f>
        <v>3</v>
      </c>
      <c r="N18" s="34">
        <f>SUM(N12,N17)</f>
        <v>1174</v>
      </c>
      <c r="O18" s="3"/>
      <c r="P18" s="178" t="s">
        <v>17</v>
      </c>
      <c r="Q18" s="178"/>
      <c r="R18" s="31">
        <f>SUM(R12,R17)</f>
        <v>0</v>
      </c>
      <c r="S18" s="32">
        <f>SUM(S12,S17)</f>
        <v>0</v>
      </c>
      <c r="T18" s="33">
        <f>SUM(T12,T17)</f>
        <v>0</v>
      </c>
      <c r="U18" s="34">
        <f>SUM(U12,U17)</f>
        <v>0</v>
      </c>
    </row>
    <row r="19" ht="15" customHeight="1"/>
    <row r="20" ht="15" customHeight="1" thickBot="1">
      <c r="B20" s="1">
        <v>0.5416666666666666</v>
      </c>
    </row>
    <row r="21" spans="2:21" ht="15" customHeight="1" thickBot="1">
      <c r="B21" s="2" t="s">
        <v>0</v>
      </c>
      <c r="C21" s="179" t="s">
        <v>1</v>
      </c>
      <c r="D21" s="177" t="s">
        <v>2</v>
      </c>
      <c r="E21" s="177"/>
      <c r="F21" s="177"/>
      <c r="G21" s="177"/>
      <c r="H21" s="3"/>
      <c r="I21" s="2" t="s">
        <v>0</v>
      </c>
      <c r="J21" s="179" t="s">
        <v>1</v>
      </c>
      <c r="K21" s="177" t="s">
        <v>2</v>
      </c>
      <c r="L21" s="177"/>
      <c r="M21" s="177"/>
      <c r="N21" s="177"/>
      <c r="O21" s="3"/>
      <c r="P21" s="2" t="s">
        <v>0</v>
      </c>
      <c r="Q21" s="179" t="s">
        <v>1</v>
      </c>
      <c r="R21" s="177" t="s">
        <v>2</v>
      </c>
      <c r="S21" s="177"/>
      <c r="T21" s="177"/>
      <c r="U21" s="177"/>
    </row>
    <row r="22" spans="2:21" ht="15" customHeight="1" thickBot="1">
      <c r="B22" s="4" t="s">
        <v>3</v>
      </c>
      <c r="C22" s="179"/>
      <c r="D22" s="5" t="s">
        <v>4</v>
      </c>
      <c r="E22" s="6" t="s">
        <v>5</v>
      </c>
      <c r="F22" s="6" t="s">
        <v>6</v>
      </c>
      <c r="G22" s="7" t="s">
        <v>7</v>
      </c>
      <c r="H22" s="3"/>
      <c r="I22" s="4" t="s">
        <v>3</v>
      </c>
      <c r="J22" s="179"/>
      <c r="K22" s="5" t="s">
        <v>4</v>
      </c>
      <c r="L22" s="6" t="s">
        <v>5</v>
      </c>
      <c r="M22" s="6" t="s">
        <v>6</v>
      </c>
      <c r="N22" s="7" t="s">
        <v>7</v>
      </c>
      <c r="O22" s="3"/>
      <c r="P22" s="4" t="s">
        <v>3</v>
      </c>
      <c r="Q22" s="179"/>
      <c r="R22" s="5" t="s">
        <v>4</v>
      </c>
      <c r="S22" s="6" t="s">
        <v>5</v>
      </c>
      <c r="T22" s="6" t="s">
        <v>6</v>
      </c>
      <c r="U22" s="7" t="s">
        <v>7</v>
      </c>
    </row>
    <row r="23" spans="2:21" ht="3" customHeight="1" thickBo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ht="15" customHeight="1">
      <c r="B24" s="8"/>
      <c r="C24" s="9">
        <v>1</v>
      </c>
      <c r="D24" s="10"/>
      <c r="E24" s="11"/>
      <c r="F24" s="11"/>
      <c r="G24" s="12"/>
      <c r="H24" s="3"/>
      <c r="I24" s="8"/>
      <c r="J24" s="9">
        <v>1</v>
      </c>
      <c r="K24" s="10"/>
      <c r="L24" s="11"/>
      <c r="M24" s="11"/>
      <c r="N24" s="12"/>
      <c r="O24" s="3"/>
      <c r="P24" s="8"/>
      <c r="Q24" s="9">
        <v>1</v>
      </c>
      <c r="R24" s="10"/>
      <c r="S24" s="11"/>
      <c r="T24" s="11"/>
      <c r="U24" s="12"/>
    </row>
    <row r="25" spans="2:21" ht="15" customHeight="1">
      <c r="B25" s="13"/>
      <c r="C25" s="14">
        <v>2</v>
      </c>
      <c r="D25" s="15"/>
      <c r="E25" s="16"/>
      <c r="F25" s="16"/>
      <c r="G25" s="17"/>
      <c r="H25" s="3"/>
      <c r="I25" s="13"/>
      <c r="J25" s="14">
        <v>2</v>
      </c>
      <c r="K25" s="15"/>
      <c r="L25" s="16"/>
      <c r="M25" s="16"/>
      <c r="N25" s="17"/>
      <c r="O25" s="3"/>
      <c r="P25" s="13"/>
      <c r="Q25" s="14">
        <v>2</v>
      </c>
      <c r="R25" s="15"/>
      <c r="S25" s="16"/>
      <c r="T25" s="16"/>
      <c r="U25" s="17"/>
    </row>
    <row r="26" spans="2:21" ht="15" customHeight="1">
      <c r="B26" s="18"/>
      <c r="C26" s="14">
        <v>3</v>
      </c>
      <c r="D26" s="15"/>
      <c r="E26" s="16"/>
      <c r="F26" s="16"/>
      <c r="G26" s="17"/>
      <c r="H26" s="3"/>
      <c r="I26" s="18"/>
      <c r="J26" s="14">
        <v>3</v>
      </c>
      <c r="K26" s="15"/>
      <c r="L26" s="16"/>
      <c r="M26" s="16"/>
      <c r="N26" s="17"/>
      <c r="O26" s="3"/>
      <c r="P26" s="18"/>
      <c r="Q26" s="14">
        <v>3</v>
      </c>
      <c r="R26" s="15"/>
      <c r="S26" s="16"/>
      <c r="T26" s="16"/>
      <c r="U26" s="17"/>
    </row>
    <row r="27" spans="2:21" ht="15" customHeight="1" thickBot="1">
      <c r="B27" s="19"/>
      <c r="C27" s="20">
        <v>4</v>
      </c>
      <c r="D27" s="21"/>
      <c r="E27" s="22"/>
      <c r="F27" s="22"/>
      <c r="G27" s="17"/>
      <c r="H27" s="3"/>
      <c r="I27" s="19"/>
      <c r="J27" s="20">
        <v>4</v>
      </c>
      <c r="K27" s="21"/>
      <c r="L27" s="22"/>
      <c r="M27" s="22"/>
      <c r="N27" s="17"/>
      <c r="O27" s="3"/>
      <c r="P27" s="19"/>
      <c r="Q27" s="20">
        <v>4</v>
      </c>
      <c r="R27" s="23"/>
      <c r="S27" s="24"/>
      <c r="T27" s="24"/>
      <c r="U27" s="17"/>
    </row>
    <row r="28" spans="2:21" ht="15" customHeight="1" thickBot="1">
      <c r="B28" s="25"/>
      <c r="C28" s="26" t="s">
        <v>7</v>
      </c>
      <c r="D28" s="27">
        <f>SUM(D24:D27)</f>
        <v>0</v>
      </c>
      <c r="E28" s="28">
        <f>SUM(E24:E27)</f>
        <v>0</v>
      </c>
      <c r="F28" s="28">
        <f>SUM(F24:F27)</f>
        <v>0</v>
      </c>
      <c r="G28" s="29">
        <f>SUM(G24:G27)</f>
        <v>0</v>
      </c>
      <c r="H28" s="3"/>
      <c r="I28" s="25"/>
      <c r="J28" s="26" t="s">
        <v>7</v>
      </c>
      <c r="K28" s="27">
        <f>SUM(K24:K27)</f>
        <v>0</v>
      </c>
      <c r="L28" s="28">
        <f>SUM(L24:L27)</f>
        <v>0</v>
      </c>
      <c r="M28" s="28">
        <f>SUM(M24:M27)</f>
        <v>0</v>
      </c>
      <c r="N28" s="29">
        <f>SUM(N24:N27)</f>
        <v>0</v>
      </c>
      <c r="O28" s="3"/>
      <c r="P28" s="25"/>
      <c r="Q28" s="26" t="s">
        <v>7</v>
      </c>
      <c r="R28" s="27">
        <f>SUM(R24:R27)</f>
        <v>0</v>
      </c>
      <c r="S28" s="28">
        <f>SUM(S24:S27)</f>
        <v>0</v>
      </c>
      <c r="T28" s="28">
        <f>SUM(T24:T27)</f>
        <v>0</v>
      </c>
      <c r="U28" s="29">
        <f>SUM(U24:U27)</f>
        <v>0</v>
      </c>
    </row>
    <row r="29" spans="2:21" ht="15" customHeight="1">
      <c r="B29" s="8"/>
      <c r="C29" s="9">
        <v>1</v>
      </c>
      <c r="D29" s="10"/>
      <c r="E29" s="11"/>
      <c r="F29" s="11"/>
      <c r="G29" s="12"/>
      <c r="H29" s="3"/>
      <c r="I29" s="8"/>
      <c r="J29" s="9">
        <v>1</v>
      </c>
      <c r="K29" s="10"/>
      <c r="L29" s="11"/>
      <c r="M29" s="11"/>
      <c r="N29" s="12"/>
      <c r="O29" s="3"/>
      <c r="P29" s="8"/>
      <c r="Q29" s="9">
        <v>1</v>
      </c>
      <c r="R29" s="10"/>
      <c r="S29" s="11"/>
      <c r="T29" s="11"/>
      <c r="U29" s="12"/>
    </row>
    <row r="30" spans="2:21" ht="15" customHeight="1">
      <c r="B30" s="13"/>
      <c r="C30" s="14">
        <v>2</v>
      </c>
      <c r="D30" s="15"/>
      <c r="E30" s="16"/>
      <c r="F30" s="16"/>
      <c r="G30" s="17"/>
      <c r="H30" s="3"/>
      <c r="I30" s="13"/>
      <c r="J30" s="14">
        <v>2</v>
      </c>
      <c r="K30" s="15"/>
      <c r="L30" s="16"/>
      <c r="M30" s="16"/>
      <c r="N30" s="17"/>
      <c r="O30" s="3"/>
      <c r="P30" s="13"/>
      <c r="Q30" s="14">
        <v>2</v>
      </c>
      <c r="R30" s="15"/>
      <c r="S30" s="16"/>
      <c r="T30" s="16"/>
      <c r="U30" s="17"/>
    </row>
    <row r="31" spans="2:21" ht="15" customHeight="1">
      <c r="B31" s="18"/>
      <c r="C31" s="14">
        <v>3</v>
      </c>
      <c r="D31" s="15"/>
      <c r="E31" s="16"/>
      <c r="F31" s="16"/>
      <c r="G31" s="17"/>
      <c r="H31" s="3"/>
      <c r="I31" s="18"/>
      <c r="J31" s="14">
        <v>3</v>
      </c>
      <c r="K31" s="15"/>
      <c r="L31" s="16"/>
      <c r="M31" s="16"/>
      <c r="N31" s="17"/>
      <c r="O31" s="3"/>
      <c r="P31" s="18"/>
      <c r="Q31" s="14">
        <v>3</v>
      </c>
      <c r="R31" s="15"/>
      <c r="S31" s="16"/>
      <c r="T31" s="16"/>
      <c r="U31" s="17"/>
    </row>
    <row r="32" spans="2:21" ht="15" customHeight="1" thickBot="1">
      <c r="B32" s="19"/>
      <c r="C32" s="20">
        <v>4</v>
      </c>
      <c r="D32" s="21"/>
      <c r="E32" s="22"/>
      <c r="F32" s="22"/>
      <c r="G32" s="17"/>
      <c r="H32" s="3"/>
      <c r="I32" s="19"/>
      <c r="J32" s="20">
        <v>4</v>
      </c>
      <c r="K32" s="21"/>
      <c r="L32" s="22"/>
      <c r="M32" s="22"/>
      <c r="N32" s="17"/>
      <c r="O32" s="3"/>
      <c r="P32" s="19"/>
      <c r="Q32" s="20">
        <v>4</v>
      </c>
      <c r="R32" s="23"/>
      <c r="S32" s="24"/>
      <c r="T32" s="24"/>
      <c r="U32" s="17"/>
    </row>
    <row r="33" spans="2:21" ht="15" customHeight="1" thickBot="1">
      <c r="B33" s="30"/>
      <c r="C33" s="26" t="s">
        <v>7</v>
      </c>
      <c r="D33" s="27">
        <f>SUM(D29:D32)</f>
        <v>0</v>
      </c>
      <c r="E33" s="28">
        <f>SUM(E29:E32)</f>
        <v>0</v>
      </c>
      <c r="F33" s="28">
        <f>SUM(F29:F32)</f>
        <v>0</v>
      </c>
      <c r="G33" s="29">
        <f>SUM(G29:G32)</f>
        <v>0</v>
      </c>
      <c r="H33" s="3"/>
      <c r="I33" s="30"/>
      <c r="J33" s="26" t="s">
        <v>7</v>
      </c>
      <c r="K33" s="27">
        <f>SUM(K29:K32)</f>
        <v>0</v>
      </c>
      <c r="L33" s="28">
        <f>SUM(L29:L32)</f>
        <v>0</v>
      </c>
      <c r="M33" s="28">
        <f>SUM(M29:M32)</f>
        <v>0</v>
      </c>
      <c r="N33" s="29">
        <f>SUM(N29:N32)</f>
        <v>0</v>
      </c>
      <c r="O33" s="3"/>
      <c r="P33" s="30"/>
      <c r="Q33" s="26" t="s">
        <v>7</v>
      </c>
      <c r="R33" s="27">
        <f>SUM(R29:R32)</f>
        <v>0</v>
      </c>
      <c r="S33" s="28">
        <f>SUM(S29:S32)</f>
        <v>0</v>
      </c>
      <c r="T33" s="28">
        <f>SUM(T29:T32)</f>
        <v>0</v>
      </c>
      <c r="U33" s="29">
        <f>SUM(U29:U32)</f>
        <v>0</v>
      </c>
    </row>
    <row r="34" spans="2:21" ht="15" customHeight="1" thickBot="1">
      <c r="B34" s="178" t="s">
        <v>17</v>
      </c>
      <c r="C34" s="178"/>
      <c r="D34" s="31">
        <f>SUM(D28,D33)</f>
        <v>0</v>
      </c>
      <c r="E34" s="32">
        <f>SUM(E28,E33)</f>
        <v>0</v>
      </c>
      <c r="F34" s="33">
        <f>SUM(F28,F33)</f>
        <v>0</v>
      </c>
      <c r="G34" s="34">
        <f>SUM(G28,G33)</f>
        <v>0</v>
      </c>
      <c r="H34" s="3"/>
      <c r="I34" s="178" t="s">
        <v>17</v>
      </c>
      <c r="J34" s="178"/>
      <c r="K34" s="31">
        <f>SUM(K28,K33)</f>
        <v>0</v>
      </c>
      <c r="L34" s="32">
        <f>SUM(L28,L33)</f>
        <v>0</v>
      </c>
      <c r="M34" s="33">
        <f>SUM(M28,M33)</f>
        <v>0</v>
      </c>
      <c r="N34" s="34">
        <f>SUM(N28,N33)</f>
        <v>0</v>
      </c>
      <c r="O34" s="3"/>
      <c r="P34" s="178" t="s">
        <v>17</v>
      </c>
      <c r="Q34" s="178"/>
      <c r="R34" s="31">
        <f>SUM(R28,R33)</f>
        <v>0</v>
      </c>
      <c r="S34" s="32">
        <f>SUM(S28,S33)</f>
        <v>0</v>
      </c>
      <c r="T34" s="33">
        <f>SUM(T28,T33)</f>
        <v>0</v>
      </c>
      <c r="U34" s="34">
        <f>SUM(U28,U33)</f>
        <v>0</v>
      </c>
    </row>
    <row r="35" ht="15" customHeight="1"/>
    <row r="36" ht="15" customHeight="1" thickBot="1">
      <c r="B36" s="1">
        <v>0.5833333333333334</v>
      </c>
    </row>
    <row r="37" spans="2:21" ht="15" customHeight="1" thickBot="1">
      <c r="B37" s="2" t="s">
        <v>0</v>
      </c>
      <c r="C37" s="179" t="s">
        <v>1</v>
      </c>
      <c r="D37" s="177" t="s">
        <v>2</v>
      </c>
      <c r="E37" s="177"/>
      <c r="F37" s="177"/>
      <c r="G37" s="177"/>
      <c r="H37" s="3"/>
      <c r="I37" s="2" t="s">
        <v>0</v>
      </c>
      <c r="J37" s="179" t="s">
        <v>1</v>
      </c>
      <c r="K37" s="177" t="s">
        <v>2</v>
      </c>
      <c r="L37" s="177"/>
      <c r="M37" s="177"/>
      <c r="N37" s="177"/>
      <c r="O37" s="3"/>
      <c r="P37" s="2" t="s">
        <v>0</v>
      </c>
      <c r="Q37" s="179" t="s">
        <v>1</v>
      </c>
      <c r="R37" s="177" t="s">
        <v>2</v>
      </c>
      <c r="S37" s="177"/>
      <c r="T37" s="177"/>
      <c r="U37" s="177"/>
    </row>
    <row r="38" spans="2:21" ht="15" customHeight="1" thickBot="1">
      <c r="B38" s="4" t="s">
        <v>3</v>
      </c>
      <c r="C38" s="179"/>
      <c r="D38" s="5" t="s">
        <v>4</v>
      </c>
      <c r="E38" s="6" t="s">
        <v>5</v>
      </c>
      <c r="F38" s="6" t="s">
        <v>6</v>
      </c>
      <c r="G38" s="7" t="s">
        <v>7</v>
      </c>
      <c r="H38" s="3"/>
      <c r="I38" s="4" t="s">
        <v>3</v>
      </c>
      <c r="J38" s="179"/>
      <c r="K38" s="5" t="s">
        <v>4</v>
      </c>
      <c r="L38" s="6" t="s">
        <v>5</v>
      </c>
      <c r="M38" s="6" t="s">
        <v>6</v>
      </c>
      <c r="N38" s="7" t="s">
        <v>7</v>
      </c>
      <c r="O38" s="3"/>
      <c r="P38" s="4" t="s">
        <v>3</v>
      </c>
      <c r="Q38" s="179"/>
      <c r="R38" s="5" t="s">
        <v>4</v>
      </c>
      <c r="S38" s="6" t="s">
        <v>5</v>
      </c>
      <c r="T38" s="6" t="s">
        <v>6</v>
      </c>
      <c r="U38" s="7" t="s">
        <v>7</v>
      </c>
    </row>
    <row r="39" spans="2:21" ht="3" customHeight="1" thickBo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ht="15" customHeight="1">
      <c r="B40" s="8"/>
      <c r="C40" s="9">
        <v>1</v>
      </c>
      <c r="D40" s="10"/>
      <c r="E40" s="11"/>
      <c r="F40" s="11"/>
      <c r="G40" s="12"/>
      <c r="H40" s="3"/>
      <c r="I40" s="8"/>
      <c r="J40" s="9">
        <v>1</v>
      </c>
      <c r="K40" s="10">
        <v>88</v>
      </c>
      <c r="L40" s="11">
        <v>44</v>
      </c>
      <c r="M40" s="11">
        <v>2</v>
      </c>
      <c r="N40" s="12">
        <v>132</v>
      </c>
      <c r="O40" s="3"/>
      <c r="P40" s="8"/>
      <c r="Q40" s="9">
        <v>1</v>
      </c>
      <c r="R40" s="10"/>
      <c r="S40" s="11"/>
      <c r="T40" s="11"/>
      <c r="U40" s="12"/>
    </row>
    <row r="41" spans="2:21" ht="15" customHeight="1">
      <c r="B41" s="13"/>
      <c r="C41" s="14">
        <v>2</v>
      </c>
      <c r="D41" s="15"/>
      <c r="E41" s="16"/>
      <c r="F41" s="16"/>
      <c r="G41" s="17"/>
      <c r="H41" s="3"/>
      <c r="I41" s="13" t="s">
        <v>265</v>
      </c>
      <c r="J41" s="14">
        <v>2</v>
      </c>
      <c r="K41" s="15">
        <v>87</v>
      </c>
      <c r="L41" s="16">
        <v>36</v>
      </c>
      <c r="M41" s="16">
        <v>3</v>
      </c>
      <c r="N41" s="17">
        <v>123</v>
      </c>
      <c r="O41" s="3"/>
      <c r="P41" s="13"/>
      <c r="Q41" s="14">
        <v>2</v>
      </c>
      <c r="R41" s="15"/>
      <c r="S41" s="16"/>
      <c r="T41" s="16"/>
      <c r="U41" s="17"/>
    </row>
    <row r="42" spans="2:21" ht="15" customHeight="1">
      <c r="B42" s="18"/>
      <c r="C42" s="14">
        <v>3</v>
      </c>
      <c r="D42" s="15"/>
      <c r="E42" s="16"/>
      <c r="F42" s="16"/>
      <c r="G42" s="17"/>
      <c r="H42" s="3"/>
      <c r="I42" s="18" t="s">
        <v>32</v>
      </c>
      <c r="J42" s="14">
        <v>3</v>
      </c>
      <c r="K42" s="15">
        <v>78</v>
      </c>
      <c r="L42" s="16">
        <v>36</v>
      </c>
      <c r="M42" s="16">
        <v>3</v>
      </c>
      <c r="N42" s="17">
        <v>114</v>
      </c>
      <c r="O42" s="3"/>
      <c r="P42" s="18"/>
      <c r="Q42" s="14">
        <v>3</v>
      </c>
      <c r="R42" s="15"/>
      <c r="S42" s="16"/>
      <c r="T42" s="16"/>
      <c r="U42" s="17"/>
    </row>
    <row r="43" spans="2:21" ht="15" customHeight="1" thickBot="1">
      <c r="B43" s="19"/>
      <c r="C43" s="20">
        <v>4</v>
      </c>
      <c r="D43" s="21"/>
      <c r="E43" s="22"/>
      <c r="F43" s="22"/>
      <c r="G43" s="17"/>
      <c r="H43" s="3"/>
      <c r="I43" s="19"/>
      <c r="J43" s="20">
        <v>4</v>
      </c>
      <c r="K43" s="21">
        <v>90</v>
      </c>
      <c r="L43" s="22">
        <v>35</v>
      </c>
      <c r="M43" s="22">
        <v>4</v>
      </c>
      <c r="N43" s="17">
        <v>125</v>
      </c>
      <c r="O43" s="3"/>
      <c r="P43" s="19"/>
      <c r="Q43" s="20">
        <v>4</v>
      </c>
      <c r="R43" s="21"/>
      <c r="S43" s="22"/>
      <c r="T43" s="22"/>
      <c r="U43" s="17"/>
    </row>
    <row r="44" spans="2:21" ht="15" customHeight="1" thickBot="1">
      <c r="B44" s="25"/>
      <c r="C44" s="26" t="s">
        <v>7</v>
      </c>
      <c r="D44" s="27">
        <f>SUM(D40:D43)</f>
        <v>0</v>
      </c>
      <c r="E44" s="28">
        <f>SUM(E40:E43)</f>
        <v>0</v>
      </c>
      <c r="F44" s="28">
        <f>SUM(F40:F43)</f>
        <v>0</v>
      </c>
      <c r="G44" s="29">
        <f>SUM(G40:G43)</f>
        <v>0</v>
      </c>
      <c r="H44" s="3"/>
      <c r="I44" s="25"/>
      <c r="J44" s="26" t="s">
        <v>7</v>
      </c>
      <c r="K44" s="27">
        <f>SUM(K40:K43)</f>
        <v>343</v>
      </c>
      <c r="L44" s="28">
        <f>SUM(L40:L43)</f>
        <v>151</v>
      </c>
      <c r="M44" s="28">
        <f>SUM(M40:M43)</f>
        <v>12</v>
      </c>
      <c r="N44" s="29">
        <f>SUM(N40:N43)</f>
        <v>494</v>
      </c>
      <c r="O44" s="3"/>
      <c r="P44" s="25"/>
      <c r="Q44" s="26" t="s">
        <v>7</v>
      </c>
      <c r="R44" s="27">
        <f>SUM(R40:R43)</f>
        <v>0</v>
      </c>
      <c r="S44" s="28">
        <f>SUM(S40:S43)</f>
        <v>0</v>
      </c>
      <c r="T44" s="28">
        <f>SUM(T40:T43)</f>
        <v>0</v>
      </c>
      <c r="U44" s="29">
        <f>SUM(U40:U43)</f>
        <v>0</v>
      </c>
    </row>
    <row r="45" spans="2:21" ht="15" customHeight="1">
      <c r="B45" s="8"/>
      <c r="C45" s="9">
        <v>1</v>
      </c>
      <c r="D45" s="10"/>
      <c r="E45" s="11"/>
      <c r="F45" s="11"/>
      <c r="G45" s="12"/>
      <c r="H45" s="3"/>
      <c r="I45" s="8"/>
      <c r="J45" s="9">
        <v>1</v>
      </c>
      <c r="K45" s="10">
        <v>89</v>
      </c>
      <c r="L45" s="11">
        <v>53</v>
      </c>
      <c r="M45" s="11">
        <v>2</v>
      </c>
      <c r="N45" s="12">
        <v>142</v>
      </c>
      <c r="O45" s="3"/>
      <c r="P45" s="8"/>
      <c r="Q45" s="9">
        <v>1</v>
      </c>
      <c r="R45" s="10"/>
      <c r="S45" s="11"/>
      <c r="T45" s="11"/>
      <c r="U45" s="12"/>
    </row>
    <row r="46" spans="2:21" ht="15" customHeight="1">
      <c r="B46" s="13"/>
      <c r="C46" s="14">
        <v>2</v>
      </c>
      <c r="D46" s="15"/>
      <c r="E46" s="16"/>
      <c r="F46" s="16"/>
      <c r="G46" s="17"/>
      <c r="H46" s="3"/>
      <c r="I46" s="13" t="s">
        <v>187</v>
      </c>
      <c r="J46" s="14">
        <v>2</v>
      </c>
      <c r="K46" s="15">
        <v>97</v>
      </c>
      <c r="L46" s="16">
        <v>45</v>
      </c>
      <c r="M46" s="16">
        <v>0</v>
      </c>
      <c r="N46" s="17">
        <v>142</v>
      </c>
      <c r="O46" s="3"/>
      <c r="P46" s="13"/>
      <c r="Q46" s="14">
        <v>2</v>
      </c>
      <c r="R46" s="15"/>
      <c r="S46" s="16"/>
      <c r="T46" s="16"/>
      <c r="U46" s="17"/>
    </row>
    <row r="47" spans="2:21" ht="15" customHeight="1">
      <c r="B47" s="18"/>
      <c r="C47" s="14">
        <v>3</v>
      </c>
      <c r="D47" s="15"/>
      <c r="E47" s="16"/>
      <c r="F47" s="16"/>
      <c r="G47" s="17"/>
      <c r="H47" s="3"/>
      <c r="I47" s="18" t="s">
        <v>32</v>
      </c>
      <c r="J47" s="14">
        <v>3</v>
      </c>
      <c r="K47" s="15">
        <v>84</v>
      </c>
      <c r="L47" s="16">
        <v>61</v>
      </c>
      <c r="M47" s="16">
        <v>1</v>
      </c>
      <c r="N47" s="17">
        <v>145</v>
      </c>
      <c r="O47" s="3"/>
      <c r="P47" s="18"/>
      <c r="Q47" s="14">
        <v>3</v>
      </c>
      <c r="R47" s="15"/>
      <c r="S47" s="16"/>
      <c r="T47" s="16"/>
      <c r="U47" s="17"/>
    </row>
    <row r="48" spans="2:21" ht="15" customHeight="1" thickBot="1">
      <c r="B48" s="19"/>
      <c r="C48" s="20">
        <v>4</v>
      </c>
      <c r="D48" s="21"/>
      <c r="E48" s="22"/>
      <c r="F48" s="22"/>
      <c r="G48" s="17"/>
      <c r="H48" s="3"/>
      <c r="I48" s="19"/>
      <c r="J48" s="20">
        <v>4</v>
      </c>
      <c r="K48" s="21">
        <v>95</v>
      </c>
      <c r="L48" s="22">
        <v>43</v>
      </c>
      <c r="M48" s="22">
        <v>0</v>
      </c>
      <c r="N48" s="17">
        <v>138</v>
      </c>
      <c r="O48" s="3"/>
      <c r="P48" s="19"/>
      <c r="Q48" s="20">
        <v>4</v>
      </c>
      <c r="R48" s="21"/>
      <c r="S48" s="22"/>
      <c r="T48" s="22"/>
      <c r="U48" s="17"/>
    </row>
    <row r="49" spans="2:21" ht="15" customHeight="1" thickBot="1">
      <c r="B49" s="30"/>
      <c r="C49" s="26" t="s">
        <v>7</v>
      </c>
      <c r="D49" s="27">
        <f>SUM(D45:D48)</f>
        <v>0</v>
      </c>
      <c r="E49" s="28">
        <f>SUM(E45:E48)</f>
        <v>0</v>
      </c>
      <c r="F49" s="28">
        <f>SUM(F45:F48)</f>
        <v>0</v>
      </c>
      <c r="G49" s="29">
        <f>SUM(G45:G48)</f>
        <v>0</v>
      </c>
      <c r="H49" s="3"/>
      <c r="I49" s="30"/>
      <c r="J49" s="26" t="s">
        <v>7</v>
      </c>
      <c r="K49" s="27">
        <f>SUM(K45:K48)</f>
        <v>365</v>
      </c>
      <c r="L49" s="28">
        <f>SUM(L45:L48)</f>
        <v>202</v>
      </c>
      <c r="M49" s="28">
        <f>SUM(M45:M48)</f>
        <v>3</v>
      </c>
      <c r="N49" s="29">
        <f>SUM(N45:N48)</f>
        <v>567</v>
      </c>
      <c r="O49" s="3"/>
      <c r="P49" s="30"/>
      <c r="Q49" s="26" t="s">
        <v>7</v>
      </c>
      <c r="R49" s="27">
        <f>SUM(R45:R48)</f>
        <v>0</v>
      </c>
      <c r="S49" s="28">
        <f>SUM(S45:S48)</f>
        <v>0</v>
      </c>
      <c r="T49" s="28">
        <f>SUM(T45:T48)</f>
        <v>0</v>
      </c>
      <c r="U49" s="29">
        <f>SUM(U45:U48)</f>
        <v>0</v>
      </c>
    </row>
    <row r="50" spans="2:21" ht="15" customHeight="1" thickBot="1">
      <c r="B50" s="178" t="s">
        <v>17</v>
      </c>
      <c r="C50" s="178"/>
      <c r="D50" s="31">
        <f>SUM(D44,D49)</f>
        <v>0</v>
      </c>
      <c r="E50" s="32">
        <f>SUM(E44,E49)</f>
        <v>0</v>
      </c>
      <c r="F50" s="33">
        <f>SUM(F44,F49)</f>
        <v>0</v>
      </c>
      <c r="G50" s="34">
        <f>SUM(G44,G49)</f>
        <v>0</v>
      </c>
      <c r="H50" s="3"/>
      <c r="I50" s="178" t="s">
        <v>17</v>
      </c>
      <c r="J50" s="178"/>
      <c r="K50" s="31">
        <f>SUM(K44,K49)</f>
        <v>708</v>
      </c>
      <c r="L50" s="32">
        <f>SUM(L44,L49)</f>
        <v>353</v>
      </c>
      <c r="M50" s="33">
        <f>SUM(M44,M49)</f>
        <v>15</v>
      </c>
      <c r="N50" s="34">
        <f>SUM(N44,N49)</f>
        <v>1061</v>
      </c>
      <c r="O50" s="3"/>
      <c r="P50" s="178" t="s">
        <v>17</v>
      </c>
      <c r="Q50" s="178"/>
      <c r="R50" s="31">
        <f>SUM(R44,R49)</f>
        <v>0</v>
      </c>
      <c r="S50" s="32">
        <f>SUM(S44,S49)</f>
        <v>0</v>
      </c>
      <c r="T50" s="33">
        <f>SUM(T44,T49)</f>
        <v>0</v>
      </c>
      <c r="U50" s="34">
        <f>SUM(U44,U49)</f>
        <v>0</v>
      </c>
    </row>
    <row r="51" spans="2:21" ht="1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ht="15" customHeight="1" thickBot="1">
      <c r="B52" s="1">
        <v>0.625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ht="15" customHeight="1" thickBot="1">
      <c r="B53" s="2" t="s">
        <v>0</v>
      </c>
      <c r="C53" s="179" t="s">
        <v>1</v>
      </c>
      <c r="D53" s="177" t="s">
        <v>2</v>
      </c>
      <c r="E53" s="177"/>
      <c r="F53" s="177"/>
      <c r="G53" s="177"/>
      <c r="H53" s="3"/>
      <c r="I53" s="2" t="s">
        <v>0</v>
      </c>
      <c r="J53" s="179" t="s">
        <v>1</v>
      </c>
      <c r="K53" s="177" t="s">
        <v>2</v>
      </c>
      <c r="L53" s="177"/>
      <c r="M53" s="177"/>
      <c r="N53" s="177"/>
      <c r="O53" s="3"/>
      <c r="P53" s="2" t="s">
        <v>0</v>
      </c>
      <c r="Q53" s="179" t="s">
        <v>1</v>
      </c>
      <c r="R53" s="177" t="s">
        <v>2</v>
      </c>
      <c r="S53" s="177"/>
      <c r="T53" s="177"/>
      <c r="U53" s="177"/>
    </row>
    <row r="54" spans="2:21" ht="15" customHeight="1" thickBot="1">
      <c r="B54" s="4" t="s">
        <v>3</v>
      </c>
      <c r="C54" s="179"/>
      <c r="D54" s="5" t="s">
        <v>4</v>
      </c>
      <c r="E54" s="6" t="s">
        <v>5</v>
      </c>
      <c r="F54" s="6" t="s">
        <v>6</v>
      </c>
      <c r="G54" s="7" t="s">
        <v>7</v>
      </c>
      <c r="H54" s="3"/>
      <c r="I54" s="4" t="s">
        <v>3</v>
      </c>
      <c r="J54" s="179"/>
      <c r="K54" s="5" t="s">
        <v>4</v>
      </c>
      <c r="L54" s="6" t="s">
        <v>5</v>
      </c>
      <c r="M54" s="6" t="s">
        <v>6</v>
      </c>
      <c r="N54" s="7" t="s">
        <v>7</v>
      </c>
      <c r="O54" s="3"/>
      <c r="P54" s="4" t="s">
        <v>3</v>
      </c>
      <c r="Q54" s="179"/>
      <c r="R54" s="5" t="s">
        <v>4</v>
      </c>
      <c r="S54" s="6" t="s">
        <v>5</v>
      </c>
      <c r="T54" s="6" t="s">
        <v>6</v>
      </c>
      <c r="U54" s="7" t="s">
        <v>7</v>
      </c>
    </row>
    <row r="55" spans="2:21" ht="3" customHeight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2:21" ht="15" customHeight="1">
      <c r="B56" s="8"/>
      <c r="C56" s="9">
        <v>1</v>
      </c>
      <c r="D56" s="10"/>
      <c r="E56" s="11"/>
      <c r="F56" s="11"/>
      <c r="G56" s="12"/>
      <c r="H56" s="3"/>
      <c r="I56" s="8"/>
      <c r="J56" s="9">
        <v>1</v>
      </c>
      <c r="K56" s="10"/>
      <c r="L56" s="11"/>
      <c r="M56" s="11"/>
      <c r="N56" s="12"/>
      <c r="O56" s="3"/>
      <c r="P56" s="8"/>
      <c r="Q56" s="9">
        <v>1</v>
      </c>
      <c r="R56" s="10"/>
      <c r="S56" s="11"/>
      <c r="T56" s="11"/>
      <c r="U56" s="12"/>
    </row>
    <row r="57" spans="2:21" ht="15" customHeight="1">
      <c r="B57" s="13"/>
      <c r="C57" s="14">
        <v>2</v>
      </c>
      <c r="D57" s="15"/>
      <c r="E57" s="16"/>
      <c r="F57" s="16"/>
      <c r="G57" s="17"/>
      <c r="H57" s="3"/>
      <c r="I57" s="13"/>
      <c r="J57" s="14">
        <v>2</v>
      </c>
      <c r="K57" s="15"/>
      <c r="L57" s="16"/>
      <c r="M57" s="16"/>
      <c r="N57" s="17"/>
      <c r="O57" s="3"/>
      <c r="P57" s="13"/>
      <c r="Q57" s="14">
        <v>2</v>
      </c>
      <c r="R57" s="15"/>
      <c r="S57" s="16"/>
      <c r="T57" s="16"/>
      <c r="U57" s="17"/>
    </row>
    <row r="58" spans="2:21" ht="15" customHeight="1">
      <c r="B58" s="18"/>
      <c r="C58" s="14">
        <v>3</v>
      </c>
      <c r="D58" s="15"/>
      <c r="E58" s="16"/>
      <c r="F58" s="16"/>
      <c r="G58" s="17"/>
      <c r="H58" s="3"/>
      <c r="I58" s="18"/>
      <c r="J58" s="14">
        <v>3</v>
      </c>
      <c r="K58" s="15"/>
      <c r="L58" s="16"/>
      <c r="M58" s="16"/>
      <c r="N58" s="17"/>
      <c r="O58" s="3"/>
      <c r="P58" s="18"/>
      <c r="Q58" s="14">
        <v>3</v>
      </c>
      <c r="R58" s="15"/>
      <c r="S58" s="16"/>
      <c r="T58" s="16"/>
      <c r="U58" s="17"/>
    </row>
    <row r="59" spans="2:21" ht="15" customHeight="1" thickBot="1">
      <c r="B59" s="19"/>
      <c r="C59" s="20">
        <v>4</v>
      </c>
      <c r="D59" s="21"/>
      <c r="E59" s="22"/>
      <c r="F59" s="22"/>
      <c r="G59" s="17"/>
      <c r="H59" s="3"/>
      <c r="I59" s="19"/>
      <c r="J59" s="20">
        <v>4</v>
      </c>
      <c r="K59" s="21"/>
      <c r="L59" s="22"/>
      <c r="M59" s="22"/>
      <c r="N59" s="17"/>
      <c r="O59" s="3"/>
      <c r="P59" s="19"/>
      <c r="Q59" s="20">
        <v>4</v>
      </c>
      <c r="R59" s="21"/>
      <c r="S59" s="22"/>
      <c r="T59" s="22"/>
      <c r="U59" s="17"/>
    </row>
    <row r="60" spans="2:21" ht="15" customHeight="1" thickBot="1">
      <c r="B60" s="25"/>
      <c r="C60" s="26" t="s">
        <v>7</v>
      </c>
      <c r="D60" s="27">
        <f>SUM(D56:D59)</f>
        <v>0</v>
      </c>
      <c r="E60" s="28">
        <f>SUM(E56:E59)</f>
        <v>0</v>
      </c>
      <c r="F60" s="28">
        <f>SUM(F56:F59)</f>
        <v>0</v>
      </c>
      <c r="G60" s="29">
        <f>SUM(G56:G59)</f>
        <v>0</v>
      </c>
      <c r="H60" s="3"/>
      <c r="I60" s="25"/>
      <c r="J60" s="26" t="s">
        <v>7</v>
      </c>
      <c r="K60" s="27">
        <f>SUM(K56:K59)</f>
        <v>0</v>
      </c>
      <c r="L60" s="28">
        <f>SUM(L56:L59)</f>
        <v>0</v>
      </c>
      <c r="M60" s="28">
        <f>SUM(M56:M59)</f>
        <v>0</v>
      </c>
      <c r="N60" s="29">
        <f>SUM(N56:N59)</f>
        <v>0</v>
      </c>
      <c r="O60" s="3"/>
      <c r="P60" s="25"/>
      <c r="Q60" s="26" t="s">
        <v>7</v>
      </c>
      <c r="R60" s="27">
        <f>SUM(R56:R59)</f>
        <v>0</v>
      </c>
      <c r="S60" s="28">
        <f>SUM(S56:S59)</f>
        <v>0</v>
      </c>
      <c r="T60" s="28">
        <f>SUM(T56:T59)</f>
        <v>0</v>
      </c>
      <c r="U60" s="29">
        <f>SUM(U56:U59)</f>
        <v>0</v>
      </c>
    </row>
    <row r="61" spans="2:21" ht="15" customHeight="1">
      <c r="B61" s="8"/>
      <c r="C61" s="9">
        <v>1</v>
      </c>
      <c r="D61" s="10"/>
      <c r="E61" s="11"/>
      <c r="F61" s="11"/>
      <c r="G61" s="12"/>
      <c r="H61" s="3"/>
      <c r="I61" s="8"/>
      <c r="J61" s="9">
        <v>1</v>
      </c>
      <c r="K61" s="10"/>
      <c r="L61" s="11"/>
      <c r="M61" s="11"/>
      <c r="N61" s="12"/>
      <c r="O61" s="3"/>
      <c r="P61" s="8"/>
      <c r="Q61" s="9">
        <v>1</v>
      </c>
      <c r="R61" s="10"/>
      <c r="S61" s="11"/>
      <c r="T61" s="11"/>
      <c r="U61" s="12"/>
    </row>
    <row r="62" spans="2:21" ht="15" customHeight="1">
      <c r="B62" s="13"/>
      <c r="C62" s="14">
        <v>2</v>
      </c>
      <c r="D62" s="15"/>
      <c r="E62" s="16"/>
      <c r="F62" s="16"/>
      <c r="G62" s="17"/>
      <c r="H62" s="3"/>
      <c r="I62" s="13"/>
      <c r="J62" s="14">
        <v>2</v>
      </c>
      <c r="K62" s="15"/>
      <c r="L62" s="16"/>
      <c r="M62" s="16"/>
      <c r="N62" s="17"/>
      <c r="O62" s="3"/>
      <c r="P62" s="13"/>
      <c r="Q62" s="14">
        <v>2</v>
      </c>
      <c r="R62" s="15"/>
      <c r="S62" s="16"/>
      <c r="T62" s="16"/>
      <c r="U62" s="17"/>
    </row>
    <row r="63" spans="2:21" ht="15" customHeight="1">
      <c r="B63" s="18"/>
      <c r="C63" s="14">
        <v>3</v>
      </c>
      <c r="D63" s="15"/>
      <c r="E63" s="16"/>
      <c r="F63" s="16"/>
      <c r="G63" s="17"/>
      <c r="H63" s="3"/>
      <c r="I63" s="18"/>
      <c r="J63" s="14">
        <v>3</v>
      </c>
      <c r="K63" s="15"/>
      <c r="L63" s="16"/>
      <c r="M63" s="16"/>
      <c r="N63" s="17"/>
      <c r="O63" s="3"/>
      <c r="P63" s="18"/>
      <c r="Q63" s="14">
        <v>3</v>
      </c>
      <c r="R63" s="15"/>
      <c r="S63" s="16"/>
      <c r="T63" s="16"/>
      <c r="U63" s="17"/>
    </row>
    <row r="64" spans="2:21" ht="15" customHeight="1" thickBot="1">
      <c r="B64" s="19"/>
      <c r="C64" s="20">
        <v>4</v>
      </c>
      <c r="D64" s="21"/>
      <c r="E64" s="22"/>
      <c r="F64" s="22"/>
      <c r="G64" s="17"/>
      <c r="H64" s="3"/>
      <c r="I64" s="19"/>
      <c r="J64" s="20">
        <v>4</v>
      </c>
      <c r="K64" s="21"/>
      <c r="L64" s="22"/>
      <c r="M64" s="22"/>
      <c r="N64" s="17"/>
      <c r="O64" s="3"/>
      <c r="P64" s="19"/>
      <c r="Q64" s="20">
        <v>4</v>
      </c>
      <c r="R64" s="21"/>
      <c r="S64" s="22"/>
      <c r="T64" s="22"/>
      <c r="U64" s="17"/>
    </row>
    <row r="65" spans="2:21" ht="15" customHeight="1" thickBot="1">
      <c r="B65" s="30"/>
      <c r="C65" s="26" t="s">
        <v>7</v>
      </c>
      <c r="D65" s="27">
        <f>SUM(D61:D64)</f>
        <v>0</v>
      </c>
      <c r="E65" s="28">
        <f>SUM(E61:E64)</f>
        <v>0</v>
      </c>
      <c r="F65" s="28">
        <f>SUM(F61:F64)</f>
        <v>0</v>
      </c>
      <c r="G65" s="29">
        <f>SUM(G61:G64)</f>
        <v>0</v>
      </c>
      <c r="H65" s="3"/>
      <c r="I65" s="30"/>
      <c r="J65" s="26" t="s">
        <v>7</v>
      </c>
      <c r="K65" s="27">
        <f>SUM(K61:K64)</f>
        <v>0</v>
      </c>
      <c r="L65" s="28">
        <f>SUM(L61:L64)</f>
        <v>0</v>
      </c>
      <c r="M65" s="28">
        <f>SUM(M61:M64)</f>
        <v>0</v>
      </c>
      <c r="N65" s="29">
        <f>SUM(N61:N64)</f>
        <v>0</v>
      </c>
      <c r="O65" s="3"/>
      <c r="P65" s="30"/>
      <c r="Q65" s="26" t="s">
        <v>7</v>
      </c>
      <c r="R65" s="27">
        <f>SUM(R61:R64)</f>
        <v>0</v>
      </c>
      <c r="S65" s="28">
        <f>SUM(S61:S64)</f>
        <v>0</v>
      </c>
      <c r="T65" s="28">
        <f>SUM(T61:T64)</f>
        <v>0</v>
      </c>
      <c r="U65" s="29">
        <f>SUM(U61:U64)</f>
        <v>0</v>
      </c>
    </row>
    <row r="66" spans="2:21" ht="15" customHeight="1" thickBot="1">
      <c r="B66" s="178" t="s">
        <v>17</v>
      </c>
      <c r="C66" s="178"/>
      <c r="D66" s="31">
        <f>SUM(D60,D65)</f>
        <v>0</v>
      </c>
      <c r="E66" s="32">
        <f>SUM(E60,E65)</f>
        <v>0</v>
      </c>
      <c r="F66" s="33">
        <f>SUM(F60,F65)</f>
        <v>0</v>
      </c>
      <c r="G66" s="34">
        <f>SUM(G60,G65)</f>
        <v>0</v>
      </c>
      <c r="H66" s="3"/>
      <c r="I66" s="178" t="s">
        <v>17</v>
      </c>
      <c r="J66" s="178"/>
      <c r="K66" s="31">
        <f>SUM(K60,K65)</f>
        <v>0</v>
      </c>
      <c r="L66" s="32">
        <f>SUM(L60,L65)</f>
        <v>0</v>
      </c>
      <c r="M66" s="33">
        <f>SUM(M60,M65)</f>
        <v>0</v>
      </c>
      <c r="N66" s="34">
        <f>SUM(N60,N65)</f>
        <v>0</v>
      </c>
      <c r="O66" s="3"/>
      <c r="P66" s="178" t="s">
        <v>17</v>
      </c>
      <c r="Q66" s="178"/>
      <c r="R66" s="31">
        <f>SUM(R60,R65)</f>
        <v>0</v>
      </c>
      <c r="S66" s="32">
        <f>SUM(S60,S65)</f>
        <v>0</v>
      </c>
      <c r="T66" s="33">
        <f>SUM(T60,T65)</f>
        <v>0</v>
      </c>
      <c r="U66" s="34">
        <f>SUM(U60,U65)</f>
        <v>0</v>
      </c>
    </row>
    <row r="67" ht="15" customHeight="1"/>
    <row r="68" ht="15" customHeight="1" thickBot="1">
      <c r="B68" s="1">
        <v>0.6666666666666666</v>
      </c>
    </row>
    <row r="69" spans="2:21" ht="15" customHeight="1" thickBot="1">
      <c r="B69" s="2" t="s">
        <v>0</v>
      </c>
      <c r="C69" s="179" t="s">
        <v>1</v>
      </c>
      <c r="D69" s="177" t="s">
        <v>2</v>
      </c>
      <c r="E69" s="177"/>
      <c r="F69" s="177"/>
      <c r="G69" s="177"/>
      <c r="H69" s="3"/>
      <c r="I69" s="2" t="s">
        <v>0</v>
      </c>
      <c r="J69" s="179" t="s">
        <v>1</v>
      </c>
      <c r="K69" s="177" t="s">
        <v>2</v>
      </c>
      <c r="L69" s="177"/>
      <c r="M69" s="177"/>
      <c r="N69" s="177"/>
      <c r="O69" s="3"/>
      <c r="P69" s="2" t="s">
        <v>0</v>
      </c>
      <c r="Q69" s="179" t="s">
        <v>1</v>
      </c>
      <c r="R69" s="177" t="s">
        <v>2</v>
      </c>
      <c r="S69" s="177"/>
      <c r="T69" s="177"/>
      <c r="U69" s="177"/>
    </row>
    <row r="70" spans="2:21" ht="15" customHeight="1" thickBot="1">
      <c r="B70" s="4" t="s">
        <v>3</v>
      </c>
      <c r="C70" s="179"/>
      <c r="D70" s="5" t="s">
        <v>4</v>
      </c>
      <c r="E70" s="6" t="s">
        <v>5</v>
      </c>
      <c r="F70" s="6" t="s">
        <v>6</v>
      </c>
      <c r="G70" s="7" t="s">
        <v>7</v>
      </c>
      <c r="H70" s="3"/>
      <c r="I70" s="4" t="s">
        <v>3</v>
      </c>
      <c r="J70" s="179"/>
      <c r="K70" s="5" t="s">
        <v>4</v>
      </c>
      <c r="L70" s="6" t="s">
        <v>5</v>
      </c>
      <c r="M70" s="6" t="s">
        <v>6</v>
      </c>
      <c r="N70" s="7" t="s">
        <v>7</v>
      </c>
      <c r="O70" s="3"/>
      <c r="P70" s="4" t="s">
        <v>3</v>
      </c>
      <c r="Q70" s="179"/>
      <c r="R70" s="5" t="s">
        <v>4</v>
      </c>
      <c r="S70" s="6" t="s">
        <v>5</v>
      </c>
      <c r="T70" s="6" t="s">
        <v>6</v>
      </c>
      <c r="U70" s="7" t="s">
        <v>7</v>
      </c>
    </row>
    <row r="71" spans="2:21" ht="3" customHeight="1" thickBo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ht="15" customHeight="1">
      <c r="B72" s="8"/>
      <c r="C72" s="9">
        <v>1</v>
      </c>
      <c r="D72" s="10"/>
      <c r="E72" s="11"/>
      <c r="F72" s="11"/>
      <c r="G72" s="12"/>
      <c r="H72" s="3"/>
      <c r="I72" s="8"/>
      <c r="J72" s="9">
        <v>1</v>
      </c>
      <c r="K72" s="10"/>
      <c r="L72" s="11"/>
      <c r="M72" s="11"/>
      <c r="N72" s="12"/>
      <c r="O72" s="3"/>
      <c r="P72" s="8"/>
      <c r="Q72" s="9">
        <v>1</v>
      </c>
      <c r="R72" s="10"/>
      <c r="S72" s="11"/>
      <c r="T72" s="11"/>
      <c r="U72" s="12"/>
    </row>
    <row r="73" spans="2:21" ht="15" customHeight="1">
      <c r="B73" s="13"/>
      <c r="C73" s="14">
        <v>2</v>
      </c>
      <c r="D73" s="15"/>
      <c r="E73" s="16"/>
      <c r="F73" s="16"/>
      <c r="G73" s="17"/>
      <c r="H73" s="3"/>
      <c r="I73" s="13"/>
      <c r="J73" s="14">
        <v>2</v>
      </c>
      <c r="K73" s="15"/>
      <c r="L73" s="16"/>
      <c r="M73" s="16"/>
      <c r="N73" s="17"/>
      <c r="O73" s="3"/>
      <c r="P73" s="13"/>
      <c r="Q73" s="14">
        <v>2</v>
      </c>
      <c r="R73" s="15"/>
      <c r="S73" s="16"/>
      <c r="T73" s="16"/>
      <c r="U73" s="17"/>
    </row>
    <row r="74" spans="2:21" ht="15" customHeight="1">
      <c r="B74" s="18"/>
      <c r="C74" s="14">
        <v>3</v>
      </c>
      <c r="D74" s="15"/>
      <c r="E74" s="16"/>
      <c r="F74" s="16"/>
      <c r="G74" s="17"/>
      <c r="H74" s="3"/>
      <c r="I74" s="18"/>
      <c r="J74" s="14">
        <v>3</v>
      </c>
      <c r="K74" s="15"/>
      <c r="L74" s="16"/>
      <c r="M74" s="16"/>
      <c r="N74" s="17"/>
      <c r="O74" s="3"/>
      <c r="P74" s="18"/>
      <c r="Q74" s="14">
        <v>3</v>
      </c>
      <c r="R74" s="15"/>
      <c r="S74" s="16"/>
      <c r="T74" s="16"/>
      <c r="U74" s="17"/>
    </row>
    <row r="75" spans="2:21" ht="15" customHeight="1" thickBot="1">
      <c r="B75" s="19"/>
      <c r="C75" s="20">
        <v>4</v>
      </c>
      <c r="D75" s="21"/>
      <c r="E75" s="22"/>
      <c r="F75" s="22"/>
      <c r="G75" s="17"/>
      <c r="H75" s="3"/>
      <c r="I75" s="19"/>
      <c r="J75" s="20">
        <v>4</v>
      </c>
      <c r="K75" s="21"/>
      <c r="L75" s="22"/>
      <c r="M75" s="22"/>
      <c r="N75" s="17"/>
      <c r="O75" s="3"/>
      <c r="P75" s="19"/>
      <c r="Q75" s="20">
        <v>4</v>
      </c>
      <c r="R75" s="21"/>
      <c r="S75" s="22"/>
      <c r="T75" s="22"/>
      <c r="U75" s="17"/>
    </row>
    <row r="76" spans="2:21" ht="15" customHeight="1" thickBot="1">
      <c r="B76" s="25"/>
      <c r="C76" s="26" t="s">
        <v>7</v>
      </c>
      <c r="D76" s="27">
        <f>SUM(D72:D75)</f>
        <v>0</v>
      </c>
      <c r="E76" s="28">
        <f>SUM(E72:E75)</f>
        <v>0</v>
      </c>
      <c r="F76" s="28">
        <f>SUM(F72:F75)</f>
        <v>0</v>
      </c>
      <c r="G76" s="29">
        <f>SUM(G72:G75)</f>
        <v>0</v>
      </c>
      <c r="H76" s="3"/>
      <c r="I76" s="25"/>
      <c r="J76" s="26" t="s">
        <v>7</v>
      </c>
      <c r="K76" s="27">
        <f>SUM(K72:K75)</f>
        <v>0</v>
      </c>
      <c r="L76" s="28">
        <f>SUM(L72:L75)</f>
        <v>0</v>
      </c>
      <c r="M76" s="28">
        <f>SUM(M72:M75)</f>
        <v>0</v>
      </c>
      <c r="N76" s="29">
        <f>SUM(N72:N75)</f>
        <v>0</v>
      </c>
      <c r="O76" s="3"/>
      <c r="P76" s="25"/>
      <c r="Q76" s="26" t="s">
        <v>7</v>
      </c>
      <c r="R76" s="27">
        <f>SUM(R72:R75)</f>
        <v>0</v>
      </c>
      <c r="S76" s="28">
        <f>SUM(S72:S75)</f>
        <v>0</v>
      </c>
      <c r="T76" s="28">
        <f>SUM(T72:T75)</f>
        <v>0</v>
      </c>
      <c r="U76" s="29">
        <f>SUM(U72:U75)</f>
        <v>0</v>
      </c>
    </row>
    <row r="77" spans="2:21" ht="15" customHeight="1">
      <c r="B77" s="8"/>
      <c r="C77" s="9">
        <v>1</v>
      </c>
      <c r="D77" s="10"/>
      <c r="E77" s="11"/>
      <c r="F77" s="11"/>
      <c r="G77" s="12"/>
      <c r="H77" s="3"/>
      <c r="I77" s="8"/>
      <c r="J77" s="9">
        <v>1</v>
      </c>
      <c r="K77" s="10"/>
      <c r="L77" s="11"/>
      <c r="M77" s="11"/>
      <c r="N77" s="12"/>
      <c r="O77" s="3"/>
      <c r="P77" s="8"/>
      <c r="Q77" s="9">
        <v>1</v>
      </c>
      <c r="R77" s="10"/>
      <c r="S77" s="11"/>
      <c r="T77" s="11"/>
      <c r="U77" s="12"/>
    </row>
    <row r="78" spans="2:21" ht="15" customHeight="1">
      <c r="B78" s="13"/>
      <c r="C78" s="14">
        <v>2</v>
      </c>
      <c r="D78" s="15"/>
      <c r="E78" s="16"/>
      <c r="F78" s="16"/>
      <c r="G78" s="17"/>
      <c r="H78" s="3"/>
      <c r="I78" s="13"/>
      <c r="J78" s="14">
        <v>2</v>
      </c>
      <c r="K78" s="15"/>
      <c r="L78" s="16"/>
      <c r="M78" s="16"/>
      <c r="N78" s="17"/>
      <c r="O78" s="3"/>
      <c r="P78" s="13"/>
      <c r="Q78" s="14">
        <v>2</v>
      </c>
      <c r="R78" s="15"/>
      <c r="S78" s="16"/>
      <c r="T78" s="16"/>
      <c r="U78" s="17"/>
    </row>
    <row r="79" spans="2:21" ht="15" customHeight="1">
      <c r="B79" s="18"/>
      <c r="C79" s="14">
        <v>3</v>
      </c>
      <c r="D79" s="15"/>
      <c r="E79" s="16"/>
      <c r="F79" s="16"/>
      <c r="G79" s="17"/>
      <c r="H79" s="3"/>
      <c r="I79" s="18"/>
      <c r="J79" s="14">
        <v>3</v>
      </c>
      <c r="K79" s="15"/>
      <c r="L79" s="16"/>
      <c r="M79" s="16"/>
      <c r="N79" s="17"/>
      <c r="O79" s="3"/>
      <c r="P79" s="18"/>
      <c r="Q79" s="14">
        <v>3</v>
      </c>
      <c r="R79" s="15"/>
      <c r="S79" s="16"/>
      <c r="T79" s="16"/>
      <c r="U79" s="17"/>
    </row>
    <row r="80" spans="2:21" ht="15" customHeight="1" thickBot="1">
      <c r="B80" s="19"/>
      <c r="C80" s="20">
        <v>4</v>
      </c>
      <c r="D80" s="21"/>
      <c r="E80" s="22"/>
      <c r="F80" s="22"/>
      <c r="G80" s="17"/>
      <c r="H80" s="3"/>
      <c r="I80" s="19"/>
      <c r="J80" s="20">
        <v>4</v>
      </c>
      <c r="K80" s="21"/>
      <c r="L80" s="22"/>
      <c r="M80" s="22"/>
      <c r="N80" s="17"/>
      <c r="O80" s="3"/>
      <c r="P80" s="19"/>
      <c r="Q80" s="20">
        <v>4</v>
      </c>
      <c r="R80" s="21"/>
      <c r="S80" s="22"/>
      <c r="T80" s="22"/>
      <c r="U80" s="17"/>
    </row>
    <row r="81" spans="2:21" ht="15" customHeight="1" thickBot="1">
      <c r="B81" s="30"/>
      <c r="C81" s="26" t="s">
        <v>7</v>
      </c>
      <c r="D81" s="27">
        <f>SUM(D77:D80)</f>
        <v>0</v>
      </c>
      <c r="E81" s="28">
        <f>SUM(E77:E80)</f>
        <v>0</v>
      </c>
      <c r="F81" s="28">
        <f>SUM(F77:F80)</f>
        <v>0</v>
      </c>
      <c r="G81" s="29">
        <f>SUM(G77:G80)</f>
        <v>0</v>
      </c>
      <c r="H81" s="3"/>
      <c r="I81" s="30"/>
      <c r="J81" s="26" t="s">
        <v>7</v>
      </c>
      <c r="K81" s="27">
        <f>SUM(K77:K80)</f>
        <v>0</v>
      </c>
      <c r="L81" s="28">
        <f>SUM(L77:L80)</f>
        <v>0</v>
      </c>
      <c r="M81" s="28">
        <f>SUM(M77:M80)</f>
        <v>0</v>
      </c>
      <c r="N81" s="29">
        <f>SUM(N77:N80)</f>
        <v>0</v>
      </c>
      <c r="O81" s="3"/>
      <c r="P81" s="30"/>
      <c r="Q81" s="26" t="s">
        <v>7</v>
      </c>
      <c r="R81" s="27">
        <f>SUM(R77:R80)</f>
        <v>0</v>
      </c>
      <c r="S81" s="28">
        <f>SUM(S77:S80)</f>
        <v>0</v>
      </c>
      <c r="T81" s="28">
        <f>SUM(T77:T80)</f>
        <v>0</v>
      </c>
      <c r="U81" s="29">
        <f>SUM(U77:U80)</f>
        <v>0</v>
      </c>
    </row>
    <row r="82" spans="2:21" ht="15" customHeight="1" thickBot="1">
      <c r="B82" s="178" t="s">
        <v>17</v>
      </c>
      <c r="C82" s="178"/>
      <c r="D82" s="31">
        <f>SUM(D76,D81)</f>
        <v>0</v>
      </c>
      <c r="E82" s="32">
        <f>SUM(E76,E81)</f>
        <v>0</v>
      </c>
      <c r="F82" s="33">
        <f>SUM(F76,F81)</f>
        <v>0</v>
      </c>
      <c r="G82" s="34">
        <f>SUM(G76,G81)</f>
        <v>0</v>
      </c>
      <c r="H82" s="3"/>
      <c r="I82" s="178" t="s">
        <v>17</v>
      </c>
      <c r="J82" s="178"/>
      <c r="K82" s="31">
        <f>SUM(K76,K81)</f>
        <v>0</v>
      </c>
      <c r="L82" s="32">
        <f>SUM(L76,L81)</f>
        <v>0</v>
      </c>
      <c r="M82" s="33">
        <f>SUM(M76,M81)</f>
        <v>0</v>
      </c>
      <c r="N82" s="34">
        <f>SUM(N76,N81)</f>
        <v>0</v>
      </c>
      <c r="O82" s="3"/>
      <c r="P82" s="178" t="s">
        <v>17</v>
      </c>
      <c r="Q82" s="178"/>
      <c r="R82" s="31">
        <f>SUM(R76,R81)</f>
        <v>0</v>
      </c>
      <c r="S82" s="32">
        <f>SUM(S76,S81)</f>
        <v>0</v>
      </c>
      <c r="T82" s="33">
        <f>SUM(T76,T81)</f>
        <v>0</v>
      </c>
      <c r="U82" s="34">
        <f>SUM(U76,U81)</f>
        <v>0</v>
      </c>
    </row>
    <row r="83" ht="15" customHeight="1"/>
    <row r="84" ht="15" customHeight="1" thickBot="1">
      <c r="B84" s="1">
        <v>0.7083333333333334</v>
      </c>
    </row>
    <row r="85" spans="2:21" ht="15" customHeight="1" thickBot="1">
      <c r="B85" s="2" t="s">
        <v>0</v>
      </c>
      <c r="C85" s="179" t="s">
        <v>1</v>
      </c>
      <c r="D85" s="177" t="s">
        <v>2</v>
      </c>
      <c r="E85" s="177"/>
      <c r="F85" s="177"/>
      <c r="G85" s="177"/>
      <c r="H85" s="3"/>
      <c r="I85" s="2" t="s">
        <v>0</v>
      </c>
      <c r="J85" s="179" t="s">
        <v>1</v>
      </c>
      <c r="K85" s="177" t="s">
        <v>2</v>
      </c>
      <c r="L85" s="177"/>
      <c r="M85" s="177"/>
      <c r="N85" s="177"/>
      <c r="O85" s="3"/>
      <c r="P85" s="2" t="s">
        <v>0</v>
      </c>
      <c r="Q85" s="179" t="s">
        <v>1</v>
      </c>
      <c r="R85" s="177" t="s">
        <v>2</v>
      </c>
      <c r="S85" s="177"/>
      <c r="T85" s="177"/>
      <c r="U85" s="177"/>
    </row>
    <row r="86" spans="2:21" ht="15.75" customHeight="1" thickBot="1">
      <c r="B86" s="4" t="s">
        <v>3</v>
      </c>
      <c r="C86" s="179"/>
      <c r="D86" s="5" t="s">
        <v>4</v>
      </c>
      <c r="E86" s="6" t="s">
        <v>5</v>
      </c>
      <c r="F86" s="6" t="s">
        <v>6</v>
      </c>
      <c r="G86" s="7" t="s">
        <v>7</v>
      </c>
      <c r="H86" s="3"/>
      <c r="I86" s="4" t="s">
        <v>3</v>
      </c>
      <c r="J86" s="179"/>
      <c r="K86" s="5" t="s">
        <v>4</v>
      </c>
      <c r="L86" s="6" t="s">
        <v>5</v>
      </c>
      <c r="M86" s="6" t="s">
        <v>6</v>
      </c>
      <c r="N86" s="7" t="s">
        <v>7</v>
      </c>
      <c r="O86" s="3"/>
      <c r="P86" s="4" t="s">
        <v>3</v>
      </c>
      <c r="Q86" s="179"/>
      <c r="R86" s="5" t="s">
        <v>4</v>
      </c>
      <c r="S86" s="6" t="s">
        <v>5</v>
      </c>
      <c r="T86" s="6" t="s">
        <v>6</v>
      </c>
      <c r="U86" s="7" t="s">
        <v>7</v>
      </c>
    </row>
    <row r="87" spans="2:21" ht="3" customHeight="1" thickBo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2:21" ht="15" customHeight="1">
      <c r="B88" s="8"/>
      <c r="C88" s="9">
        <v>1</v>
      </c>
      <c r="D88" s="10">
        <v>89</v>
      </c>
      <c r="E88" s="11">
        <v>61</v>
      </c>
      <c r="F88" s="11">
        <v>0</v>
      </c>
      <c r="G88" s="12">
        <v>150</v>
      </c>
      <c r="H88" s="3"/>
      <c r="I88" s="8"/>
      <c r="J88" s="9">
        <v>1</v>
      </c>
      <c r="K88" s="10">
        <v>87</v>
      </c>
      <c r="L88" s="11">
        <v>59</v>
      </c>
      <c r="M88" s="11">
        <v>0</v>
      </c>
      <c r="N88" s="12">
        <v>146</v>
      </c>
      <c r="O88" s="3"/>
      <c r="P88" s="8"/>
      <c r="Q88" s="9">
        <v>1</v>
      </c>
      <c r="R88" s="10">
        <v>98</v>
      </c>
      <c r="S88" s="11">
        <v>27</v>
      </c>
      <c r="T88" s="11">
        <v>4</v>
      </c>
      <c r="U88" s="12">
        <v>125</v>
      </c>
    </row>
    <row r="89" spans="2:21" ht="15" customHeight="1">
      <c r="B89" s="13" t="s">
        <v>257</v>
      </c>
      <c r="C89" s="14">
        <v>2</v>
      </c>
      <c r="D89" s="15">
        <v>98</v>
      </c>
      <c r="E89" s="16">
        <v>36</v>
      </c>
      <c r="F89" s="16">
        <v>3</v>
      </c>
      <c r="G89" s="17">
        <v>134</v>
      </c>
      <c r="H89" s="3"/>
      <c r="I89" s="13" t="s">
        <v>260</v>
      </c>
      <c r="J89" s="14">
        <v>2</v>
      </c>
      <c r="K89" s="15">
        <v>91</v>
      </c>
      <c r="L89" s="16">
        <v>34</v>
      </c>
      <c r="M89" s="16">
        <v>1</v>
      </c>
      <c r="N89" s="17">
        <v>125</v>
      </c>
      <c r="O89" s="3"/>
      <c r="P89" s="13" t="s">
        <v>263</v>
      </c>
      <c r="Q89" s="14">
        <v>2</v>
      </c>
      <c r="R89" s="15">
        <v>89</v>
      </c>
      <c r="S89" s="16">
        <v>17</v>
      </c>
      <c r="T89" s="16">
        <v>7</v>
      </c>
      <c r="U89" s="17">
        <v>106</v>
      </c>
    </row>
    <row r="90" spans="2:21" ht="15" customHeight="1">
      <c r="B90" s="18" t="s">
        <v>258</v>
      </c>
      <c r="C90" s="14">
        <v>3</v>
      </c>
      <c r="D90" s="15">
        <v>97</v>
      </c>
      <c r="E90" s="16">
        <v>53</v>
      </c>
      <c r="F90" s="16">
        <v>1</v>
      </c>
      <c r="G90" s="17">
        <v>150</v>
      </c>
      <c r="H90" s="3"/>
      <c r="I90" s="18" t="s">
        <v>261</v>
      </c>
      <c r="J90" s="14">
        <v>3</v>
      </c>
      <c r="K90" s="15">
        <v>88</v>
      </c>
      <c r="L90" s="16">
        <v>35</v>
      </c>
      <c r="M90" s="16">
        <v>2</v>
      </c>
      <c r="N90" s="17">
        <v>123</v>
      </c>
      <c r="O90" s="3"/>
      <c r="P90" s="18" t="s">
        <v>32</v>
      </c>
      <c r="Q90" s="14">
        <v>3</v>
      </c>
      <c r="R90" s="15">
        <v>91</v>
      </c>
      <c r="S90" s="16">
        <v>32</v>
      </c>
      <c r="T90" s="16">
        <v>4</v>
      </c>
      <c r="U90" s="17">
        <v>123</v>
      </c>
    </row>
    <row r="91" spans="2:21" ht="15" customHeight="1" thickBot="1">
      <c r="B91" s="19"/>
      <c r="C91" s="20">
        <v>4</v>
      </c>
      <c r="D91" s="21">
        <v>86</v>
      </c>
      <c r="E91" s="22">
        <v>35</v>
      </c>
      <c r="F91" s="22">
        <v>1</v>
      </c>
      <c r="G91" s="17">
        <v>121</v>
      </c>
      <c r="H91" s="3"/>
      <c r="I91" s="19"/>
      <c r="J91" s="20">
        <v>4</v>
      </c>
      <c r="K91" s="21">
        <v>105</v>
      </c>
      <c r="L91" s="22">
        <v>45</v>
      </c>
      <c r="M91" s="22">
        <v>0</v>
      </c>
      <c r="N91" s="17">
        <v>150</v>
      </c>
      <c r="O91" s="3"/>
      <c r="P91" s="19"/>
      <c r="Q91" s="20">
        <v>4</v>
      </c>
      <c r="R91" s="21">
        <v>90</v>
      </c>
      <c r="S91" s="22">
        <v>35</v>
      </c>
      <c r="T91" s="22">
        <v>2</v>
      </c>
      <c r="U91" s="17">
        <v>125</v>
      </c>
    </row>
    <row r="92" spans="2:21" ht="15" customHeight="1" thickBot="1">
      <c r="B92" s="25"/>
      <c r="C92" s="26" t="s">
        <v>7</v>
      </c>
      <c r="D92" s="27">
        <f>SUM(D88:D91)</f>
        <v>370</v>
      </c>
      <c r="E92" s="28">
        <f>SUM(E88:E91)</f>
        <v>185</v>
      </c>
      <c r="F92" s="28">
        <f>SUM(F88:F91)</f>
        <v>5</v>
      </c>
      <c r="G92" s="29">
        <f>SUM(G88:G91)</f>
        <v>555</v>
      </c>
      <c r="H92" s="3"/>
      <c r="I92" s="25"/>
      <c r="J92" s="26" t="s">
        <v>7</v>
      </c>
      <c r="K92" s="27">
        <f>SUM(K88:K91)</f>
        <v>371</v>
      </c>
      <c r="L92" s="28">
        <f>SUM(L88:L91)</f>
        <v>173</v>
      </c>
      <c r="M92" s="28">
        <f>SUM(M88:M91)</f>
        <v>3</v>
      </c>
      <c r="N92" s="29">
        <f>SUM(N88:N91)</f>
        <v>544</v>
      </c>
      <c r="O92" s="3"/>
      <c r="P92" s="25"/>
      <c r="Q92" s="26" t="s">
        <v>7</v>
      </c>
      <c r="R92" s="27">
        <f>SUM(R88:R91)</f>
        <v>368</v>
      </c>
      <c r="S92" s="28">
        <f>SUM(S88:S91)</f>
        <v>111</v>
      </c>
      <c r="T92" s="28">
        <f>SUM(T88:T91)</f>
        <v>17</v>
      </c>
      <c r="U92" s="29">
        <f>SUM(U88:U91)</f>
        <v>479</v>
      </c>
    </row>
    <row r="93" spans="2:21" ht="15" customHeight="1">
      <c r="B93" s="8"/>
      <c r="C93" s="9">
        <v>1</v>
      </c>
      <c r="D93" s="10">
        <v>91</v>
      </c>
      <c r="E93" s="11">
        <v>35</v>
      </c>
      <c r="F93" s="11">
        <v>4</v>
      </c>
      <c r="G93" s="12">
        <v>126</v>
      </c>
      <c r="H93" s="3"/>
      <c r="I93" s="8"/>
      <c r="J93" s="9">
        <v>1</v>
      </c>
      <c r="K93" s="10">
        <v>88</v>
      </c>
      <c r="L93" s="11">
        <v>32</v>
      </c>
      <c r="M93" s="11">
        <v>1</v>
      </c>
      <c r="N93" s="12">
        <v>120</v>
      </c>
      <c r="O93" s="3"/>
      <c r="P93" s="8"/>
      <c r="Q93" s="9">
        <v>1</v>
      </c>
      <c r="R93" s="10">
        <v>97</v>
      </c>
      <c r="S93" s="11">
        <v>53</v>
      </c>
      <c r="T93" s="11">
        <v>0</v>
      </c>
      <c r="U93" s="12">
        <v>150</v>
      </c>
    </row>
    <row r="94" spans="2:21" ht="15" customHeight="1">
      <c r="B94" s="13" t="s">
        <v>259</v>
      </c>
      <c r="C94" s="14">
        <v>2</v>
      </c>
      <c r="D94" s="15">
        <v>92</v>
      </c>
      <c r="E94" s="16">
        <v>26</v>
      </c>
      <c r="F94" s="16">
        <v>3</v>
      </c>
      <c r="G94" s="17">
        <v>118</v>
      </c>
      <c r="H94" s="3"/>
      <c r="I94" s="13" t="s">
        <v>262</v>
      </c>
      <c r="J94" s="14">
        <v>2</v>
      </c>
      <c r="K94" s="15">
        <v>91</v>
      </c>
      <c r="L94" s="16">
        <v>70</v>
      </c>
      <c r="M94" s="16">
        <v>0</v>
      </c>
      <c r="N94" s="17">
        <v>161</v>
      </c>
      <c r="O94" s="3"/>
      <c r="P94" s="13" t="s">
        <v>235</v>
      </c>
      <c r="Q94" s="14">
        <v>2</v>
      </c>
      <c r="R94" s="15">
        <v>82</v>
      </c>
      <c r="S94" s="16">
        <v>44</v>
      </c>
      <c r="T94" s="16">
        <v>2</v>
      </c>
      <c r="U94" s="17">
        <v>126</v>
      </c>
    </row>
    <row r="95" spans="2:21" ht="15" customHeight="1">
      <c r="B95" s="18" t="s">
        <v>258</v>
      </c>
      <c r="C95" s="14">
        <v>3</v>
      </c>
      <c r="D95" s="15">
        <v>88</v>
      </c>
      <c r="E95" s="16">
        <v>35</v>
      </c>
      <c r="F95" s="16">
        <v>6</v>
      </c>
      <c r="G95" s="17">
        <v>123</v>
      </c>
      <c r="H95" s="3"/>
      <c r="I95" s="18" t="s">
        <v>258</v>
      </c>
      <c r="J95" s="14">
        <v>3</v>
      </c>
      <c r="K95" s="15">
        <v>101</v>
      </c>
      <c r="L95" s="16">
        <v>51</v>
      </c>
      <c r="M95" s="16">
        <v>0</v>
      </c>
      <c r="N95" s="17">
        <v>152</v>
      </c>
      <c r="O95" s="3"/>
      <c r="P95" s="18" t="s">
        <v>32</v>
      </c>
      <c r="Q95" s="14">
        <v>3</v>
      </c>
      <c r="R95" s="15">
        <v>89</v>
      </c>
      <c r="S95" s="16">
        <v>44</v>
      </c>
      <c r="T95" s="16">
        <v>0</v>
      </c>
      <c r="U95" s="17">
        <v>133</v>
      </c>
    </row>
    <row r="96" spans="2:21" ht="15" customHeight="1" thickBot="1">
      <c r="B96" s="19"/>
      <c r="C96" s="20">
        <v>4</v>
      </c>
      <c r="D96" s="21">
        <v>84</v>
      </c>
      <c r="E96" s="22">
        <v>25</v>
      </c>
      <c r="F96" s="22">
        <v>2</v>
      </c>
      <c r="G96" s="17">
        <v>109</v>
      </c>
      <c r="H96" s="3"/>
      <c r="I96" s="19"/>
      <c r="J96" s="20">
        <v>4</v>
      </c>
      <c r="K96" s="21">
        <v>77</v>
      </c>
      <c r="L96" s="22">
        <v>45</v>
      </c>
      <c r="M96" s="22">
        <v>3</v>
      </c>
      <c r="N96" s="17">
        <v>122</v>
      </c>
      <c r="O96" s="3"/>
      <c r="P96" s="19"/>
      <c r="Q96" s="20">
        <v>4</v>
      </c>
      <c r="R96" s="21">
        <v>89</v>
      </c>
      <c r="S96" s="22">
        <v>45</v>
      </c>
      <c r="T96" s="22">
        <v>0</v>
      </c>
      <c r="U96" s="17">
        <v>134</v>
      </c>
    </row>
    <row r="97" spans="2:21" ht="15" customHeight="1" thickBot="1">
      <c r="B97" s="30"/>
      <c r="C97" s="26" t="s">
        <v>7</v>
      </c>
      <c r="D97" s="27">
        <f>SUM(D93:D96)</f>
        <v>355</v>
      </c>
      <c r="E97" s="28">
        <f>SUM(E93:E96)</f>
        <v>121</v>
      </c>
      <c r="F97" s="28">
        <f>SUM(F93:F96)</f>
        <v>15</v>
      </c>
      <c r="G97" s="29">
        <f>SUM(G93:G96)</f>
        <v>476</v>
      </c>
      <c r="H97" s="3"/>
      <c r="I97" s="30"/>
      <c r="J97" s="26" t="s">
        <v>7</v>
      </c>
      <c r="K97" s="27">
        <f>SUM(K93:K96)</f>
        <v>357</v>
      </c>
      <c r="L97" s="28">
        <f>SUM(L93:L96)</f>
        <v>198</v>
      </c>
      <c r="M97" s="28">
        <f>SUM(M93:M96)</f>
        <v>4</v>
      </c>
      <c r="N97" s="29">
        <f>SUM(N93:N96)</f>
        <v>555</v>
      </c>
      <c r="O97" s="3"/>
      <c r="P97" s="30"/>
      <c r="Q97" s="26" t="s">
        <v>7</v>
      </c>
      <c r="R97" s="27">
        <f>SUM(R93:R96)</f>
        <v>357</v>
      </c>
      <c r="S97" s="28">
        <f>SUM(S93:S96)</f>
        <v>186</v>
      </c>
      <c r="T97" s="28">
        <f>SUM(T93:T96)</f>
        <v>2</v>
      </c>
      <c r="U97" s="29">
        <f>SUM(U93:U96)</f>
        <v>543</v>
      </c>
    </row>
    <row r="98" spans="2:21" ht="15" customHeight="1" thickBot="1">
      <c r="B98" s="178" t="s">
        <v>17</v>
      </c>
      <c r="C98" s="178"/>
      <c r="D98" s="31">
        <f>SUM(D92,D97)</f>
        <v>725</v>
      </c>
      <c r="E98" s="32">
        <f>SUM(E92,E97)</f>
        <v>306</v>
      </c>
      <c r="F98" s="33">
        <f>SUM(F92,F97)</f>
        <v>20</v>
      </c>
      <c r="G98" s="34">
        <f>SUM(G92,G97)</f>
        <v>1031</v>
      </c>
      <c r="H98" s="3"/>
      <c r="I98" s="178" t="s">
        <v>17</v>
      </c>
      <c r="J98" s="178"/>
      <c r="K98" s="31">
        <f>SUM(K92,K97)</f>
        <v>728</v>
      </c>
      <c r="L98" s="32">
        <f>SUM(L92,L97)</f>
        <v>371</v>
      </c>
      <c r="M98" s="33">
        <f>SUM(M92,M97)</f>
        <v>7</v>
      </c>
      <c r="N98" s="34">
        <f>SUM(N92,N97)</f>
        <v>1099</v>
      </c>
      <c r="O98" s="3"/>
      <c r="P98" s="178" t="s">
        <v>17</v>
      </c>
      <c r="Q98" s="178"/>
      <c r="R98" s="31">
        <f>SUM(R92,R97)</f>
        <v>725</v>
      </c>
      <c r="S98" s="32">
        <f>SUM(S92,S97)</f>
        <v>297</v>
      </c>
      <c r="T98" s="33">
        <f>SUM(T92,T97)</f>
        <v>19</v>
      </c>
      <c r="U98" s="34">
        <f>SUM(U92,U97)</f>
        <v>1022</v>
      </c>
    </row>
    <row r="99" spans="2:21" ht="1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ht="15" customHeight="1" thickBot="1">
      <c r="B100" s="1">
        <v>0.75</v>
      </c>
    </row>
    <row r="101" spans="2:21" ht="15" customHeight="1" thickBot="1">
      <c r="B101" s="2" t="s">
        <v>0</v>
      </c>
      <c r="C101" s="179" t="s">
        <v>1</v>
      </c>
      <c r="D101" s="177" t="s">
        <v>2</v>
      </c>
      <c r="E101" s="177"/>
      <c r="F101" s="177"/>
      <c r="G101" s="177"/>
      <c r="H101" s="3"/>
      <c r="I101" s="2" t="s">
        <v>0</v>
      </c>
      <c r="J101" s="179" t="s">
        <v>1</v>
      </c>
      <c r="K101" s="177" t="s">
        <v>2</v>
      </c>
      <c r="L101" s="177"/>
      <c r="M101" s="177"/>
      <c r="N101" s="177"/>
      <c r="O101" s="3"/>
      <c r="P101" s="2" t="s">
        <v>0</v>
      </c>
      <c r="Q101" s="179" t="s">
        <v>1</v>
      </c>
      <c r="R101" s="177" t="s">
        <v>2</v>
      </c>
      <c r="S101" s="177"/>
      <c r="T101" s="177"/>
      <c r="U101" s="177"/>
    </row>
    <row r="102" spans="2:21" ht="15" customHeight="1" thickBot="1">
      <c r="B102" s="4" t="s">
        <v>3</v>
      </c>
      <c r="C102" s="179"/>
      <c r="D102" s="5" t="s">
        <v>4</v>
      </c>
      <c r="E102" s="6" t="s">
        <v>5</v>
      </c>
      <c r="F102" s="6" t="s">
        <v>6</v>
      </c>
      <c r="G102" s="7" t="s">
        <v>7</v>
      </c>
      <c r="H102" s="3"/>
      <c r="I102" s="4" t="s">
        <v>3</v>
      </c>
      <c r="J102" s="179"/>
      <c r="K102" s="5" t="s">
        <v>4</v>
      </c>
      <c r="L102" s="6" t="s">
        <v>5</v>
      </c>
      <c r="M102" s="6" t="s">
        <v>6</v>
      </c>
      <c r="N102" s="7" t="s">
        <v>7</v>
      </c>
      <c r="O102" s="3"/>
      <c r="P102" s="4" t="s">
        <v>3</v>
      </c>
      <c r="Q102" s="179"/>
      <c r="R102" s="5" t="s">
        <v>4</v>
      </c>
      <c r="S102" s="6" t="s">
        <v>5</v>
      </c>
      <c r="T102" s="6" t="s">
        <v>6</v>
      </c>
      <c r="U102" s="7" t="s">
        <v>7</v>
      </c>
    </row>
    <row r="103" spans="2:21" ht="3" customHeight="1" thickBo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2:21" ht="15" customHeight="1">
      <c r="B104" s="8"/>
      <c r="C104" s="9">
        <v>1</v>
      </c>
      <c r="D104" s="10"/>
      <c r="E104" s="11"/>
      <c r="F104" s="11"/>
      <c r="G104" s="12"/>
      <c r="H104" s="3"/>
      <c r="I104" s="8"/>
      <c r="J104" s="9">
        <v>1</v>
      </c>
      <c r="K104" s="10"/>
      <c r="L104" s="11"/>
      <c r="M104" s="11"/>
      <c r="N104" s="12"/>
      <c r="O104" s="3"/>
      <c r="P104" s="8"/>
      <c r="Q104" s="9">
        <v>1</v>
      </c>
      <c r="R104" s="10"/>
      <c r="S104" s="11"/>
      <c r="T104" s="11"/>
      <c r="U104" s="12"/>
    </row>
    <row r="105" spans="2:21" ht="15" customHeight="1">
      <c r="B105" s="13"/>
      <c r="C105" s="14">
        <v>2</v>
      </c>
      <c r="D105" s="15"/>
      <c r="E105" s="16"/>
      <c r="F105" s="16"/>
      <c r="G105" s="17"/>
      <c r="H105" s="3"/>
      <c r="I105" s="13"/>
      <c r="J105" s="14">
        <v>2</v>
      </c>
      <c r="K105" s="15"/>
      <c r="L105" s="16"/>
      <c r="M105" s="16"/>
      <c r="N105" s="17"/>
      <c r="O105" s="3"/>
      <c r="P105" s="13"/>
      <c r="Q105" s="14">
        <v>2</v>
      </c>
      <c r="R105" s="15"/>
      <c r="S105" s="16"/>
      <c r="T105" s="16"/>
      <c r="U105" s="17"/>
    </row>
    <row r="106" spans="2:21" ht="15" customHeight="1">
      <c r="B106" s="18"/>
      <c r="C106" s="14">
        <v>3</v>
      </c>
      <c r="D106" s="15"/>
      <c r="E106" s="16"/>
      <c r="F106" s="16"/>
      <c r="G106" s="17"/>
      <c r="H106" s="3"/>
      <c r="I106" s="18"/>
      <c r="J106" s="14">
        <v>3</v>
      </c>
      <c r="K106" s="15"/>
      <c r="L106" s="16"/>
      <c r="M106" s="16"/>
      <c r="N106" s="17"/>
      <c r="O106" s="3"/>
      <c r="P106" s="18"/>
      <c r="Q106" s="14">
        <v>3</v>
      </c>
      <c r="R106" s="15"/>
      <c r="S106" s="16"/>
      <c r="T106" s="16"/>
      <c r="U106" s="17"/>
    </row>
    <row r="107" spans="2:21" ht="15" customHeight="1" thickBot="1">
      <c r="B107" s="19"/>
      <c r="C107" s="20">
        <v>4</v>
      </c>
      <c r="D107" s="21"/>
      <c r="E107" s="22"/>
      <c r="F107" s="22"/>
      <c r="G107" s="17"/>
      <c r="H107" s="3"/>
      <c r="I107" s="19"/>
      <c r="J107" s="20">
        <v>4</v>
      </c>
      <c r="K107" s="21"/>
      <c r="L107" s="22"/>
      <c r="M107" s="22"/>
      <c r="N107" s="17"/>
      <c r="O107" s="3"/>
      <c r="P107" s="19"/>
      <c r="Q107" s="20">
        <v>4</v>
      </c>
      <c r="R107" s="21"/>
      <c r="S107" s="22"/>
      <c r="T107" s="22"/>
      <c r="U107" s="17"/>
    </row>
    <row r="108" spans="2:21" ht="15" customHeight="1" thickBot="1">
      <c r="B108" s="25"/>
      <c r="C108" s="26" t="s">
        <v>7</v>
      </c>
      <c r="D108" s="27">
        <f>SUM(D104:D107)</f>
        <v>0</v>
      </c>
      <c r="E108" s="28">
        <f>SUM(E104:E107)</f>
        <v>0</v>
      </c>
      <c r="F108" s="28">
        <f>SUM(F104:F107)</f>
        <v>0</v>
      </c>
      <c r="G108" s="29">
        <f>SUM(G104:G107)</f>
        <v>0</v>
      </c>
      <c r="H108" s="3"/>
      <c r="I108" s="25"/>
      <c r="J108" s="26" t="s">
        <v>7</v>
      </c>
      <c r="K108" s="27">
        <f>SUM(K104:K107)</f>
        <v>0</v>
      </c>
      <c r="L108" s="28">
        <f>SUM(L104:L107)</f>
        <v>0</v>
      </c>
      <c r="M108" s="28">
        <f>SUM(M104:M107)</f>
        <v>0</v>
      </c>
      <c r="N108" s="29">
        <f>SUM(N104:N107)</f>
        <v>0</v>
      </c>
      <c r="O108" s="3"/>
      <c r="P108" s="25"/>
      <c r="Q108" s="26" t="s">
        <v>7</v>
      </c>
      <c r="R108" s="27">
        <f>SUM(R104:R107)</f>
        <v>0</v>
      </c>
      <c r="S108" s="28">
        <f>SUM(S104:S107)</f>
        <v>0</v>
      </c>
      <c r="T108" s="28">
        <f>SUM(T104:T107)</f>
        <v>0</v>
      </c>
      <c r="U108" s="29">
        <f>SUM(U104:U107)</f>
        <v>0</v>
      </c>
    </row>
    <row r="109" spans="2:21" ht="15" customHeight="1">
      <c r="B109" s="8"/>
      <c r="C109" s="9">
        <v>1</v>
      </c>
      <c r="D109" s="10"/>
      <c r="E109" s="11"/>
      <c r="F109" s="11"/>
      <c r="G109" s="12"/>
      <c r="H109" s="3"/>
      <c r="I109" s="8"/>
      <c r="J109" s="9">
        <v>1</v>
      </c>
      <c r="K109" s="10"/>
      <c r="L109" s="11"/>
      <c r="M109" s="11"/>
      <c r="N109" s="12"/>
      <c r="O109" s="3"/>
      <c r="P109" s="8"/>
      <c r="Q109" s="9">
        <v>1</v>
      </c>
      <c r="R109" s="10"/>
      <c r="S109" s="11"/>
      <c r="T109" s="11"/>
      <c r="U109" s="12"/>
    </row>
    <row r="110" spans="2:21" ht="15" customHeight="1">
      <c r="B110" s="13"/>
      <c r="C110" s="14">
        <v>2</v>
      </c>
      <c r="D110" s="15"/>
      <c r="E110" s="16"/>
      <c r="F110" s="16"/>
      <c r="G110" s="17"/>
      <c r="H110" s="3"/>
      <c r="I110" s="13"/>
      <c r="J110" s="14">
        <v>2</v>
      </c>
      <c r="K110" s="15"/>
      <c r="L110" s="16"/>
      <c r="M110" s="16"/>
      <c r="N110" s="17"/>
      <c r="O110" s="3"/>
      <c r="P110" s="13"/>
      <c r="Q110" s="14">
        <v>2</v>
      </c>
      <c r="R110" s="15"/>
      <c r="S110" s="16"/>
      <c r="T110" s="16"/>
      <c r="U110" s="17"/>
    </row>
    <row r="111" spans="2:21" ht="15" customHeight="1">
      <c r="B111" s="18"/>
      <c r="C111" s="14">
        <v>3</v>
      </c>
      <c r="D111" s="15"/>
      <c r="E111" s="16"/>
      <c r="F111" s="16"/>
      <c r="G111" s="17"/>
      <c r="H111" s="3"/>
      <c r="I111" s="18"/>
      <c r="J111" s="14">
        <v>3</v>
      </c>
      <c r="K111" s="15"/>
      <c r="L111" s="16"/>
      <c r="M111" s="16"/>
      <c r="N111" s="17"/>
      <c r="O111" s="3"/>
      <c r="P111" s="18"/>
      <c r="Q111" s="14">
        <v>3</v>
      </c>
      <c r="R111" s="15"/>
      <c r="S111" s="16"/>
      <c r="T111" s="16"/>
      <c r="U111" s="17"/>
    </row>
    <row r="112" spans="2:21" ht="15" customHeight="1" thickBot="1">
      <c r="B112" s="19"/>
      <c r="C112" s="20">
        <v>4</v>
      </c>
      <c r="D112" s="21"/>
      <c r="E112" s="22"/>
      <c r="F112" s="22"/>
      <c r="G112" s="17"/>
      <c r="H112" s="3"/>
      <c r="I112" s="19"/>
      <c r="J112" s="20">
        <v>4</v>
      </c>
      <c r="K112" s="21"/>
      <c r="L112" s="22"/>
      <c r="M112" s="22"/>
      <c r="N112" s="17"/>
      <c r="O112" s="3"/>
      <c r="P112" s="19"/>
      <c r="Q112" s="20">
        <v>4</v>
      </c>
      <c r="R112" s="21"/>
      <c r="S112" s="22"/>
      <c r="T112" s="22"/>
      <c r="U112" s="17"/>
    </row>
    <row r="113" spans="2:21" ht="15" customHeight="1" thickBot="1">
      <c r="B113" s="30"/>
      <c r="C113" s="26" t="s">
        <v>7</v>
      </c>
      <c r="D113" s="27">
        <f>SUM(D109:D112)</f>
        <v>0</v>
      </c>
      <c r="E113" s="28">
        <f>SUM(E109:E112)</f>
        <v>0</v>
      </c>
      <c r="F113" s="28">
        <f>SUM(F109:F112)</f>
        <v>0</v>
      </c>
      <c r="G113" s="29">
        <f>SUM(G109:G112)</f>
        <v>0</v>
      </c>
      <c r="H113" s="3"/>
      <c r="I113" s="30"/>
      <c r="J113" s="26" t="s">
        <v>7</v>
      </c>
      <c r="K113" s="27">
        <f>SUM(K109:K112)</f>
        <v>0</v>
      </c>
      <c r="L113" s="28">
        <f>SUM(L109:L112)</f>
        <v>0</v>
      </c>
      <c r="M113" s="28">
        <f>SUM(M109:M112)</f>
        <v>0</v>
      </c>
      <c r="N113" s="29">
        <f>SUM(N109:N112)</f>
        <v>0</v>
      </c>
      <c r="O113" s="3"/>
      <c r="P113" s="30"/>
      <c r="Q113" s="26" t="s">
        <v>7</v>
      </c>
      <c r="R113" s="27">
        <f>SUM(R109:R112)</f>
        <v>0</v>
      </c>
      <c r="S113" s="28">
        <f>SUM(S109:S112)</f>
        <v>0</v>
      </c>
      <c r="T113" s="28">
        <f>SUM(T109:T112)</f>
        <v>0</v>
      </c>
      <c r="U113" s="29">
        <f>SUM(U109:U112)</f>
        <v>0</v>
      </c>
    </row>
    <row r="114" spans="2:21" ht="15" customHeight="1" thickBot="1">
      <c r="B114" s="178" t="s">
        <v>17</v>
      </c>
      <c r="C114" s="178"/>
      <c r="D114" s="31">
        <f>SUM(D108,D113)</f>
        <v>0</v>
      </c>
      <c r="E114" s="32">
        <f>SUM(E108,E113)</f>
        <v>0</v>
      </c>
      <c r="F114" s="33">
        <f>SUM(F108,F113)</f>
        <v>0</v>
      </c>
      <c r="G114" s="34">
        <f>SUM(G108,G113)</f>
        <v>0</v>
      </c>
      <c r="H114" s="3"/>
      <c r="I114" s="178" t="s">
        <v>17</v>
      </c>
      <c r="J114" s="178"/>
      <c r="K114" s="31">
        <f>SUM(K108,K113)</f>
        <v>0</v>
      </c>
      <c r="L114" s="32">
        <f>SUM(L108,L113)</f>
        <v>0</v>
      </c>
      <c r="M114" s="33">
        <f>SUM(M108,M113)</f>
        <v>0</v>
      </c>
      <c r="N114" s="34">
        <f>SUM(N108,N113)</f>
        <v>0</v>
      </c>
      <c r="O114" s="3"/>
      <c r="P114" s="178" t="s">
        <v>17</v>
      </c>
      <c r="Q114" s="178"/>
      <c r="R114" s="31">
        <f>SUM(R108,R113)</f>
        <v>0</v>
      </c>
      <c r="S114" s="32">
        <f>SUM(S108,S113)</f>
        <v>0</v>
      </c>
      <c r="T114" s="33">
        <f>SUM(T108,T113)</f>
        <v>0</v>
      </c>
      <c r="U114" s="34">
        <f>SUM(U108,U113)</f>
        <v>0</v>
      </c>
    </row>
    <row r="115" ht="15" customHeight="1"/>
    <row r="116" ht="15" customHeight="1" thickBot="1">
      <c r="B116" s="1">
        <v>0.7916666666666666</v>
      </c>
    </row>
    <row r="117" spans="2:21" ht="15" customHeight="1" thickBot="1">
      <c r="B117" s="2" t="s">
        <v>0</v>
      </c>
      <c r="C117" s="179" t="s">
        <v>1</v>
      </c>
      <c r="D117" s="177" t="s">
        <v>2</v>
      </c>
      <c r="E117" s="177"/>
      <c r="F117" s="177"/>
      <c r="G117" s="177"/>
      <c r="H117" s="3"/>
      <c r="I117" s="2" t="s">
        <v>0</v>
      </c>
      <c r="J117" s="179" t="s">
        <v>1</v>
      </c>
      <c r="K117" s="177" t="s">
        <v>2</v>
      </c>
      <c r="L117" s="177"/>
      <c r="M117" s="177"/>
      <c r="N117" s="177"/>
      <c r="O117" s="3"/>
      <c r="P117" s="2" t="s">
        <v>0</v>
      </c>
      <c r="Q117" s="179" t="s">
        <v>1</v>
      </c>
      <c r="R117" s="177" t="s">
        <v>2</v>
      </c>
      <c r="S117" s="177"/>
      <c r="T117" s="177"/>
      <c r="U117" s="177"/>
    </row>
    <row r="118" spans="2:21" ht="15" customHeight="1" thickBot="1">
      <c r="B118" s="4" t="s">
        <v>3</v>
      </c>
      <c r="C118" s="179"/>
      <c r="D118" s="5" t="s">
        <v>4</v>
      </c>
      <c r="E118" s="6" t="s">
        <v>5</v>
      </c>
      <c r="F118" s="6" t="s">
        <v>6</v>
      </c>
      <c r="G118" s="7" t="s">
        <v>7</v>
      </c>
      <c r="H118" s="3"/>
      <c r="I118" s="4" t="s">
        <v>3</v>
      </c>
      <c r="J118" s="179"/>
      <c r="K118" s="5" t="s">
        <v>4</v>
      </c>
      <c r="L118" s="6" t="s">
        <v>5</v>
      </c>
      <c r="M118" s="6" t="s">
        <v>6</v>
      </c>
      <c r="N118" s="7" t="s">
        <v>7</v>
      </c>
      <c r="O118" s="3"/>
      <c r="P118" s="4" t="s">
        <v>3</v>
      </c>
      <c r="Q118" s="179"/>
      <c r="R118" s="5" t="s">
        <v>4</v>
      </c>
      <c r="S118" s="6" t="s">
        <v>5</v>
      </c>
      <c r="T118" s="6" t="s">
        <v>6</v>
      </c>
      <c r="U118" s="7" t="s">
        <v>7</v>
      </c>
    </row>
    <row r="119" spans="2:21" ht="3.75" customHeight="1" thickBo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2:21" ht="15" customHeight="1">
      <c r="B120" s="8"/>
      <c r="C120" s="9">
        <v>1</v>
      </c>
      <c r="D120" s="10"/>
      <c r="E120" s="11"/>
      <c r="F120" s="11"/>
      <c r="G120" s="12">
        <f>SUM(D120:E120)</f>
        <v>0</v>
      </c>
      <c r="H120" s="3"/>
      <c r="I120" s="8"/>
      <c r="J120" s="9">
        <v>1</v>
      </c>
      <c r="K120" s="10"/>
      <c r="L120" s="11"/>
      <c r="M120" s="11"/>
      <c r="N120" s="12"/>
      <c r="O120" s="3"/>
      <c r="P120" s="8"/>
      <c r="Q120" s="9">
        <v>1</v>
      </c>
      <c r="R120" s="10"/>
      <c r="S120" s="11"/>
      <c r="T120" s="11"/>
      <c r="U120" s="12">
        <f>SUM(R120:S120)</f>
        <v>0</v>
      </c>
    </row>
    <row r="121" spans="2:21" ht="15" customHeight="1">
      <c r="B121" s="13"/>
      <c r="C121" s="14">
        <v>2</v>
      </c>
      <c r="D121" s="15"/>
      <c r="E121" s="16"/>
      <c r="F121" s="16"/>
      <c r="G121" s="17">
        <f>SUM(D121:E121)</f>
        <v>0</v>
      </c>
      <c r="H121" s="3"/>
      <c r="I121" s="13"/>
      <c r="J121" s="14">
        <v>2</v>
      </c>
      <c r="K121" s="15"/>
      <c r="L121" s="16"/>
      <c r="M121" s="16"/>
      <c r="N121" s="17"/>
      <c r="O121" s="3"/>
      <c r="P121" s="13"/>
      <c r="Q121" s="14">
        <v>2</v>
      </c>
      <c r="R121" s="15"/>
      <c r="S121" s="16"/>
      <c r="T121" s="16"/>
      <c r="U121" s="17">
        <f>SUM(R121:S121)</f>
        <v>0</v>
      </c>
    </row>
    <row r="122" spans="2:21" ht="15" customHeight="1">
      <c r="B122" s="18"/>
      <c r="C122" s="14">
        <v>3</v>
      </c>
      <c r="D122" s="15"/>
      <c r="E122" s="16"/>
      <c r="F122" s="16"/>
      <c r="G122" s="17">
        <f>SUM(D122:E122)</f>
        <v>0</v>
      </c>
      <c r="H122" s="3"/>
      <c r="I122" s="18"/>
      <c r="J122" s="14">
        <v>3</v>
      </c>
      <c r="K122" s="15"/>
      <c r="L122" s="16"/>
      <c r="M122" s="16"/>
      <c r="N122" s="17"/>
      <c r="O122" s="3"/>
      <c r="P122" s="18"/>
      <c r="Q122" s="14">
        <v>3</v>
      </c>
      <c r="R122" s="15"/>
      <c r="S122" s="16"/>
      <c r="T122" s="16"/>
      <c r="U122" s="17">
        <f>SUM(R122:S122)</f>
        <v>0</v>
      </c>
    </row>
    <row r="123" spans="2:21" ht="15" customHeight="1" thickBot="1">
      <c r="B123" s="19"/>
      <c r="C123" s="20">
        <v>4</v>
      </c>
      <c r="D123" s="21"/>
      <c r="E123" s="22"/>
      <c r="F123" s="22"/>
      <c r="G123" s="17">
        <f>SUM(D123:E123)</f>
        <v>0</v>
      </c>
      <c r="H123" s="3"/>
      <c r="I123" s="19"/>
      <c r="J123" s="20">
        <v>4</v>
      </c>
      <c r="K123" s="21"/>
      <c r="L123" s="22"/>
      <c r="M123" s="22"/>
      <c r="N123" s="17"/>
      <c r="O123" s="3"/>
      <c r="P123" s="19"/>
      <c r="Q123" s="20">
        <v>4</v>
      </c>
      <c r="R123" s="21"/>
      <c r="S123" s="22"/>
      <c r="T123" s="22"/>
      <c r="U123" s="17">
        <f>SUM(R123:S123)</f>
        <v>0</v>
      </c>
    </row>
    <row r="124" spans="2:21" ht="15" customHeight="1" thickBot="1">
      <c r="B124" s="25"/>
      <c r="C124" s="26" t="s">
        <v>7</v>
      </c>
      <c r="D124" s="27">
        <f>SUM(D120:D123)</f>
        <v>0</v>
      </c>
      <c r="E124" s="28">
        <f>SUM(E120:E123)</f>
        <v>0</v>
      </c>
      <c r="F124" s="28">
        <f>SUM(F120:F123)</f>
        <v>0</v>
      </c>
      <c r="G124" s="29">
        <f>SUM(G120:G123)</f>
        <v>0</v>
      </c>
      <c r="H124" s="3"/>
      <c r="I124" s="25"/>
      <c r="J124" s="26" t="s">
        <v>7</v>
      </c>
      <c r="K124" s="27">
        <f>SUM(K120:K123)</f>
        <v>0</v>
      </c>
      <c r="L124" s="28">
        <f>SUM(L120:L123)</f>
        <v>0</v>
      </c>
      <c r="M124" s="28">
        <f>SUM(M120:M123)</f>
        <v>0</v>
      </c>
      <c r="N124" s="29">
        <f>SUM(N120:N123)</f>
        <v>0</v>
      </c>
      <c r="O124" s="3"/>
      <c r="P124" s="25"/>
      <c r="Q124" s="26" t="s">
        <v>7</v>
      </c>
      <c r="R124" s="27">
        <f>SUM(R120:R123)</f>
        <v>0</v>
      </c>
      <c r="S124" s="28">
        <f>SUM(S120:S123)</f>
        <v>0</v>
      </c>
      <c r="T124" s="28">
        <f>SUM(T120:T123)</f>
        <v>0</v>
      </c>
      <c r="U124" s="29">
        <f>SUM(U120:U123)</f>
        <v>0</v>
      </c>
    </row>
    <row r="125" spans="2:21" ht="15" customHeight="1">
      <c r="B125" s="8"/>
      <c r="C125" s="9">
        <v>1</v>
      </c>
      <c r="D125" s="10"/>
      <c r="E125" s="11"/>
      <c r="F125" s="11"/>
      <c r="G125" s="12">
        <f>SUM(D125:E125)</f>
        <v>0</v>
      </c>
      <c r="H125" s="3"/>
      <c r="I125" s="8"/>
      <c r="J125" s="9">
        <v>1</v>
      </c>
      <c r="K125" s="10"/>
      <c r="L125" s="11"/>
      <c r="M125" s="11"/>
      <c r="N125" s="12"/>
      <c r="O125" s="3"/>
      <c r="P125" s="8"/>
      <c r="Q125" s="9">
        <v>1</v>
      </c>
      <c r="R125" s="10"/>
      <c r="S125" s="11"/>
      <c r="T125" s="11"/>
      <c r="U125" s="12">
        <f>SUM(R125:S125)</f>
        <v>0</v>
      </c>
    </row>
    <row r="126" spans="2:21" ht="15" customHeight="1">
      <c r="B126" s="13"/>
      <c r="C126" s="14">
        <v>2</v>
      </c>
      <c r="D126" s="15"/>
      <c r="E126" s="16"/>
      <c r="F126" s="16"/>
      <c r="G126" s="17">
        <f>SUM(D126:E126)</f>
        <v>0</v>
      </c>
      <c r="H126" s="3"/>
      <c r="I126" s="13"/>
      <c r="J126" s="14">
        <v>2</v>
      </c>
      <c r="K126" s="15"/>
      <c r="L126" s="16"/>
      <c r="M126" s="16"/>
      <c r="N126" s="17"/>
      <c r="O126" s="3"/>
      <c r="P126" s="13"/>
      <c r="Q126" s="14">
        <v>2</v>
      </c>
      <c r="R126" s="15"/>
      <c r="S126" s="16"/>
      <c r="T126" s="16"/>
      <c r="U126" s="17">
        <f>SUM(R126:S126)</f>
        <v>0</v>
      </c>
    </row>
    <row r="127" spans="2:21" ht="15" customHeight="1">
      <c r="B127" s="18"/>
      <c r="C127" s="14">
        <v>3</v>
      </c>
      <c r="D127" s="15"/>
      <c r="E127" s="16"/>
      <c r="F127" s="16"/>
      <c r="G127" s="17">
        <f>SUM(D127:E127)</f>
        <v>0</v>
      </c>
      <c r="H127" s="3"/>
      <c r="I127" s="18"/>
      <c r="J127" s="14">
        <v>3</v>
      </c>
      <c r="K127" s="15"/>
      <c r="L127" s="16"/>
      <c r="M127" s="16"/>
      <c r="N127" s="17"/>
      <c r="O127" s="3"/>
      <c r="P127" s="18"/>
      <c r="Q127" s="14">
        <v>3</v>
      </c>
      <c r="R127" s="15"/>
      <c r="S127" s="16"/>
      <c r="T127" s="16"/>
      <c r="U127" s="17">
        <f>SUM(R127:S127)</f>
        <v>0</v>
      </c>
    </row>
    <row r="128" spans="2:21" ht="15" customHeight="1" thickBot="1">
      <c r="B128" s="19"/>
      <c r="C128" s="20">
        <v>4</v>
      </c>
      <c r="D128" s="21"/>
      <c r="E128" s="22"/>
      <c r="F128" s="22"/>
      <c r="G128" s="17">
        <f>SUM(D128:E128)</f>
        <v>0</v>
      </c>
      <c r="H128" s="3"/>
      <c r="I128" s="19"/>
      <c r="J128" s="20">
        <v>4</v>
      </c>
      <c r="K128" s="21"/>
      <c r="L128" s="22"/>
      <c r="M128" s="22"/>
      <c r="N128" s="17"/>
      <c r="O128" s="3"/>
      <c r="P128" s="19"/>
      <c r="Q128" s="20">
        <v>4</v>
      </c>
      <c r="R128" s="21"/>
      <c r="S128" s="22"/>
      <c r="T128" s="22"/>
      <c r="U128" s="17">
        <f>SUM(R128:S128)</f>
        <v>0</v>
      </c>
    </row>
    <row r="129" spans="2:21" ht="15" customHeight="1" thickBot="1">
      <c r="B129" s="30"/>
      <c r="C129" s="26" t="s">
        <v>7</v>
      </c>
      <c r="D129" s="27">
        <f>SUM(D125:D128)</f>
        <v>0</v>
      </c>
      <c r="E129" s="28">
        <f>SUM(E125:E128)</f>
        <v>0</v>
      </c>
      <c r="F129" s="28">
        <f>SUM(F125:F128)</f>
        <v>0</v>
      </c>
      <c r="G129" s="29">
        <f>SUM(G125:G128)</f>
        <v>0</v>
      </c>
      <c r="H129" s="3"/>
      <c r="I129" s="30"/>
      <c r="J129" s="26" t="s">
        <v>7</v>
      </c>
      <c r="K129" s="27">
        <f>SUM(K125:K128)</f>
        <v>0</v>
      </c>
      <c r="L129" s="28">
        <f>SUM(L125:L128)</f>
        <v>0</v>
      </c>
      <c r="M129" s="28">
        <f>SUM(M125:M128)</f>
        <v>0</v>
      </c>
      <c r="N129" s="29">
        <f>SUM(N125:N128)</f>
        <v>0</v>
      </c>
      <c r="O129" s="3"/>
      <c r="P129" s="30"/>
      <c r="Q129" s="26" t="s">
        <v>7</v>
      </c>
      <c r="R129" s="27">
        <f>SUM(R125:R128)</f>
        <v>0</v>
      </c>
      <c r="S129" s="28">
        <f>SUM(S125:S128)</f>
        <v>0</v>
      </c>
      <c r="T129" s="28">
        <f>SUM(T125:T128)</f>
        <v>0</v>
      </c>
      <c r="U129" s="29">
        <f>SUM(U125:U128)</f>
        <v>0</v>
      </c>
    </row>
    <row r="130" spans="2:21" ht="15" customHeight="1" thickBot="1">
      <c r="B130" s="178" t="s">
        <v>17</v>
      </c>
      <c r="C130" s="178"/>
      <c r="D130" s="31">
        <f>SUM(D124,D129)</f>
        <v>0</v>
      </c>
      <c r="E130" s="32">
        <f>SUM(E124,E129)</f>
        <v>0</v>
      </c>
      <c r="F130" s="33">
        <f>SUM(F124,F129)</f>
        <v>0</v>
      </c>
      <c r="G130" s="34">
        <f>SUM(G124,G129)</f>
        <v>0</v>
      </c>
      <c r="H130" s="3"/>
      <c r="I130" s="178" t="s">
        <v>17</v>
      </c>
      <c r="J130" s="178"/>
      <c r="K130" s="31">
        <f>SUM(K124,K129)</f>
        <v>0</v>
      </c>
      <c r="L130" s="32">
        <f>SUM(L124,L129)</f>
        <v>0</v>
      </c>
      <c r="M130" s="33">
        <f>SUM(M124,M129)</f>
        <v>0</v>
      </c>
      <c r="N130" s="34">
        <f>SUM(N124,N129)</f>
        <v>0</v>
      </c>
      <c r="O130" s="3"/>
      <c r="P130" s="178" t="s">
        <v>17</v>
      </c>
      <c r="Q130" s="178"/>
      <c r="R130" s="31">
        <f>SUM(R124,R129)</f>
        <v>0</v>
      </c>
      <c r="S130" s="32">
        <f>SUM(S124,S129)</f>
        <v>0</v>
      </c>
      <c r="T130" s="33">
        <f>SUM(T124,T129)</f>
        <v>0</v>
      </c>
      <c r="U130" s="34">
        <f>SUM(U124,U129)</f>
        <v>0</v>
      </c>
    </row>
    <row r="135" ht="3.7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</sheetData>
  <sheetProtection selectLockedCells="1" selectUnlockedCells="1"/>
  <mergeCells count="73">
    <mergeCell ref="B2:U2"/>
    <mergeCell ref="C5:C6"/>
    <mergeCell ref="D5:G5"/>
    <mergeCell ref="J5:J6"/>
    <mergeCell ref="K5:N5"/>
    <mergeCell ref="Q5:Q6"/>
    <mergeCell ref="R5:U5"/>
    <mergeCell ref="B18:C18"/>
    <mergeCell ref="I18:J18"/>
    <mergeCell ref="P18:Q18"/>
    <mergeCell ref="C21:C22"/>
    <mergeCell ref="D21:G21"/>
    <mergeCell ref="J21:J22"/>
    <mergeCell ref="K21:N21"/>
    <mergeCell ref="Q21:Q22"/>
    <mergeCell ref="R21:U21"/>
    <mergeCell ref="B34:C34"/>
    <mergeCell ref="I34:J34"/>
    <mergeCell ref="P34:Q34"/>
    <mergeCell ref="C37:C38"/>
    <mergeCell ref="D37:G37"/>
    <mergeCell ref="J37:J38"/>
    <mergeCell ref="K37:N37"/>
    <mergeCell ref="Q37:Q38"/>
    <mergeCell ref="R37:U37"/>
    <mergeCell ref="B50:C50"/>
    <mergeCell ref="I50:J50"/>
    <mergeCell ref="P50:Q50"/>
    <mergeCell ref="C53:C54"/>
    <mergeCell ref="D53:G53"/>
    <mergeCell ref="J53:J54"/>
    <mergeCell ref="K53:N53"/>
    <mergeCell ref="Q53:Q54"/>
    <mergeCell ref="R53:U53"/>
    <mergeCell ref="B66:C66"/>
    <mergeCell ref="I66:J66"/>
    <mergeCell ref="P66:Q66"/>
    <mergeCell ref="C69:C70"/>
    <mergeCell ref="D69:G69"/>
    <mergeCell ref="J69:J70"/>
    <mergeCell ref="K69:N69"/>
    <mergeCell ref="Q69:Q70"/>
    <mergeCell ref="R69:U69"/>
    <mergeCell ref="Q101:Q102"/>
    <mergeCell ref="R101:U101"/>
    <mergeCell ref="B82:C82"/>
    <mergeCell ref="I82:J82"/>
    <mergeCell ref="P82:Q82"/>
    <mergeCell ref="C85:C86"/>
    <mergeCell ref="D85:G85"/>
    <mergeCell ref="J85:J86"/>
    <mergeCell ref="K85:N85"/>
    <mergeCell ref="Q85:Q86"/>
    <mergeCell ref="K117:N117"/>
    <mergeCell ref="Q117:Q118"/>
    <mergeCell ref="R85:U85"/>
    <mergeCell ref="B98:C98"/>
    <mergeCell ref="I98:J98"/>
    <mergeCell ref="P98:Q98"/>
    <mergeCell ref="C101:C102"/>
    <mergeCell ref="D101:G101"/>
    <mergeCell ref="J101:J102"/>
    <mergeCell ref="K101:N101"/>
    <mergeCell ref="R117:U117"/>
    <mergeCell ref="B130:C130"/>
    <mergeCell ref="I130:J130"/>
    <mergeCell ref="P130:Q130"/>
    <mergeCell ref="B114:C114"/>
    <mergeCell ref="I114:J114"/>
    <mergeCell ref="P114:Q114"/>
    <mergeCell ref="C117:C118"/>
    <mergeCell ref="D117:G117"/>
    <mergeCell ref="J117:J118"/>
  </mergeCells>
  <dataValidations count="2">
    <dataValidation type="whole" allowBlank="1" showErrorMessage="1" errorTitle="Chybná hodnota" error="Zadaná hodnota musí být celé nezáporné číslo menší nebo rovno 225." sqref="D8:E11 K8:L11 K24:L27 D13:E16 K13:L16 K29:L32 K125:L128 D24:E27 R24:T26 R125:S128 D29:E32 R29:T31 D40:E43 K40:L43 R40:S43 D45:E48 K45:L48 R45:S48 D56:E59 K56:L59 R56:S59 D61:E64 K61:L64 R61:S64 D72:E75 K72:L75 R72:S75 D77:E80 K77:L80 R77:S80 D88:E91 K88:L91 R88:S91 D93:E96 K93:L96 R93:S96 D104:E107 K104:L107 R104:S107 D109:E112 K109:L112 R109:S112 D120:E123 K120:L123 R120:S123 D125:E128 R8:S11 R13:S1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M8:M11 F13:F16 M13:M16 M125:M128 F24:F27 T125:T128 F29:F32 F40:F43 M40:M43 T40:T43 F45:F48 M45:M48 T45:T48 F56:F59 M56:M59 T56:T59 F61:F64 M61:M64 T61:T64 F72:F75 M72:M75 T72:T75 F77:F80 M77:M80 T77:T80 F88:F91 M88:M91 T88:T91 F93:F96 M93:M96 T93:T96 F104:F107 M104:M107 T104:T107 F109:F112 M109:M112 T109:T112 F120:F123 M120:M123 T120:T123 F125:F128 M24:M27 M29:M32 T8:T11 T13:T16">
      <formula1>0</formula1>
      <formula2>15</formula2>
    </dataValidation>
  </dataValidations>
  <printOptions/>
  <pageMargins left="0.19652777777777777" right="0.19652777777777777" top="0.39375" bottom="0.39375" header="0.5118055555555555" footer="0.5118055555555555"/>
  <pageSetup horizontalDpi="300" verticalDpi="300" orientation="landscape" paperSize="9" scale="7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B2:U130"/>
  <sheetViews>
    <sheetView showGridLines="0" zoomScale="69" zoomScaleNormal="69" zoomScalePageLayoutView="0" workbookViewId="0" topLeftCell="A1">
      <selection activeCell="B2" sqref="B2:U2"/>
    </sheetView>
  </sheetViews>
  <sheetFormatPr defaultColWidth="9.00390625" defaultRowHeight="12.75"/>
  <cols>
    <col min="1" max="1" width="1.00390625" style="0" customWidth="1"/>
    <col min="2" max="2" width="25.125" style="0" customWidth="1"/>
    <col min="3" max="3" width="7.125" style="0" customWidth="1"/>
    <col min="4" max="5" width="8.50390625" style="0" customWidth="1"/>
    <col min="6" max="6" width="5.625" style="0" customWidth="1"/>
    <col min="7" max="7" width="8.50390625" style="0" customWidth="1"/>
    <col min="8" max="8" width="2.875" style="0" customWidth="1"/>
    <col min="9" max="9" width="25.125" style="0" customWidth="1"/>
    <col min="10" max="10" width="7.125" style="0" customWidth="1"/>
    <col min="11" max="12" width="8.50390625" style="0" customWidth="1"/>
    <col min="13" max="13" width="5.625" style="0" customWidth="1"/>
    <col min="14" max="14" width="8.50390625" style="0" customWidth="1"/>
    <col min="15" max="15" width="2.875" style="0" customWidth="1"/>
    <col min="16" max="16" width="25.125" style="0" customWidth="1"/>
    <col min="17" max="17" width="7.125" style="0" customWidth="1"/>
    <col min="18" max="19" width="8.50390625" style="0" customWidth="1"/>
    <col min="20" max="20" width="5.625" style="0" customWidth="1"/>
    <col min="21" max="21" width="8.50390625" style="0" customWidth="1"/>
  </cols>
  <sheetData>
    <row r="1" ht="15" customHeight="1" thickBot="1"/>
    <row r="2" spans="2:21" ht="37.5" customHeight="1" thickBot="1">
      <c r="B2" s="180" t="s">
        <v>79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ht="15" customHeight="1"/>
    <row r="4" ht="15" customHeight="1" thickBot="1">
      <c r="B4" s="1">
        <v>0.5</v>
      </c>
    </row>
    <row r="5" spans="2:21" ht="15" customHeight="1" thickBot="1">
      <c r="B5" s="2" t="s">
        <v>0</v>
      </c>
      <c r="C5" s="179" t="s">
        <v>1</v>
      </c>
      <c r="D5" s="177" t="s">
        <v>2</v>
      </c>
      <c r="E5" s="177"/>
      <c r="F5" s="177"/>
      <c r="G5" s="177"/>
      <c r="H5" s="3"/>
      <c r="I5" s="2" t="s">
        <v>0</v>
      </c>
      <c r="J5" s="179" t="s">
        <v>1</v>
      </c>
      <c r="K5" s="177" t="s">
        <v>2</v>
      </c>
      <c r="L5" s="177"/>
      <c r="M5" s="177"/>
      <c r="N5" s="177"/>
      <c r="O5" s="3"/>
      <c r="P5" s="2" t="s">
        <v>0</v>
      </c>
      <c r="Q5" s="179" t="s">
        <v>1</v>
      </c>
      <c r="R5" s="177" t="s">
        <v>2</v>
      </c>
      <c r="S5" s="177"/>
      <c r="T5" s="177"/>
      <c r="U5" s="177"/>
    </row>
    <row r="6" spans="2:21" ht="15" customHeight="1" thickBot="1">
      <c r="B6" s="4" t="s">
        <v>3</v>
      </c>
      <c r="C6" s="179"/>
      <c r="D6" s="5" t="s">
        <v>4</v>
      </c>
      <c r="E6" s="6" t="s">
        <v>5</v>
      </c>
      <c r="F6" s="6" t="s">
        <v>6</v>
      </c>
      <c r="G6" s="7" t="s">
        <v>7</v>
      </c>
      <c r="H6" s="3"/>
      <c r="I6" s="4" t="s">
        <v>3</v>
      </c>
      <c r="J6" s="179"/>
      <c r="K6" s="5" t="s">
        <v>4</v>
      </c>
      <c r="L6" s="6" t="s">
        <v>5</v>
      </c>
      <c r="M6" s="6" t="s">
        <v>6</v>
      </c>
      <c r="N6" s="7" t="s">
        <v>7</v>
      </c>
      <c r="O6" s="3"/>
      <c r="P6" s="4" t="s">
        <v>3</v>
      </c>
      <c r="Q6" s="179"/>
      <c r="R6" s="5" t="s">
        <v>4</v>
      </c>
      <c r="S6" s="6" t="s">
        <v>5</v>
      </c>
      <c r="T6" s="6" t="s">
        <v>6</v>
      </c>
      <c r="U6" s="7" t="s">
        <v>7</v>
      </c>
    </row>
    <row r="7" spans="2:21" ht="3.7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15" customHeight="1">
      <c r="B8" s="8"/>
      <c r="C8" s="9">
        <v>1</v>
      </c>
      <c r="D8" s="10">
        <v>86</v>
      </c>
      <c r="E8" s="11">
        <v>45</v>
      </c>
      <c r="F8" s="11">
        <v>2</v>
      </c>
      <c r="G8" s="12">
        <v>131</v>
      </c>
      <c r="H8" s="3"/>
      <c r="I8" s="8"/>
      <c r="J8" s="9">
        <v>1</v>
      </c>
      <c r="K8" s="10">
        <v>95</v>
      </c>
      <c r="L8" s="11">
        <v>36</v>
      </c>
      <c r="M8" s="11">
        <v>1</v>
      </c>
      <c r="N8" s="12">
        <v>131</v>
      </c>
      <c r="O8" s="3"/>
      <c r="P8" s="8"/>
      <c r="Q8" s="9">
        <v>1</v>
      </c>
      <c r="R8" s="10">
        <v>94</v>
      </c>
      <c r="S8" s="11">
        <v>26</v>
      </c>
      <c r="T8" s="11">
        <v>2</v>
      </c>
      <c r="U8" s="12">
        <v>120</v>
      </c>
    </row>
    <row r="9" spans="2:21" ht="15" customHeight="1">
      <c r="B9" s="13" t="s">
        <v>269</v>
      </c>
      <c r="C9" s="14">
        <v>2</v>
      </c>
      <c r="D9" s="15">
        <v>86</v>
      </c>
      <c r="E9" s="16">
        <v>40</v>
      </c>
      <c r="F9" s="16">
        <v>1</v>
      </c>
      <c r="G9" s="17">
        <v>126</v>
      </c>
      <c r="H9" s="3"/>
      <c r="I9" s="13" t="s">
        <v>272</v>
      </c>
      <c r="J9" s="14">
        <v>2</v>
      </c>
      <c r="K9" s="15">
        <v>89</v>
      </c>
      <c r="L9" s="16">
        <v>35</v>
      </c>
      <c r="M9" s="16">
        <v>2</v>
      </c>
      <c r="N9" s="17">
        <v>124</v>
      </c>
      <c r="O9" s="3"/>
      <c r="P9" s="13" t="s">
        <v>276</v>
      </c>
      <c r="Q9" s="14">
        <v>2</v>
      </c>
      <c r="R9" s="15">
        <v>89</v>
      </c>
      <c r="S9" s="16">
        <v>52</v>
      </c>
      <c r="T9" s="16">
        <v>0</v>
      </c>
      <c r="U9" s="17">
        <v>141</v>
      </c>
    </row>
    <row r="10" spans="2:21" ht="15" customHeight="1">
      <c r="B10" s="18" t="s">
        <v>270</v>
      </c>
      <c r="C10" s="14">
        <v>3</v>
      </c>
      <c r="D10" s="15">
        <v>85</v>
      </c>
      <c r="E10" s="16">
        <v>44</v>
      </c>
      <c r="F10" s="16">
        <v>1</v>
      </c>
      <c r="G10" s="17">
        <v>129</v>
      </c>
      <c r="H10" s="3"/>
      <c r="I10" s="18" t="s">
        <v>273</v>
      </c>
      <c r="J10" s="14">
        <v>3</v>
      </c>
      <c r="K10" s="15">
        <v>103</v>
      </c>
      <c r="L10" s="16">
        <v>36</v>
      </c>
      <c r="M10" s="16">
        <v>2</v>
      </c>
      <c r="N10" s="17">
        <v>139</v>
      </c>
      <c r="O10" s="3"/>
      <c r="P10" s="18" t="s">
        <v>48</v>
      </c>
      <c r="Q10" s="14">
        <v>3</v>
      </c>
      <c r="R10" s="15">
        <v>98</v>
      </c>
      <c r="S10" s="16">
        <v>35</v>
      </c>
      <c r="T10" s="16">
        <v>2</v>
      </c>
      <c r="U10" s="17">
        <v>133</v>
      </c>
    </row>
    <row r="11" spans="2:21" ht="15" customHeight="1" thickBot="1">
      <c r="B11" s="19"/>
      <c r="C11" s="20">
        <v>4</v>
      </c>
      <c r="D11" s="21">
        <v>93</v>
      </c>
      <c r="E11" s="22">
        <v>34</v>
      </c>
      <c r="F11" s="22">
        <v>3</v>
      </c>
      <c r="G11" s="17">
        <v>127</v>
      </c>
      <c r="H11" s="3"/>
      <c r="I11" s="19"/>
      <c r="J11" s="20">
        <v>4</v>
      </c>
      <c r="K11" s="21">
        <v>90</v>
      </c>
      <c r="L11" s="22">
        <v>36</v>
      </c>
      <c r="M11" s="22">
        <v>2</v>
      </c>
      <c r="N11" s="17">
        <v>126</v>
      </c>
      <c r="O11" s="3"/>
      <c r="P11" s="19"/>
      <c r="Q11" s="20">
        <v>4</v>
      </c>
      <c r="R11" s="23">
        <v>86</v>
      </c>
      <c r="S11" s="24">
        <v>52</v>
      </c>
      <c r="T11" s="24">
        <v>0</v>
      </c>
      <c r="U11" s="17">
        <v>138</v>
      </c>
    </row>
    <row r="12" spans="2:21" ht="15" customHeight="1" thickBot="1">
      <c r="B12" s="25"/>
      <c r="C12" s="26" t="s">
        <v>7</v>
      </c>
      <c r="D12" s="27">
        <f>SUM(D8:D11)</f>
        <v>350</v>
      </c>
      <c r="E12" s="28">
        <f>SUM(E8:E11)</f>
        <v>163</v>
      </c>
      <c r="F12" s="28">
        <f>SUM(F8:F11)</f>
        <v>7</v>
      </c>
      <c r="G12" s="29">
        <f>SUM(G8:G11)</f>
        <v>513</v>
      </c>
      <c r="H12" s="3"/>
      <c r="I12" s="25"/>
      <c r="J12" s="26" t="s">
        <v>7</v>
      </c>
      <c r="K12" s="27">
        <f>SUM(K8:K11)</f>
        <v>377</v>
      </c>
      <c r="L12" s="28">
        <f>SUM(L8:L11)</f>
        <v>143</v>
      </c>
      <c r="M12" s="28">
        <f>SUM(M8:M11)</f>
        <v>7</v>
      </c>
      <c r="N12" s="29">
        <f>SUM(N8:N11)</f>
        <v>520</v>
      </c>
      <c r="O12" s="3"/>
      <c r="P12" s="25"/>
      <c r="Q12" s="26" t="s">
        <v>7</v>
      </c>
      <c r="R12" s="27">
        <f>SUM(R8:R11)</f>
        <v>367</v>
      </c>
      <c r="S12" s="28">
        <f>SUM(S8:S11)</f>
        <v>165</v>
      </c>
      <c r="T12" s="28">
        <f>SUM(T8:T11)</f>
        <v>4</v>
      </c>
      <c r="U12" s="29">
        <f>SUM(U8:U11)</f>
        <v>532</v>
      </c>
    </row>
    <row r="13" spans="2:21" ht="15" customHeight="1">
      <c r="B13" s="8"/>
      <c r="C13" s="9">
        <v>1</v>
      </c>
      <c r="D13" s="10">
        <v>89</v>
      </c>
      <c r="E13" s="11">
        <v>33</v>
      </c>
      <c r="F13" s="11">
        <v>5</v>
      </c>
      <c r="G13" s="12">
        <v>122</v>
      </c>
      <c r="H13" s="3"/>
      <c r="I13" s="8"/>
      <c r="J13" s="9">
        <v>1</v>
      </c>
      <c r="K13" s="10">
        <v>103</v>
      </c>
      <c r="L13" s="11">
        <v>44</v>
      </c>
      <c r="M13" s="11">
        <v>1</v>
      </c>
      <c r="N13" s="12">
        <v>147</v>
      </c>
      <c r="O13" s="3"/>
      <c r="P13" s="8"/>
      <c r="Q13" s="9">
        <v>1</v>
      </c>
      <c r="R13" s="10">
        <v>103</v>
      </c>
      <c r="S13" s="11">
        <v>36</v>
      </c>
      <c r="T13" s="11">
        <v>2</v>
      </c>
      <c r="U13" s="12">
        <v>139</v>
      </c>
    </row>
    <row r="14" spans="2:21" ht="15" customHeight="1">
      <c r="B14" s="13" t="s">
        <v>271</v>
      </c>
      <c r="C14" s="14">
        <v>2</v>
      </c>
      <c r="D14" s="15">
        <v>87</v>
      </c>
      <c r="E14" s="16">
        <v>27</v>
      </c>
      <c r="F14" s="16">
        <v>3</v>
      </c>
      <c r="G14" s="17">
        <v>114</v>
      </c>
      <c r="H14" s="3"/>
      <c r="I14" s="13" t="s">
        <v>274</v>
      </c>
      <c r="J14" s="14">
        <v>2</v>
      </c>
      <c r="K14" s="15">
        <v>105</v>
      </c>
      <c r="L14" s="16">
        <v>44</v>
      </c>
      <c r="M14" s="16">
        <v>0</v>
      </c>
      <c r="N14" s="17">
        <v>149</v>
      </c>
      <c r="O14" s="3"/>
      <c r="P14" s="13" t="s">
        <v>208</v>
      </c>
      <c r="Q14" s="14">
        <v>2</v>
      </c>
      <c r="R14" s="15">
        <v>85</v>
      </c>
      <c r="S14" s="16">
        <v>50</v>
      </c>
      <c r="T14" s="16">
        <v>0</v>
      </c>
      <c r="U14" s="17">
        <v>135</v>
      </c>
    </row>
    <row r="15" spans="2:21" ht="15" customHeight="1">
      <c r="B15" s="18" t="s">
        <v>270</v>
      </c>
      <c r="C15" s="14">
        <v>3</v>
      </c>
      <c r="D15" s="15">
        <v>88</v>
      </c>
      <c r="E15" s="16">
        <v>39</v>
      </c>
      <c r="F15" s="16">
        <v>2</v>
      </c>
      <c r="G15" s="17">
        <v>127</v>
      </c>
      <c r="H15" s="3"/>
      <c r="I15" s="18" t="s">
        <v>275</v>
      </c>
      <c r="J15" s="14">
        <v>3</v>
      </c>
      <c r="K15" s="15">
        <v>90</v>
      </c>
      <c r="L15" s="16">
        <v>52</v>
      </c>
      <c r="M15" s="16">
        <v>0</v>
      </c>
      <c r="N15" s="17">
        <v>142</v>
      </c>
      <c r="O15" s="3"/>
      <c r="P15" s="18" t="s">
        <v>48</v>
      </c>
      <c r="Q15" s="14">
        <v>3</v>
      </c>
      <c r="R15" s="15">
        <v>92</v>
      </c>
      <c r="S15" s="16">
        <v>54</v>
      </c>
      <c r="T15" s="16">
        <v>1</v>
      </c>
      <c r="U15" s="17">
        <v>146</v>
      </c>
    </row>
    <row r="16" spans="2:21" ht="15" customHeight="1" thickBot="1">
      <c r="B16" s="19"/>
      <c r="C16" s="20">
        <v>4</v>
      </c>
      <c r="D16" s="21">
        <v>97</v>
      </c>
      <c r="E16" s="22">
        <v>43</v>
      </c>
      <c r="F16" s="22">
        <v>1</v>
      </c>
      <c r="G16" s="17">
        <v>140</v>
      </c>
      <c r="H16" s="3"/>
      <c r="I16" s="19"/>
      <c r="J16" s="20">
        <v>4</v>
      </c>
      <c r="K16" s="21">
        <v>91</v>
      </c>
      <c r="L16" s="22">
        <v>52</v>
      </c>
      <c r="M16" s="22">
        <v>0</v>
      </c>
      <c r="N16" s="17">
        <v>143</v>
      </c>
      <c r="O16" s="3"/>
      <c r="P16" s="19"/>
      <c r="Q16" s="20">
        <v>4</v>
      </c>
      <c r="R16" s="23">
        <v>90</v>
      </c>
      <c r="S16" s="24">
        <v>43</v>
      </c>
      <c r="T16" s="24">
        <v>2</v>
      </c>
      <c r="U16" s="17">
        <v>133</v>
      </c>
    </row>
    <row r="17" spans="2:21" ht="15" customHeight="1" thickBot="1">
      <c r="B17" s="30"/>
      <c r="C17" s="26" t="s">
        <v>7</v>
      </c>
      <c r="D17" s="27">
        <f>SUM(D13:D16)</f>
        <v>361</v>
      </c>
      <c r="E17" s="28">
        <f>SUM(E13:E16)</f>
        <v>142</v>
      </c>
      <c r="F17" s="28">
        <f>SUM(F13:F16)</f>
        <v>11</v>
      </c>
      <c r="G17" s="29">
        <f>SUM(G13:G16)</f>
        <v>503</v>
      </c>
      <c r="H17" s="3"/>
      <c r="I17" s="30"/>
      <c r="J17" s="26" t="s">
        <v>7</v>
      </c>
      <c r="K17" s="27">
        <f>SUM(K13:K16)</f>
        <v>389</v>
      </c>
      <c r="L17" s="28">
        <f>SUM(L13:L16)</f>
        <v>192</v>
      </c>
      <c r="M17" s="28">
        <f>SUM(M13:M16)</f>
        <v>1</v>
      </c>
      <c r="N17" s="29">
        <f>SUM(N13:N16)</f>
        <v>581</v>
      </c>
      <c r="O17" s="3"/>
      <c r="P17" s="30"/>
      <c r="Q17" s="26" t="s">
        <v>7</v>
      </c>
      <c r="R17" s="27">
        <f>SUM(R13:R16)</f>
        <v>370</v>
      </c>
      <c r="S17" s="28">
        <f>SUM(S13:S16)</f>
        <v>183</v>
      </c>
      <c r="T17" s="28">
        <f>SUM(T13:T16)</f>
        <v>5</v>
      </c>
      <c r="U17" s="29">
        <f>SUM(U13:U16)</f>
        <v>553</v>
      </c>
    </row>
    <row r="18" spans="2:21" ht="15" customHeight="1" thickBot="1">
      <c r="B18" s="178" t="s">
        <v>17</v>
      </c>
      <c r="C18" s="178"/>
      <c r="D18" s="31">
        <f>SUM(D12,D17)</f>
        <v>711</v>
      </c>
      <c r="E18" s="32">
        <f>SUM(E12,E17)</f>
        <v>305</v>
      </c>
      <c r="F18" s="33">
        <f>SUM(F12,F17)</f>
        <v>18</v>
      </c>
      <c r="G18" s="34">
        <f>SUM(G12,G17)</f>
        <v>1016</v>
      </c>
      <c r="H18" s="3"/>
      <c r="I18" s="178" t="s">
        <v>17</v>
      </c>
      <c r="J18" s="178"/>
      <c r="K18" s="31">
        <f>SUM(K12,K17)</f>
        <v>766</v>
      </c>
      <c r="L18" s="32">
        <f>SUM(L12,L17)</f>
        <v>335</v>
      </c>
      <c r="M18" s="33">
        <f>SUM(M12,M17)</f>
        <v>8</v>
      </c>
      <c r="N18" s="34">
        <f>SUM(N12,N17)</f>
        <v>1101</v>
      </c>
      <c r="O18" s="3"/>
      <c r="P18" s="178" t="s">
        <v>17</v>
      </c>
      <c r="Q18" s="178"/>
      <c r="R18" s="31">
        <f>SUM(R12,R17)</f>
        <v>737</v>
      </c>
      <c r="S18" s="32">
        <f>SUM(S12,S17)</f>
        <v>348</v>
      </c>
      <c r="T18" s="33">
        <f>SUM(T12,T17)</f>
        <v>9</v>
      </c>
      <c r="U18" s="34">
        <f>SUM(U12,U17)</f>
        <v>1085</v>
      </c>
    </row>
    <row r="19" ht="15" customHeight="1"/>
    <row r="20" ht="15" customHeight="1" thickBot="1">
      <c r="B20" s="1">
        <v>0.5416666666666666</v>
      </c>
    </row>
    <row r="21" spans="2:21" ht="15" customHeight="1" thickBot="1">
      <c r="B21" s="2" t="s">
        <v>0</v>
      </c>
      <c r="C21" s="179" t="s">
        <v>1</v>
      </c>
      <c r="D21" s="177" t="s">
        <v>2</v>
      </c>
      <c r="E21" s="177"/>
      <c r="F21" s="177"/>
      <c r="G21" s="177"/>
      <c r="H21" s="3"/>
      <c r="I21" s="2" t="s">
        <v>0</v>
      </c>
      <c r="J21" s="179" t="s">
        <v>1</v>
      </c>
      <c r="K21" s="177" t="s">
        <v>2</v>
      </c>
      <c r="L21" s="177"/>
      <c r="M21" s="177"/>
      <c r="N21" s="177"/>
      <c r="O21" s="3"/>
      <c r="P21" s="2" t="s">
        <v>0</v>
      </c>
      <c r="Q21" s="179" t="s">
        <v>1</v>
      </c>
      <c r="R21" s="177" t="s">
        <v>2</v>
      </c>
      <c r="S21" s="177"/>
      <c r="T21" s="177"/>
      <c r="U21" s="177"/>
    </row>
    <row r="22" spans="2:21" ht="15" customHeight="1" thickBot="1">
      <c r="B22" s="4" t="s">
        <v>3</v>
      </c>
      <c r="C22" s="179"/>
      <c r="D22" s="5" t="s">
        <v>4</v>
      </c>
      <c r="E22" s="6" t="s">
        <v>5</v>
      </c>
      <c r="F22" s="6" t="s">
        <v>6</v>
      </c>
      <c r="G22" s="7" t="s">
        <v>7</v>
      </c>
      <c r="H22" s="3"/>
      <c r="I22" s="4" t="s">
        <v>3</v>
      </c>
      <c r="J22" s="179"/>
      <c r="K22" s="5" t="s">
        <v>4</v>
      </c>
      <c r="L22" s="6" t="s">
        <v>5</v>
      </c>
      <c r="M22" s="6" t="s">
        <v>6</v>
      </c>
      <c r="N22" s="7" t="s">
        <v>7</v>
      </c>
      <c r="O22" s="3"/>
      <c r="P22" s="4" t="s">
        <v>3</v>
      </c>
      <c r="Q22" s="179"/>
      <c r="R22" s="5" t="s">
        <v>4</v>
      </c>
      <c r="S22" s="6" t="s">
        <v>5</v>
      </c>
      <c r="T22" s="6" t="s">
        <v>6</v>
      </c>
      <c r="U22" s="7" t="s">
        <v>7</v>
      </c>
    </row>
    <row r="23" spans="2:21" ht="3" customHeight="1" thickBo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ht="15" customHeight="1">
      <c r="B24" s="8"/>
      <c r="C24" s="9">
        <v>1</v>
      </c>
      <c r="D24" s="10"/>
      <c r="E24" s="11"/>
      <c r="F24" s="11"/>
      <c r="G24" s="12"/>
      <c r="H24" s="3"/>
      <c r="I24" s="8"/>
      <c r="J24" s="9">
        <v>1</v>
      </c>
      <c r="K24" s="10"/>
      <c r="L24" s="11"/>
      <c r="M24" s="11"/>
      <c r="N24" s="12"/>
      <c r="O24" s="3"/>
      <c r="P24" s="8"/>
      <c r="Q24" s="9">
        <v>1</v>
      </c>
      <c r="R24" s="10"/>
      <c r="S24" s="11"/>
      <c r="T24" s="11"/>
      <c r="U24" s="12"/>
    </row>
    <row r="25" spans="2:21" ht="15" customHeight="1">
      <c r="B25" s="13"/>
      <c r="C25" s="14">
        <v>2</v>
      </c>
      <c r="D25" s="15"/>
      <c r="E25" s="16"/>
      <c r="F25" s="16"/>
      <c r="G25" s="17"/>
      <c r="H25" s="3"/>
      <c r="I25" s="13"/>
      <c r="J25" s="14">
        <v>2</v>
      </c>
      <c r="K25" s="15"/>
      <c r="L25" s="16"/>
      <c r="M25" s="16"/>
      <c r="N25" s="17"/>
      <c r="O25" s="3"/>
      <c r="P25" s="13"/>
      <c r="Q25" s="14">
        <v>2</v>
      </c>
      <c r="R25" s="15"/>
      <c r="S25" s="16"/>
      <c r="T25" s="16"/>
      <c r="U25" s="17"/>
    </row>
    <row r="26" spans="2:21" ht="15" customHeight="1">
      <c r="B26" s="18"/>
      <c r="C26" s="14">
        <v>3</v>
      </c>
      <c r="D26" s="15"/>
      <c r="E26" s="16"/>
      <c r="F26" s="16"/>
      <c r="G26" s="17"/>
      <c r="H26" s="3"/>
      <c r="I26" s="18"/>
      <c r="J26" s="14">
        <v>3</v>
      </c>
      <c r="K26" s="15"/>
      <c r="L26" s="16"/>
      <c r="M26" s="16"/>
      <c r="N26" s="17"/>
      <c r="O26" s="3"/>
      <c r="P26" s="18"/>
      <c r="Q26" s="14">
        <v>3</v>
      </c>
      <c r="R26" s="15"/>
      <c r="S26" s="16"/>
      <c r="T26" s="16"/>
      <c r="U26" s="17"/>
    </row>
    <row r="27" spans="2:21" ht="15" customHeight="1" thickBot="1">
      <c r="B27" s="19"/>
      <c r="C27" s="20">
        <v>4</v>
      </c>
      <c r="D27" s="21"/>
      <c r="E27" s="22"/>
      <c r="F27" s="22"/>
      <c r="G27" s="17"/>
      <c r="H27" s="3"/>
      <c r="I27" s="19"/>
      <c r="J27" s="20">
        <v>4</v>
      </c>
      <c r="K27" s="21"/>
      <c r="L27" s="22"/>
      <c r="M27" s="22"/>
      <c r="N27" s="17"/>
      <c r="O27" s="3"/>
      <c r="P27" s="19"/>
      <c r="Q27" s="20">
        <v>4</v>
      </c>
      <c r="R27" s="21"/>
      <c r="S27" s="22"/>
      <c r="T27" s="22"/>
      <c r="U27" s="17"/>
    </row>
    <row r="28" spans="2:21" ht="15" customHeight="1" thickBot="1">
      <c r="B28" s="25"/>
      <c r="C28" s="26" t="s">
        <v>7</v>
      </c>
      <c r="D28" s="27">
        <f>SUM(D24:D27)</f>
        <v>0</v>
      </c>
      <c r="E28" s="28">
        <f>SUM(E24:E27)</f>
        <v>0</v>
      </c>
      <c r="F28" s="28">
        <f>SUM(F24:F27)</f>
        <v>0</v>
      </c>
      <c r="G28" s="29">
        <f>SUM(G24:G27)</f>
        <v>0</v>
      </c>
      <c r="H28" s="3"/>
      <c r="I28" s="25"/>
      <c r="J28" s="26" t="s">
        <v>7</v>
      </c>
      <c r="K28" s="27">
        <f>SUM(K24:K27)</f>
        <v>0</v>
      </c>
      <c r="L28" s="28">
        <f>SUM(L24:L27)</f>
        <v>0</v>
      </c>
      <c r="M28" s="28">
        <f>SUM(M24:M27)</f>
        <v>0</v>
      </c>
      <c r="N28" s="29">
        <f>SUM(N24:N27)</f>
        <v>0</v>
      </c>
      <c r="O28" s="3"/>
      <c r="P28" s="25"/>
      <c r="Q28" s="26" t="s">
        <v>7</v>
      </c>
      <c r="R28" s="27">
        <f>SUM(R24:R27)</f>
        <v>0</v>
      </c>
      <c r="S28" s="28">
        <f>SUM(S24:S27)</f>
        <v>0</v>
      </c>
      <c r="T28" s="28">
        <f>SUM(T24:T27)</f>
        <v>0</v>
      </c>
      <c r="U28" s="29">
        <f>SUM(U24:U27)</f>
        <v>0</v>
      </c>
    </row>
    <row r="29" spans="2:21" ht="15" customHeight="1">
      <c r="B29" s="8"/>
      <c r="C29" s="9">
        <v>1</v>
      </c>
      <c r="D29" s="10"/>
      <c r="E29" s="11"/>
      <c r="F29" s="11"/>
      <c r="G29" s="12"/>
      <c r="H29" s="3"/>
      <c r="I29" s="8"/>
      <c r="J29" s="9">
        <v>1</v>
      </c>
      <c r="K29" s="10"/>
      <c r="L29" s="11"/>
      <c r="M29" s="11"/>
      <c r="N29" s="12"/>
      <c r="O29" s="3"/>
      <c r="P29" s="8"/>
      <c r="Q29" s="9">
        <v>1</v>
      </c>
      <c r="R29" s="10"/>
      <c r="S29" s="11"/>
      <c r="T29" s="11"/>
      <c r="U29" s="12"/>
    </row>
    <row r="30" spans="2:21" ht="15" customHeight="1">
      <c r="B30" s="13"/>
      <c r="C30" s="14">
        <v>2</v>
      </c>
      <c r="D30" s="15"/>
      <c r="E30" s="16"/>
      <c r="F30" s="16"/>
      <c r="G30" s="17"/>
      <c r="H30" s="3"/>
      <c r="I30" s="13"/>
      <c r="J30" s="14">
        <v>2</v>
      </c>
      <c r="K30" s="15"/>
      <c r="L30" s="16"/>
      <c r="M30" s="16"/>
      <c r="N30" s="17"/>
      <c r="O30" s="3"/>
      <c r="P30" s="13"/>
      <c r="Q30" s="14">
        <v>2</v>
      </c>
      <c r="R30" s="15"/>
      <c r="S30" s="16"/>
      <c r="T30" s="16"/>
      <c r="U30" s="17"/>
    </row>
    <row r="31" spans="2:21" ht="15" customHeight="1">
      <c r="B31" s="18"/>
      <c r="C31" s="14">
        <v>3</v>
      </c>
      <c r="D31" s="15"/>
      <c r="E31" s="16"/>
      <c r="F31" s="16"/>
      <c r="G31" s="17"/>
      <c r="H31" s="3"/>
      <c r="I31" s="18"/>
      <c r="J31" s="14">
        <v>3</v>
      </c>
      <c r="K31" s="15"/>
      <c r="L31" s="16"/>
      <c r="M31" s="16"/>
      <c r="N31" s="17"/>
      <c r="O31" s="3"/>
      <c r="P31" s="18"/>
      <c r="Q31" s="14">
        <v>3</v>
      </c>
      <c r="R31" s="15"/>
      <c r="S31" s="16"/>
      <c r="T31" s="16"/>
      <c r="U31" s="17"/>
    </row>
    <row r="32" spans="2:21" ht="15" customHeight="1" thickBot="1">
      <c r="B32" s="19"/>
      <c r="C32" s="20">
        <v>4</v>
      </c>
      <c r="D32" s="21"/>
      <c r="E32" s="22"/>
      <c r="F32" s="22"/>
      <c r="G32" s="17"/>
      <c r="H32" s="3"/>
      <c r="I32" s="19"/>
      <c r="J32" s="20">
        <v>4</v>
      </c>
      <c r="K32" s="21"/>
      <c r="L32" s="22"/>
      <c r="M32" s="22"/>
      <c r="N32" s="17"/>
      <c r="O32" s="3"/>
      <c r="P32" s="19"/>
      <c r="Q32" s="20">
        <v>4</v>
      </c>
      <c r="R32" s="21"/>
      <c r="S32" s="22"/>
      <c r="T32" s="22"/>
      <c r="U32" s="17"/>
    </row>
    <row r="33" spans="2:21" ht="15" customHeight="1" thickBot="1">
      <c r="B33" s="30"/>
      <c r="C33" s="26" t="s">
        <v>7</v>
      </c>
      <c r="D33" s="27">
        <f>SUM(D29:D32)</f>
        <v>0</v>
      </c>
      <c r="E33" s="28">
        <f>SUM(E29:E32)</f>
        <v>0</v>
      </c>
      <c r="F33" s="28">
        <f>SUM(F29:F32)</f>
        <v>0</v>
      </c>
      <c r="G33" s="29">
        <f>SUM(G29:G32)</f>
        <v>0</v>
      </c>
      <c r="H33" s="3"/>
      <c r="I33" s="30"/>
      <c r="J33" s="26" t="s">
        <v>7</v>
      </c>
      <c r="K33" s="27">
        <f>SUM(K29:K32)</f>
        <v>0</v>
      </c>
      <c r="L33" s="28">
        <f>SUM(L29:L32)</f>
        <v>0</v>
      </c>
      <c r="M33" s="28">
        <f>SUM(M29:M32)</f>
        <v>0</v>
      </c>
      <c r="N33" s="29">
        <f>SUM(N29:N32)</f>
        <v>0</v>
      </c>
      <c r="O33" s="3"/>
      <c r="P33" s="30"/>
      <c r="Q33" s="26" t="s">
        <v>7</v>
      </c>
      <c r="R33" s="27">
        <f>SUM(R29:R32)</f>
        <v>0</v>
      </c>
      <c r="S33" s="28">
        <f>SUM(S29:S32)</f>
        <v>0</v>
      </c>
      <c r="T33" s="28">
        <f>SUM(T29:T32)</f>
        <v>0</v>
      </c>
      <c r="U33" s="29">
        <f>SUM(U29:U32)</f>
        <v>0</v>
      </c>
    </row>
    <row r="34" spans="2:21" ht="15" customHeight="1" thickBot="1">
      <c r="B34" s="178" t="s">
        <v>17</v>
      </c>
      <c r="C34" s="178"/>
      <c r="D34" s="31">
        <f>SUM(D28,D33)</f>
        <v>0</v>
      </c>
      <c r="E34" s="32">
        <f>SUM(E28,E33)</f>
        <v>0</v>
      </c>
      <c r="F34" s="33">
        <f>SUM(F28,F33)</f>
        <v>0</v>
      </c>
      <c r="G34" s="34">
        <f>SUM(G28,G33)</f>
        <v>0</v>
      </c>
      <c r="H34" s="3"/>
      <c r="I34" s="178" t="s">
        <v>17</v>
      </c>
      <c r="J34" s="178"/>
      <c r="K34" s="31">
        <f>SUM(K28,K33)</f>
        <v>0</v>
      </c>
      <c r="L34" s="32">
        <f>SUM(L28,L33)</f>
        <v>0</v>
      </c>
      <c r="M34" s="33">
        <f>SUM(M28,M33)</f>
        <v>0</v>
      </c>
      <c r="N34" s="34">
        <f>SUM(N28,N33)</f>
        <v>0</v>
      </c>
      <c r="O34" s="3"/>
      <c r="P34" s="178" t="s">
        <v>17</v>
      </c>
      <c r="Q34" s="178"/>
      <c r="R34" s="31">
        <f>SUM(R28,R33)</f>
        <v>0</v>
      </c>
      <c r="S34" s="32">
        <f>SUM(S28,S33)</f>
        <v>0</v>
      </c>
      <c r="T34" s="33">
        <f>SUM(T28,T33)</f>
        <v>0</v>
      </c>
      <c r="U34" s="34">
        <f>SUM(U28,U33)</f>
        <v>0</v>
      </c>
    </row>
    <row r="35" ht="15" customHeight="1"/>
    <row r="36" ht="15" customHeight="1" thickBot="1">
      <c r="B36" s="1">
        <v>0.5833333333333334</v>
      </c>
    </row>
    <row r="37" spans="2:21" ht="15" customHeight="1" thickBot="1">
      <c r="B37" s="2" t="s">
        <v>0</v>
      </c>
      <c r="C37" s="179" t="s">
        <v>1</v>
      </c>
      <c r="D37" s="177" t="s">
        <v>2</v>
      </c>
      <c r="E37" s="177"/>
      <c r="F37" s="177"/>
      <c r="G37" s="177"/>
      <c r="H37" s="3"/>
      <c r="I37" s="2" t="s">
        <v>0</v>
      </c>
      <c r="J37" s="179" t="s">
        <v>1</v>
      </c>
      <c r="K37" s="177" t="s">
        <v>2</v>
      </c>
      <c r="L37" s="177"/>
      <c r="M37" s="177"/>
      <c r="N37" s="177"/>
      <c r="O37" s="3"/>
      <c r="P37" s="2" t="s">
        <v>0</v>
      </c>
      <c r="Q37" s="179" t="s">
        <v>1</v>
      </c>
      <c r="R37" s="177" t="s">
        <v>2</v>
      </c>
      <c r="S37" s="177"/>
      <c r="T37" s="177"/>
      <c r="U37" s="177"/>
    </row>
    <row r="38" spans="2:21" ht="15" customHeight="1" thickBot="1">
      <c r="B38" s="4" t="s">
        <v>3</v>
      </c>
      <c r="C38" s="179"/>
      <c r="D38" s="5" t="s">
        <v>4</v>
      </c>
      <c r="E38" s="6" t="s">
        <v>5</v>
      </c>
      <c r="F38" s="6" t="s">
        <v>6</v>
      </c>
      <c r="G38" s="7" t="s">
        <v>7</v>
      </c>
      <c r="H38" s="3"/>
      <c r="I38" s="4" t="s">
        <v>3</v>
      </c>
      <c r="J38" s="179"/>
      <c r="K38" s="5" t="s">
        <v>4</v>
      </c>
      <c r="L38" s="6" t="s">
        <v>5</v>
      </c>
      <c r="M38" s="6" t="s">
        <v>6</v>
      </c>
      <c r="N38" s="7" t="s">
        <v>7</v>
      </c>
      <c r="O38" s="3"/>
      <c r="P38" s="4" t="s">
        <v>3</v>
      </c>
      <c r="Q38" s="179"/>
      <c r="R38" s="5" t="s">
        <v>4</v>
      </c>
      <c r="S38" s="6" t="s">
        <v>5</v>
      </c>
      <c r="T38" s="6" t="s">
        <v>6</v>
      </c>
      <c r="U38" s="7" t="s">
        <v>7</v>
      </c>
    </row>
    <row r="39" spans="2:21" ht="3" customHeight="1" thickBo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ht="15" customHeight="1">
      <c r="B40" s="8"/>
      <c r="C40" s="9">
        <v>1</v>
      </c>
      <c r="D40" s="10"/>
      <c r="E40" s="11"/>
      <c r="F40" s="11"/>
      <c r="G40" s="12"/>
      <c r="H40" s="3"/>
      <c r="I40" s="8"/>
      <c r="J40" s="9">
        <v>1</v>
      </c>
      <c r="K40" s="10"/>
      <c r="L40" s="11"/>
      <c r="M40" s="11"/>
      <c r="N40" s="12"/>
      <c r="O40" s="3"/>
      <c r="P40" s="8"/>
      <c r="Q40" s="9">
        <v>1</v>
      </c>
      <c r="R40" s="10"/>
      <c r="S40" s="11"/>
      <c r="T40" s="11"/>
      <c r="U40" s="12"/>
    </row>
    <row r="41" spans="2:21" ht="15" customHeight="1">
      <c r="B41" s="13"/>
      <c r="C41" s="14">
        <v>2</v>
      </c>
      <c r="D41" s="15"/>
      <c r="E41" s="16"/>
      <c r="F41" s="16"/>
      <c r="G41" s="17"/>
      <c r="H41" s="3"/>
      <c r="I41" s="13"/>
      <c r="J41" s="14">
        <v>2</v>
      </c>
      <c r="K41" s="15"/>
      <c r="L41" s="16"/>
      <c r="M41" s="16"/>
      <c r="N41" s="17"/>
      <c r="O41" s="3"/>
      <c r="P41" s="13"/>
      <c r="Q41" s="14">
        <v>2</v>
      </c>
      <c r="R41" s="15"/>
      <c r="S41" s="16"/>
      <c r="T41" s="16"/>
      <c r="U41" s="17"/>
    </row>
    <row r="42" spans="2:21" ht="15" customHeight="1">
      <c r="B42" s="18"/>
      <c r="C42" s="14">
        <v>3</v>
      </c>
      <c r="D42" s="15"/>
      <c r="E42" s="16"/>
      <c r="F42" s="16"/>
      <c r="G42" s="17"/>
      <c r="H42" s="3"/>
      <c r="I42" s="18"/>
      <c r="J42" s="14">
        <v>3</v>
      </c>
      <c r="K42" s="15"/>
      <c r="L42" s="16"/>
      <c r="M42" s="16"/>
      <c r="N42" s="17"/>
      <c r="O42" s="3"/>
      <c r="P42" s="18"/>
      <c r="Q42" s="14">
        <v>3</v>
      </c>
      <c r="R42" s="15"/>
      <c r="S42" s="16"/>
      <c r="T42" s="16"/>
      <c r="U42" s="17"/>
    </row>
    <row r="43" spans="2:21" ht="15" customHeight="1" thickBot="1">
      <c r="B43" s="19"/>
      <c r="C43" s="20">
        <v>4</v>
      </c>
      <c r="D43" s="21"/>
      <c r="E43" s="22"/>
      <c r="F43" s="22"/>
      <c r="G43" s="17"/>
      <c r="H43" s="3"/>
      <c r="I43" s="19"/>
      <c r="J43" s="20">
        <v>4</v>
      </c>
      <c r="K43" s="21"/>
      <c r="L43" s="22"/>
      <c r="M43" s="22"/>
      <c r="N43" s="17"/>
      <c r="O43" s="3"/>
      <c r="P43" s="19"/>
      <c r="Q43" s="20">
        <v>4</v>
      </c>
      <c r="R43" s="21"/>
      <c r="S43" s="22"/>
      <c r="T43" s="22"/>
      <c r="U43" s="17"/>
    </row>
    <row r="44" spans="2:21" ht="15" customHeight="1" thickBot="1">
      <c r="B44" s="25"/>
      <c r="C44" s="26" t="s">
        <v>7</v>
      </c>
      <c r="D44" s="27">
        <f>SUM(D40:D43)</f>
        <v>0</v>
      </c>
      <c r="E44" s="28">
        <f>SUM(E40:E43)</f>
        <v>0</v>
      </c>
      <c r="F44" s="28">
        <f>SUM(F40:F43)</f>
        <v>0</v>
      </c>
      <c r="G44" s="29">
        <f>SUM(G40:G43)</f>
        <v>0</v>
      </c>
      <c r="H44" s="3"/>
      <c r="I44" s="25"/>
      <c r="J44" s="26" t="s">
        <v>7</v>
      </c>
      <c r="K44" s="27">
        <f>SUM(K40:K43)</f>
        <v>0</v>
      </c>
      <c r="L44" s="28">
        <f>SUM(L40:L43)</f>
        <v>0</v>
      </c>
      <c r="M44" s="28">
        <f>SUM(M40:M43)</f>
        <v>0</v>
      </c>
      <c r="N44" s="29">
        <f>SUM(N40:N43)</f>
        <v>0</v>
      </c>
      <c r="O44" s="3"/>
      <c r="P44" s="25"/>
      <c r="Q44" s="26" t="s">
        <v>7</v>
      </c>
      <c r="R44" s="27">
        <f>SUM(R40:R43)</f>
        <v>0</v>
      </c>
      <c r="S44" s="28">
        <f>SUM(S40:S43)</f>
        <v>0</v>
      </c>
      <c r="T44" s="28">
        <f>SUM(T40:T43)</f>
        <v>0</v>
      </c>
      <c r="U44" s="29">
        <f>SUM(U40:U43)</f>
        <v>0</v>
      </c>
    </row>
    <row r="45" spans="2:21" ht="15" customHeight="1">
      <c r="B45" s="8"/>
      <c r="C45" s="9">
        <v>1</v>
      </c>
      <c r="D45" s="10"/>
      <c r="E45" s="11"/>
      <c r="F45" s="11"/>
      <c r="G45" s="12"/>
      <c r="H45" s="3"/>
      <c r="I45" s="8"/>
      <c r="J45" s="9">
        <v>1</v>
      </c>
      <c r="K45" s="10"/>
      <c r="L45" s="11"/>
      <c r="M45" s="11"/>
      <c r="N45" s="12"/>
      <c r="O45" s="3"/>
      <c r="P45" s="8"/>
      <c r="Q45" s="9">
        <v>1</v>
      </c>
      <c r="R45" s="10"/>
      <c r="S45" s="11"/>
      <c r="T45" s="11"/>
      <c r="U45" s="12"/>
    </row>
    <row r="46" spans="2:21" ht="15" customHeight="1">
      <c r="B46" s="13"/>
      <c r="C46" s="14">
        <v>2</v>
      </c>
      <c r="D46" s="15"/>
      <c r="E46" s="16"/>
      <c r="F46" s="16"/>
      <c r="G46" s="17"/>
      <c r="H46" s="3"/>
      <c r="I46" s="13"/>
      <c r="J46" s="14">
        <v>2</v>
      </c>
      <c r="K46" s="15"/>
      <c r="L46" s="16"/>
      <c r="M46" s="16"/>
      <c r="N46" s="17"/>
      <c r="O46" s="3"/>
      <c r="P46" s="13"/>
      <c r="Q46" s="14">
        <v>2</v>
      </c>
      <c r="R46" s="15"/>
      <c r="S46" s="16"/>
      <c r="T46" s="16"/>
      <c r="U46" s="17"/>
    </row>
    <row r="47" spans="2:21" ht="15" customHeight="1">
      <c r="B47" s="18"/>
      <c r="C47" s="14">
        <v>3</v>
      </c>
      <c r="D47" s="15"/>
      <c r="E47" s="16"/>
      <c r="F47" s="16"/>
      <c r="G47" s="17"/>
      <c r="H47" s="3"/>
      <c r="I47" s="18"/>
      <c r="J47" s="14">
        <v>3</v>
      </c>
      <c r="K47" s="15"/>
      <c r="L47" s="16"/>
      <c r="M47" s="16"/>
      <c r="N47" s="17"/>
      <c r="O47" s="3"/>
      <c r="P47" s="18"/>
      <c r="Q47" s="14">
        <v>3</v>
      </c>
      <c r="R47" s="15"/>
      <c r="S47" s="16"/>
      <c r="T47" s="16"/>
      <c r="U47" s="17"/>
    </row>
    <row r="48" spans="2:21" ht="15" customHeight="1" thickBot="1">
      <c r="B48" s="19"/>
      <c r="C48" s="20">
        <v>4</v>
      </c>
      <c r="D48" s="21"/>
      <c r="E48" s="22"/>
      <c r="F48" s="22"/>
      <c r="G48" s="17"/>
      <c r="H48" s="3"/>
      <c r="I48" s="19"/>
      <c r="J48" s="20">
        <v>4</v>
      </c>
      <c r="K48" s="21"/>
      <c r="L48" s="22"/>
      <c r="M48" s="22"/>
      <c r="N48" s="17"/>
      <c r="O48" s="3"/>
      <c r="P48" s="19"/>
      <c r="Q48" s="20">
        <v>4</v>
      </c>
      <c r="R48" s="21"/>
      <c r="S48" s="22"/>
      <c r="T48" s="22"/>
      <c r="U48" s="17"/>
    </row>
    <row r="49" spans="2:21" ht="15" customHeight="1" thickBot="1">
      <c r="B49" s="30"/>
      <c r="C49" s="26" t="s">
        <v>7</v>
      </c>
      <c r="D49" s="27">
        <f>SUM(D45:D48)</f>
        <v>0</v>
      </c>
      <c r="E49" s="28">
        <f>SUM(E45:E48)</f>
        <v>0</v>
      </c>
      <c r="F49" s="28">
        <f>SUM(F45:F48)</f>
        <v>0</v>
      </c>
      <c r="G49" s="29">
        <f>SUM(G45:G48)</f>
        <v>0</v>
      </c>
      <c r="H49" s="3"/>
      <c r="I49" s="30"/>
      <c r="J49" s="26" t="s">
        <v>7</v>
      </c>
      <c r="K49" s="27">
        <f>SUM(K45:K48)</f>
        <v>0</v>
      </c>
      <c r="L49" s="28">
        <f>SUM(L45:L48)</f>
        <v>0</v>
      </c>
      <c r="M49" s="28">
        <f>SUM(M45:M48)</f>
        <v>0</v>
      </c>
      <c r="N49" s="29">
        <f>SUM(N45:N48)</f>
        <v>0</v>
      </c>
      <c r="O49" s="3"/>
      <c r="P49" s="30"/>
      <c r="Q49" s="26" t="s">
        <v>7</v>
      </c>
      <c r="R49" s="27">
        <f>SUM(R45:R48)</f>
        <v>0</v>
      </c>
      <c r="S49" s="28">
        <f>SUM(S45:S48)</f>
        <v>0</v>
      </c>
      <c r="T49" s="28">
        <f>SUM(T45:T48)</f>
        <v>0</v>
      </c>
      <c r="U49" s="29">
        <f>SUM(U45:U48)</f>
        <v>0</v>
      </c>
    </row>
    <row r="50" spans="2:21" ht="15" customHeight="1" thickBot="1">
      <c r="B50" s="178" t="s">
        <v>17</v>
      </c>
      <c r="C50" s="178"/>
      <c r="D50" s="31">
        <f>SUM(D44,D49)</f>
        <v>0</v>
      </c>
      <c r="E50" s="32">
        <f>SUM(E44,E49)</f>
        <v>0</v>
      </c>
      <c r="F50" s="33">
        <f>SUM(F44,F49)</f>
        <v>0</v>
      </c>
      <c r="G50" s="34">
        <f>SUM(G44,G49)</f>
        <v>0</v>
      </c>
      <c r="H50" s="3"/>
      <c r="I50" s="178" t="s">
        <v>17</v>
      </c>
      <c r="J50" s="178"/>
      <c r="K50" s="31">
        <f>SUM(K44,K49)</f>
        <v>0</v>
      </c>
      <c r="L50" s="32">
        <f>SUM(L44,L49)</f>
        <v>0</v>
      </c>
      <c r="M50" s="33">
        <f>SUM(M44,M49)</f>
        <v>0</v>
      </c>
      <c r="N50" s="34">
        <f>SUM(N44,N49)</f>
        <v>0</v>
      </c>
      <c r="O50" s="3"/>
      <c r="P50" s="178" t="s">
        <v>17</v>
      </c>
      <c r="Q50" s="178"/>
      <c r="R50" s="31">
        <f>SUM(R44,R49)</f>
        <v>0</v>
      </c>
      <c r="S50" s="32">
        <f>SUM(S44,S49)</f>
        <v>0</v>
      </c>
      <c r="T50" s="33">
        <f>SUM(T44,T49)</f>
        <v>0</v>
      </c>
      <c r="U50" s="34">
        <f>SUM(U44,U49)</f>
        <v>0</v>
      </c>
    </row>
    <row r="51" spans="2:21" ht="1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ht="15" customHeight="1" thickBot="1">
      <c r="B52" s="1">
        <v>0.625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ht="15" customHeight="1" thickBot="1">
      <c r="B53" s="2" t="s">
        <v>0</v>
      </c>
      <c r="C53" s="179" t="s">
        <v>1</v>
      </c>
      <c r="D53" s="177" t="s">
        <v>2</v>
      </c>
      <c r="E53" s="177"/>
      <c r="F53" s="177"/>
      <c r="G53" s="177"/>
      <c r="H53" s="3"/>
      <c r="I53" s="2" t="s">
        <v>0</v>
      </c>
      <c r="J53" s="179" t="s">
        <v>1</v>
      </c>
      <c r="K53" s="177" t="s">
        <v>2</v>
      </c>
      <c r="L53" s="177"/>
      <c r="M53" s="177"/>
      <c r="N53" s="177"/>
      <c r="O53" s="3"/>
      <c r="P53" s="2" t="s">
        <v>0</v>
      </c>
      <c r="Q53" s="179" t="s">
        <v>1</v>
      </c>
      <c r="R53" s="177" t="s">
        <v>2</v>
      </c>
      <c r="S53" s="177"/>
      <c r="T53" s="177"/>
      <c r="U53" s="177"/>
    </row>
    <row r="54" spans="2:21" ht="15" customHeight="1" thickBot="1">
      <c r="B54" s="4" t="s">
        <v>3</v>
      </c>
      <c r="C54" s="179"/>
      <c r="D54" s="5" t="s">
        <v>4</v>
      </c>
      <c r="E54" s="6" t="s">
        <v>5</v>
      </c>
      <c r="F54" s="6" t="s">
        <v>6</v>
      </c>
      <c r="G54" s="7" t="s">
        <v>7</v>
      </c>
      <c r="H54" s="3"/>
      <c r="I54" s="4" t="s">
        <v>3</v>
      </c>
      <c r="J54" s="179"/>
      <c r="K54" s="5" t="s">
        <v>4</v>
      </c>
      <c r="L54" s="6" t="s">
        <v>5</v>
      </c>
      <c r="M54" s="6" t="s">
        <v>6</v>
      </c>
      <c r="N54" s="7" t="s">
        <v>7</v>
      </c>
      <c r="O54" s="3"/>
      <c r="P54" s="4" t="s">
        <v>3</v>
      </c>
      <c r="Q54" s="179"/>
      <c r="R54" s="5" t="s">
        <v>4</v>
      </c>
      <c r="S54" s="6" t="s">
        <v>5</v>
      </c>
      <c r="T54" s="6" t="s">
        <v>6</v>
      </c>
      <c r="U54" s="7" t="s">
        <v>7</v>
      </c>
    </row>
    <row r="55" spans="2:21" ht="3" customHeight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2:21" ht="15" customHeight="1">
      <c r="B56" s="8"/>
      <c r="C56" s="9">
        <v>1</v>
      </c>
      <c r="D56" s="10"/>
      <c r="E56" s="11"/>
      <c r="F56" s="11"/>
      <c r="G56" s="12"/>
      <c r="H56" s="3"/>
      <c r="I56" s="8"/>
      <c r="J56" s="9">
        <v>1</v>
      </c>
      <c r="K56" s="10"/>
      <c r="L56" s="11"/>
      <c r="M56" s="11"/>
      <c r="N56" s="12"/>
      <c r="O56" s="3"/>
      <c r="P56" s="8"/>
      <c r="Q56" s="9">
        <v>1</v>
      </c>
      <c r="R56" s="10"/>
      <c r="S56" s="11"/>
      <c r="T56" s="11"/>
      <c r="U56" s="12"/>
    </row>
    <row r="57" spans="2:21" ht="15" customHeight="1">
      <c r="B57" s="13"/>
      <c r="C57" s="14">
        <v>2</v>
      </c>
      <c r="D57" s="15"/>
      <c r="E57" s="16"/>
      <c r="F57" s="16"/>
      <c r="G57" s="17"/>
      <c r="H57" s="3"/>
      <c r="I57" s="13"/>
      <c r="J57" s="14">
        <v>2</v>
      </c>
      <c r="K57" s="15"/>
      <c r="L57" s="16"/>
      <c r="M57" s="16"/>
      <c r="N57" s="17"/>
      <c r="O57" s="3"/>
      <c r="P57" s="13"/>
      <c r="Q57" s="14">
        <v>2</v>
      </c>
      <c r="R57" s="15"/>
      <c r="S57" s="16"/>
      <c r="T57" s="16"/>
      <c r="U57" s="17"/>
    </row>
    <row r="58" spans="2:21" ht="15" customHeight="1">
      <c r="B58" s="18"/>
      <c r="C58" s="14">
        <v>3</v>
      </c>
      <c r="D58" s="15"/>
      <c r="E58" s="16"/>
      <c r="F58" s="16"/>
      <c r="G58" s="17"/>
      <c r="H58" s="3"/>
      <c r="I58" s="18"/>
      <c r="J58" s="14">
        <v>3</v>
      </c>
      <c r="K58" s="15"/>
      <c r="L58" s="16"/>
      <c r="M58" s="16"/>
      <c r="N58" s="17"/>
      <c r="O58" s="3"/>
      <c r="P58" s="18"/>
      <c r="Q58" s="14">
        <v>3</v>
      </c>
      <c r="R58" s="15"/>
      <c r="S58" s="16"/>
      <c r="T58" s="16"/>
      <c r="U58" s="17"/>
    </row>
    <row r="59" spans="2:21" ht="15" customHeight="1" thickBot="1">
      <c r="B59" s="19"/>
      <c r="C59" s="20">
        <v>4</v>
      </c>
      <c r="D59" s="21"/>
      <c r="E59" s="22"/>
      <c r="F59" s="22"/>
      <c r="G59" s="17"/>
      <c r="H59" s="3"/>
      <c r="I59" s="19"/>
      <c r="J59" s="20">
        <v>4</v>
      </c>
      <c r="K59" s="21"/>
      <c r="L59" s="22"/>
      <c r="M59" s="22"/>
      <c r="N59" s="17"/>
      <c r="O59" s="3"/>
      <c r="P59" s="19"/>
      <c r="Q59" s="20">
        <v>4</v>
      </c>
      <c r="R59" s="21"/>
      <c r="S59" s="22"/>
      <c r="T59" s="22"/>
      <c r="U59" s="17"/>
    </row>
    <row r="60" spans="2:21" ht="15" customHeight="1" thickBot="1">
      <c r="B60" s="25"/>
      <c r="C60" s="26" t="s">
        <v>7</v>
      </c>
      <c r="D60" s="27">
        <f>SUM(D56:D59)</f>
        <v>0</v>
      </c>
      <c r="E60" s="28">
        <f>SUM(E56:E59)</f>
        <v>0</v>
      </c>
      <c r="F60" s="28">
        <f>SUM(F56:F59)</f>
        <v>0</v>
      </c>
      <c r="G60" s="29">
        <f>SUM(G56:G59)</f>
        <v>0</v>
      </c>
      <c r="H60" s="3"/>
      <c r="I60" s="25"/>
      <c r="J60" s="26" t="s">
        <v>7</v>
      </c>
      <c r="K60" s="27">
        <f>SUM(K56:K59)</f>
        <v>0</v>
      </c>
      <c r="L60" s="28">
        <f>SUM(L56:L59)</f>
        <v>0</v>
      </c>
      <c r="M60" s="28">
        <f>SUM(M56:M59)</f>
        <v>0</v>
      </c>
      <c r="N60" s="29">
        <f>SUM(N56:N59)</f>
        <v>0</v>
      </c>
      <c r="O60" s="3"/>
      <c r="P60" s="25"/>
      <c r="Q60" s="26" t="s">
        <v>7</v>
      </c>
      <c r="R60" s="27">
        <f>SUM(R56:R59)</f>
        <v>0</v>
      </c>
      <c r="S60" s="28">
        <f>SUM(S56:S59)</f>
        <v>0</v>
      </c>
      <c r="T60" s="28">
        <f>SUM(T56:T59)</f>
        <v>0</v>
      </c>
      <c r="U60" s="29">
        <f>SUM(U56:U59)</f>
        <v>0</v>
      </c>
    </row>
    <row r="61" spans="2:21" ht="15" customHeight="1">
      <c r="B61" s="8"/>
      <c r="C61" s="9">
        <v>1</v>
      </c>
      <c r="D61" s="10"/>
      <c r="E61" s="11"/>
      <c r="F61" s="11"/>
      <c r="G61" s="12"/>
      <c r="H61" s="3"/>
      <c r="I61" s="8"/>
      <c r="J61" s="9">
        <v>1</v>
      </c>
      <c r="K61" s="10"/>
      <c r="L61" s="11"/>
      <c r="M61" s="11"/>
      <c r="N61" s="12"/>
      <c r="O61" s="3"/>
      <c r="P61" s="8"/>
      <c r="Q61" s="9">
        <v>1</v>
      </c>
      <c r="R61" s="10"/>
      <c r="S61" s="11"/>
      <c r="T61" s="11"/>
      <c r="U61" s="12"/>
    </row>
    <row r="62" spans="2:21" ht="15" customHeight="1">
      <c r="B62" s="13"/>
      <c r="C62" s="14">
        <v>2</v>
      </c>
      <c r="D62" s="15"/>
      <c r="E62" s="16"/>
      <c r="F62" s="16"/>
      <c r="G62" s="17"/>
      <c r="H62" s="3"/>
      <c r="I62" s="13"/>
      <c r="J62" s="14">
        <v>2</v>
      </c>
      <c r="K62" s="15"/>
      <c r="L62" s="16"/>
      <c r="M62" s="16"/>
      <c r="N62" s="17"/>
      <c r="O62" s="3"/>
      <c r="P62" s="13"/>
      <c r="Q62" s="14">
        <v>2</v>
      </c>
      <c r="R62" s="15"/>
      <c r="S62" s="16"/>
      <c r="T62" s="16"/>
      <c r="U62" s="17"/>
    </row>
    <row r="63" spans="2:21" ht="15" customHeight="1">
      <c r="B63" s="18"/>
      <c r="C63" s="14">
        <v>3</v>
      </c>
      <c r="D63" s="15"/>
      <c r="E63" s="16"/>
      <c r="F63" s="16"/>
      <c r="G63" s="17"/>
      <c r="H63" s="3"/>
      <c r="I63" s="18"/>
      <c r="J63" s="14">
        <v>3</v>
      </c>
      <c r="K63" s="15"/>
      <c r="L63" s="16"/>
      <c r="M63" s="16"/>
      <c r="N63" s="17"/>
      <c r="O63" s="3"/>
      <c r="P63" s="18"/>
      <c r="Q63" s="14">
        <v>3</v>
      </c>
      <c r="R63" s="15"/>
      <c r="S63" s="16"/>
      <c r="T63" s="16"/>
      <c r="U63" s="17"/>
    </row>
    <row r="64" spans="2:21" ht="15" customHeight="1" thickBot="1">
      <c r="B64" s="19"/>
      <c r="C64" s="20">
        <v>4</v>
      </c>
      <c r="D64" s="21"/>
      <c r="E64" s="22"/>
      <c r="F64" s="22"/>
      <c r="G64" s="17"/>
      <c r="H64" s="3"/>
      <c r="I64" s="19"/>
      <c r="J64" s="20">
        <v>4</v>
      </c>
      <c r="K64" s="21"/>
      <c r="L64" s="22"/>
      <c r="M64" s="22"/>
      <c r="N64" s="17"/>
      <c r="O64" s="3"/>
      <c r="P64" s="19"/>
      <c r="Q64" s="20">
        <v>4</v>
      </c>
      <c r="R64" s="21"/>
      <c r="S64" s="22"/>
      <c r="T64" s="22"/>
      <c r="U64" s="17"/>
    </row>
    <row r="65" spans="2:21" ht="15" customHeight="1" thickBot="1">
      <c r="B65" s="30"/>
      <c r="C65" s="26" t="s">
        <v>7</v>
      </c>
      <c r="D65" s="27">
        <f>SUM(D61:D64)</f>
        <v>0</v>
      </c>
      <c r="E65" s="28">
        <f>SUM(E61:E64)</f>
        <v>0</v>
      </c>
      <c r="F65" s="28">
        <f>SUM(F61:F64)</f>
        <v>0</v>
      </c>
      <c r="G65" s="29">
        <f>SUM(G61:G64)</f>
        <v>0</v>
      </c>
      <c r="H65" s="3"/>
      <c r="I65" s="30"/>
      <c r="J65" s="26" t="s">
        <v>7</v>
      </c>
      <c r="K65" s="27">
        <f>SUM(K61:K64)</f>
        <v>0</v>
      </c>
      <c r="L65" s="28">
        <f>SUM(L61:L64)</f>
        <v>0</v>
      </c>
      <c r="M65" s="28">
        <f>SUM(M61:M64)</f>
        <v>0</v>
      </c>
      <c r="N65" s="29">
        <f>SUM(N61:N64)</f>
        <v>0</v>
      </c>
      <c r="O65" s="3"/>
      <c r="P65" s="30"/>
      <c r="Q65" s="26" t="s">
        <v>7</v>
      </c>
      <c r="R65" s="27">
        <f>SUM(R61:R64)</f>
        <v>0</v>
      </c>
      <c r="S65" s="28">
        <f>SUM(S61:S64)</f>
        <v>0</v>
      </c>
      <c r="T65" s="28">
        <f>SUM(T61:T64)</f>
        <v>0</v>
      </c>
      <c r="U65" s="29">
        <f>SUM(U61:U64)</f>
        <v>0</v>
      </c>
    </row>
    <row r="66" spans="2:21" ht="15" customHeight="1" thickBot="1">
      <c r="B66" s="178" t="s">
        <v>17</v>
      </c>
      <c r="C66" s="178"/>
      <c r="D66" s="31">
        <f>SUM(D60,D65)</f>
        <v>0</v>
      </c>
      <c r="E66" s="32">
        <f>SUM(E60,E65)</f>
        <v>0</v>
      </c>
      <c r="F66" s="33">
        <f>SUM(F60,F65)</f>
        <v>0</v>
      </c>
      <c r="G66" s="34">
        <f>SUM(G60,G65)</f>
        <v>0</v>
      </c>
      <c r="H66" s="3"/>
      <c r="I66" s="178" t="s">
        <v>17</v>
      </c>
      <c r="J66" s="178"/>
      <c r="K66" s="31">
        <f>SUM(K60,K65)</f>
        <v>0</v>
      </c>
      <c r="L66" s="32">
        <f>SUM(L60,L65)</f>
        <v>0</v>
      </c>
      <c r="M66" s="33">
        <f>SUM(M60,M65)</f>
        <v>0</v>
      </c>
      <c r="N66" s="34">
        <f>SUM(N60,N65)</f>
        <v>0</v>
      </c>
      <c r="O66" s="3"/>
      <c r="P66" s="178" t="s">
        <v>17</v>
      </c>
      <c r="Q66" s="178"/>
      <c r="R66" s="31">
        <f>SUM(R60,R65)</f>
        <v>0</v>
      </c>
      <c r="S66" s="32">
        <f>SUM(S60,S65)</f>
        <v>0</v>
      </c>
      <c r="T66" s="33">
        <f>SUM(T60,T65)</f>
        <v>0</v>
      </c>
      <c r="U66" s="34">
        <f>SUM(U60,U65)</f>
        <v>0</v>
      </c>
    </row>
    <row r="67" ht="15" customHeight="1"/>
    <row r="68" ht="15" customHeight="1" thickBot="1">
      <c r="B68" s="1">
        <v>0.6666666666666666</v>
      </c>
    </row>
    <row r="69" spans="2:21" ht="15" customHeight="1" thickBot="1">
      <c r="B69" s="2" t="s">
        <v>0</v>
      </c>
      <c r="C69" s="179" t="s">
        <v>1</v>
      </c>
      <c r="D69" s="177" t="s">
        <v>2</v>
      </c>
      <c r="E69" s="177"/>
      <c r="F69" s="177"/>
      <c r="G69" s="177"/>
      <c r="H69" s="3"/>
      <c r="I69" s="2" t="s">
        <v>0</v>
      </c>
      <c r="J69" s="179" t="s">
        <v>1</v>
      </c>
      <c r="K69" s="177" t="s">
        <v>2</v>
      </c>
      <c r="L69" s="177"/>
      <c r="M69" s="177"/>
      <c r="N69" s="177"/>
      <c r="O69" s="3"/>
      <c r="P69" s="2" t="s">
        <v>0</v>
      </c>
      <c r="Q69" s="179" t="s">
        <v>1</v>
      </c>
      <c r="R69" s="177" t="s">
        <v>2</v>
      </c>
      <c r="S69" s="177"/>
      <c r="T69" s="177"/>
      <c r="U69" s="177"/>
    </row>
    <row r="70" spans="2:21" ht="15" customHeight="1" thickBot="1">
      <c r="B70" s="4" t="s">
        <v>3</v>
      </c>
      <c r="C70" s="179"/>
      <c r="D70" s="5" t="s">
        <v>4</v>
      </c>
      <c r="E70" s="6" t="s">
        <v>5</v>
      </c>
      <c r="F70" s="6" t="s">
        <v>6</v>
      </c>
      <c r="G70" s="7" t="s">
        <v>7</v>
      </c>
      <c r="H70" s="3"/>
      <c r="I70" s="4" t="s">
        <v>3</v>
      </c>
      <c r="J70" s="179"/>
      <c r="K70" s="5" t="s">
        <v>4</v>
      </c>
      <c r="L70" s="6" t="s">
        <v>5</v>
      </c>
      <c r="M70" s="6" t="s">
        <v>6</v>
      </c>
      <c r="N70" s="7" t="s">
        <v>7</v>
      </c>
      <c r="O70" s="3"/>
      <c r="P70" s="4" t="s">
        <v>3</v>
      </c>
      <c r="Q70" s="179"/>
      <c r="R70" s="5" t="s">
        <v>4</v>
      </c>
      <c r="S70" s="6" t="s">
        <v>5</v>
      </c>
      <c r="T70" s="6" t="s">
        <v>6</v>
      </c>
      <c r="U70" s="7" t="s">
        <v>7</v>
      </c>
    </row>
    <row r="71" spans="2:21" ht="3" customHeight="1" thickBo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ht="15" customHeight="1">
      <c r="B72" s="8"/>
      <c r="C72" s="9">
        <v>1</v>
      </c>
      <c r="D72" s="10"/>
      <c r="E72" s="11"/>
      <c r="F72" s="11"/>
      <c r="G72" s="12"/>
      <c r="H72" s="3"/>
      <c r="I72" s="8"/>
      <c r="J72" s="9">
        <v>1</v>
      </c>
      <c r="K72" s="10"/>
      <c r="L72" s="11"/>
      <c r="M72" s="11"/>
      <c r="N72" s="12"/>
      <c r="O72" s="3"/>
      <c r="P72" s="8"/>
      <c r="Q72" s="9">
        <v>1</v>
      </c>
      <c r="R72" s="10"/>
      <c r="S72" s="11"/>
      <c r="T72" s="11"/>
      <c r="U72" s="12"/>
    </row>
    <row r="73" spans="2:21" ht="15" customHeight="1">
      <c r="B73" s="13"/>
      <c r="C73" s="14">
        <v>2</v>
      </c>
      <c r="D73" s="15"/>
      <c r="E73" s="16"/>
      <c r="F73" s="16"/>
      <c r="G73" s="17"/>
      <c r="H73" s="3"/>
      <c r="I73" s="13"/>
      <c r="J73" s="14">
        <v>2</v>
      </c>
      <c r="K73" s="15"/>
      <c r="L73" s="16"/>
      <c r="M73" s="16"/>
      <c r="N73" s="17"/>
      <c r="O73" s="3"/>
      <c r="P73" s="13"/>
      <c r="Q73" s="14">
        <v>2</v>
      </c>
      <c r="R73" s="15"/>
      <c r="S73" s="16"/>
      <c r="T73" s="16"/>
      <c r="U73" s="17"/>
    </row>
    <row r="74" spans="2:21" ht="15" customHeight="1">
      <c r="B74" s="18"/>
      <c r="C74" s="14">
        <v>3</v>
      </c>
      <c r="D74" s="15"/>
      <c r="E74" s="16"/>
      <c r="F74" s="16"/>
      <c r="G74" s="17"/>
      <c r="H74" s="3"/>
      <c r="I74" s="18"/>
      <c r="J74" s="14">
        <v>3</v>
      </c>
      <c r="K74" s="15"/>
      <c r="L74" s="16"/>
      <c r="M74" s="16"/>
      <c r="N74" s="17"/>
      <c r="O74" s="3"/>
      <c r="P74" s="18"/>
      <c r="Q74" s="14">
        <v>3</v>
      </c>
      <c r="R74" s="15"/>
      <c r="S74" s="16"/>
      <c r="T74" s="16"/>
      <c r="U74" s="17"/>
    </row>
    <row r="75" spans="2:21" ht="15" customHeight="1" thickBot="1">
      <c r="B75" s="19"/>
      <c r="C75" s="20">
        <v>4</v>
      </c>
      <c r="D75" s="21"/>
      <c r="E75" s="22"/>
      <c r="F75" s="22"/>
      <c r="G75" s="17"/>
      <c r="H75" s="3"/>
      <c r="I75" s="19"/>
      <c r="J75" s="20">
        <v>4</v>
      </c>
      <c r="K75" s="21"/>
      <c r="L75" s="22"/>
      <c r="M75" s="22"/>
      <c r="N75" s="17"/>
      <c r="O75" s="3"/>
      <c r="P75" s="19"/>
      <c r="Q75" s="20">
        <v>4</v>
      </c>
      <c r="R75" s="21"/>
      <c r="S75" s="22"/>
      <c r="T75" s="22"/>
      <c r="U75" s="17"/>
    </row>
    <row r="76" spans="2:21" ht="15" customHeight="1" thickBot="1">
      <c r="B76" s="25"/>
      <c r="C76" s="26" t="s">
        <v>7</v>
      </c>
      <c r="D76" s="27">
        <f>SUM(D72:D75)</f>
        <v>0</v>
      </c>
      <c r="E76" s="28">
        <f>SUM(E72:E75)</f>
        <v>0</v>
      </c>
      <c r="F76" s="28">
        <f>SUM(F72:F75)</f>
        <v>0</v>
      </c>
      <c r="G76" s="29">
        <f>SUM(G72:G75)</f>
        <v>0</v>
      </c>
      <c r="H76" s="3"/>
      <c r="I76" s="25"/>
      <c r="J76" s="26" t="s">
        <v>7</v>
      </c>
      <c r="K76" s="27">
        <f>SUM(K72:K75)</f>
        <v>0</v>
      </c>
      <c r="L76" s="28">
        <f>SUM(L72:L75)</f>
        <v>0</v>
      </c>
      <c r="M76" s="28">
        <f>SUM(M72:M75)</f>
        <v>0</v>
      </c>
      <c r="N76" s="29">
        <f>SUM(N72:N75)</f>
        <v>0</v>
      </c>
      <c r="O76" s="3"/>
      <c r="P76" s="25"/>
      <c r="Q76" s="26" t="s">
        <v>7</v>
      </c>
      <c r="R76" s="27">
        <f>SUM(R72:R75)</f>
        <v>0</v>
      </c>
      <c r="S76" s="28">
        <f>SUM(S72:S75)</f>
        <v>0</v>
      </c>
      <c r="T76" s="28">
        <f>SUM(T72:T75)</f>
        <v>0</v>
      </c>
      <c r="U76" s="29">
        <f>SUM(U72:U75)</f>
        <v>0</v>
      </c>
    </row>
    <row r="77" spans="2:21" ht="15" customHeight="1">
      <c r="B77" s="8"/>
      <c r="C77" s="9">
        <v>1</v>
      </c>
      <c r="D77" s="10"/>
      <c r="E77" s="11"/>
      <c r="F77" s="11"/>
      <c r="G77" s="12"/>
      <c r="H77" s="3"/>
      <c r="I77" s="8"/>
      <c r="J77" s="9">
        <v>1</v>
      </c>
      <c r="K77" s="10"/>
      <c r="L77" s="11"/>
      <c r="M77" s="11"/>
      <c r="N77" s="12"/>
      <c r="O77" s="3"/>
      <c r="P77" s="8"/>
      <c r="Q77" s="9">
        <v>1</v>
      </c>
      <c r="R77" s="10"/>
      <c r="S77" s="11"/>
      <c r="T77" s="11"/>
      <c r="U77" s="12"/>
    </row>
    <row r="78" spans="2:21" ht="15" customHeight="1">
      <c r="B78" s="13"/>
      <c r="C78" s="14">
        <v>2</v>
      </c>
      <c r="D78" s="15"/>
      <c r="E78" s="16"/>
      <c r="F78" s="16"/>
      <c r="G78" s="17"/>
      <c r="H78" s="3"/>
      <c r="I78" s="13"/>
      <c r="J78" s="14">
        <v>2</v>
      </c>
      <c r="K78" s="15"/>
      <c r="L78" s="16"/>
      <c r="M78" s="16"/>
      <c r="N78" s="17"/>
      <c r="O78" s="3"/>
      <c r="P78" s="13"/>
      <c r="Q78" s="14">
        <v>2</v>
      </c>
      <c r="R78" s="15"/>
      <c r="S78" s="16"/>
      <c r="T78" s="16"/>
      <c r="U78" s="17"/>
    </row>
    <row r="79" spans="2:21" ht="15" customHeight="1">
      <c r="B79" s="18"/>
      <c r="C79" s="14">
        <v>3</v>
      </c>
      <c r="D79" s="15"/>
      <c r="E79" s="16"/>
      <c r="F79" s="16"/>
      <c r="G79" s="17"/>
      <c r="H79" s="3"/>
      <c r="I79" s="18"/>
      <c r="J79" s="14">
        <v>3</v>
      </c>
      <c r="K79" s="15"/>
      <c r="L79" s="16"/>
      <c r="M79" s="16"/>
      <c r="N79" s="17"/>
      <c r="O79" s="3"/>
      <c r="P79" s="18"/>
      <c r="Q79" s="14">
        <v>3</v>
      </c>
      <c r="R79" s="15"/>
      <c r="S79" s="16"/>
      <c r="T79" s="16"/>
      <c r="U79" s="17"/>
    </row>
    <row r="80" spans="2:21" ht="15" customHeight="1" thickBot="1">
      <c r="B80" s="19"/>
      <c r="C80" s="20">
        <v>4</v>
      </c>
      <c r="D80" s="21"/>
      <c r="E80" s="22"/>
      <c r="F80" s="22"/>
      <c r="G80" s="17"/>
      <c r="H80" s="3"/>
      <c r="I80" s="19"/>
      <c r="J80" s="20">
        <v>4</v>
      </c>
      <c r="K80" s="21"/>
      <c r="L80" s="22"/>
      <c r="M80" s="22"/>
      <c r="N80" s="17"/>
      <c r="O80" s="3"/>
      <c r="P80" s="19"/>
      <c r="Q80" s="20">
        <v>4</v>
      </c>
      <c r="R80" s="21"/>
      <c r="S80" s="22"/>
      <c r="T80" s="22"/>
      <c r="U80" s="17"/>
    </row>
    <row r="81" spans="2:21" ht="15" customHeight="1" thickBot="1">
      <c r="B81" s="30"/>
      <c r="C81" s="26" t="s">
        <v>7</v>
      </c>
      <c r="D81" s="27">
        <f>SUM(D77:D80)</f>
        <v>0</v>
      </c>
      <c r="E81" s="28">
        <f>SUM(E77:E80)</f>
        <v>0</v>
      </c>
      <c r="F81" s="28">
        <f>SUM(F77:F80)</f>
        <v>0</v>
      </c>
      <c r="G81" s="29">
        <f>SUM(G77:G80)</f>
        <v>0</v>
      </c>
      <c r="H81" s="3"/>
      <c r="I81" s="30"/>
      <c r="J81" s="26" t="s">
        <v>7</v>
      </c>
      <c r="K81" s="27">
        <f>SUM(K77:K80)</f>
        <v>0</v>
      </c>
      <c r="L81" s="28">
        <f>SUM(L77:L80)</f>
        <v>0</v>
      </c>
      <c r="M81" s="28">
        <f>SUM(M77:M80)</f>
        <v>0</v>
      </c>
      <c r="N81" s="29">
        <f>SUM(N77:N80)</f>
        <v>0</v>
      </c>
      <c r="O81" s="3"/>
      <c r="P81" s="30"/>
      <c r="Q81" s="26" t="s">
        <v>7</v>
      </c>
      <c r="R81" s="27">
        <f>SUM(R77:R80)</f>
        <v>0</v>
      </c>
      <c r="S81" s="28">
        <f>SUM(S77:S80)</f>
        <v>0</v>
      </c>
      <c r="T81" s="28">
        <f>SUM(T77:T80)</f>
        <v>0</v>
      </c>
      <c r="U81" s="29">
        <f>SUM(U77:U80)</f>
        <v>0</v>
      </c>
    </row>
    <row r="82" spans="2:21" ht="15" customHeight="1" thickBot="1">
      <c r="B82" s="178" t="s">
        <v>17</v>
      </c>
      <c r="C82" s="178"/>
      <c r="D82" s="31">
        <f>SUM(D76,D81)</f>
        <v>0</v>
      </c>
      <c r="E82" s="32">
        <f>SUM(E76,E81)</f>
        <v>0</v>
      </c>
      <c r="F82" s="33">
        <f>SUM(F76,F81)</f>
        <v>0</v>
      </c>
      <c r="G82" s="34">
        <f>SUM(G76,G81)</f>
        <v>0</v>
      </c>
      <c r="H82" s="3"/>
      <c r="I82" s="178" t="s">
        <v>17</v>
      </c>
      <c r="J82" s="178"/>
      <c r="K82" s="31">
        <f>SUM(K76,K81)</f>
        <v>0</v>
      </c>
      <c r="L82" s="32">
        <f>SUM(L76,L81)</f>
        <v>0</v>
      </c>
      <c r="M82" s="33">
        <f>SUM(M76,M81)</f>
        <v>0</v>
      </c>
      <c r="N82" s="34">
        <f>SUM(N76,N81)</f>
        <v>0</v>
      </c>
      <c r="O82" s="3"/>
      <c r="P82" s="178" t="s">
        <v>17</v>
      </c>
      <c r="Q82" s="178"/>
      <c r="R82" s="31">
        <f>SUM(R76,R81)</f>
        <v>0</v>
      </c>
      <c r="S82" s="32">
        <f>SUM(S76,S81)</f>
        <v>0</v>
      </c>
      <c r="T82" s="33">
        <f>SUM(T76,T81)</f>
        <v>0</v>
      </c>
      <c r="U82" s="34">
        <f>SUM(U76,U81)</f>
        <v>0</v>
      </c>
    </row>
    <row r="83" ht="15" customHeight="1"/>
    <row r="84" ht="15" customHeight="1" thickBot="1">
      <c r="B84" s="1">
        <v>0.7083333333333334</v>
      </c>
    </row>
    <row r="85" spans="2:21" ht="15" customHeight="1" thickBot="1">
      <c r="B85" s="2" t="s">
        <v>0</v>
      </c>
      <c r="C85" s="179" t="s">
        <v>1</v>
      </c>
      <c r="D85" s="177" t="s">
        <v>2</v>
      </c>
      <c r="E85" s="177"/>
      <c r="F85" s="177"/>
      <c r="G85" s="177"/>
      <c r="H85" s="3"/>
      <c r="I85" s="2" t="s">
        <v>0</v>
      </c>
      <c r="J85" s="179" t="s">
        <v>1</v>
      </c>
      <c r="K85" s="177" t="s">
        <v>2</v>
      </c>
      <c r="L85" s="177"/>
      <c r="M85" s="177"/>
      <c r="N85" s="177"/>
      <c r="O85" s="3"/>
      <c r="P85" s="2" t="s">
        <v>0</v>
      </c>
      <c r="Q85" s="179" t="s">
        <v>1</v>
      </c>
      <c r="R85" s="177" t="s">
        <v>2</v>
      </c>
      <c r="S85" s="177"/>
      <c r="T85" s="177"/>
      <c r="U85" s="177"/>
    </row>
    <row r="86" spans="2:21" ht="15.75" customHeight="1" thickBot="1">
      <c r="B86" s="4" t="s">
        <v>3</v>
      </c>
      <c r="C86" s="179"/>
      <c r="D86" s="5" t="s">
        <v>4</v>
      </c>
      <c r="E86" s="6" t="s">
        <v>5</v>
      </c>
      <c r="F86" s="6" t="s">
        <v>6</v>
      </c>
      <c r="G86" s="7" t="s">
        <v>7</v>
      </c>
      <c r="H86" s="3"/>
      <c r="I86" s="4" t="s">
        <v>3</v>
      </c>
      <c r="J86" s="179"/>
      <c r="K86" s="5" t="s">
        <v>4</v>
      </c>
      <c r="L86" s="6" t="s">
        <v>5</v>
      </c>
      <c r="M86" s="6" t="s">
        <v>6</v>
      </c>
      <c r="N86" s="7" t="s">
        <v>7</v>
      </c>
      <c r="O86" s="3"/>
      <c r="P86" s="4" t="s">
        <v>3</v>
      </c>
      <c r="Q86" s="179"/>
      <c r="R86" s="5" t="s">
        <v>4</v>
      </c>
      <c r="S86" s="6" t="s">
        <v>5</v>
      </c>
      <c r="T86" s="6" t="s">
        <v>6</v>
      </c>
      <c r="U86" s="7" t="s">
        <v>7</v>
      </c>
    </row>
    <row r="87" spans="2:21" ht="3" customHeight="1" thickBo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2:21" ht="15" customHeight="1">
      <c r="B88" s="8"/>
      <c r="C88" s="9">
        <v>1</v>
      </c>
      <c r="D88" s="10"/>
      <c r="E88" s="11"/>
      <c r="F88" s="11"/>
      <c r="G88" s="12"/>
      <c r="H88" s="3"/>
      <c r="I88" s="8"/>
      <c r="J88" s="9">
        <v>1</v>
      </c>
      <c r="K88" s="10"/>
      <c r="L88" s="11"/>
      <c r="M88" s="11"/>
      <c r="N88" s="12"/>
      <c r="O88" s="3"/>
      <c r="P88" s="8"/>
      <c r="Q88" s="9">
        <v>1</v>
      </c>
      <c r="R88" s="10"/>
      <c r="S88" s="11"/>
      <c r="T88" s="11"/>
      <c r="U88" s="12"/>
    </row>
    <row r="89" spans="2:21" ht="15" customHeight="1">
      <c r="B89" s="13"/>
      <c r="C89" s="14">
        <v>2</v>
      </c>
      <c r="D89" s="15"/>
      <c r="E89" s="16"/>
      <c r="F89" s="16"/>
      <c r="G89" s="17"/>
      <c r="H89" s="3"/>
      <c r="I89" s="13"/>
      <c r="J89" s="14">
        <v>2</v>
      </c>
      <c r="K89" s="15"/>
      <c r="L89" s="16"/>
      <c r="M89" s="16"/>
      <c r="N89" s="17"/>
      <c r="O89" s="3"/>
      <c r="P89" s="13"/>
      <c r="Q89" s="14">
        <v>2</v>
      </c>
      <c r="R89" s="15"/>
      <c r="S89" s="16"/>
      <c r="T89" s="16"/>
      <c r="U89" s="17"/>
    </row>
    <row r="90" spans="2:21" ht="15" customHeight="1">
      <c r="B90" s="18"/>
      <c r="C90" s="14">
        <v>3</v>
      </c>
      <c r="D90" s="15"/>
      <c r="E90" s="16"/>
      <c r="F90" s="16"/>
      <c r="G90" s="17"/>
      <c r="H90" s="3"/>
      <c r="I90" s="18"/>
      <c r="J90" s="14">
        <v>3</v>
      </c>
      <c r="K90" s="15"/>
      <c r="L90" s="16"/>
      <c r="M90" s="16"/>
      <c r="N90" s="17"/>
      <c r="O90" s="3"/>
      <c r="P90" s="18"/>
      <c r="Q90" s="14">
        <v>3</v>
      </c>
      <c r="R90" s="15"/>
      <c r="S90" s="16"/>
      <c r="T90" s="16"/>
      <c r="U90" s="17"/>
    </row>
    <row r="91" spans="2:21" ht="15" customHeight="1" thickBot="1">
      <c r="B91" s="19"/>
      <c r="C91" s="20">
        <v>4</v>
      </c>
      <c r="D91" s="21"/>
      <c r="E91" s="22"/>
      <c r="F91" s="22"/>
      <c r="G91" s="17"/>
      <c r="H91" s="3"/>
      <c r="I91" s="19"/>
      <c r="J91" s="20">
        <v>4</v>
      </c>
      <c r="K91" s="21"/>
      <c r="L91" s="22"/>
      <c r="M91" s="22"/>
      <c r="N91" s="17"/>
      <c r="O91" s="3"/>
      <c r="P91" s="19"/>
      <c r="Q91" s="20">
        <v>4</v>
      </c>
      <c r="R91" s="21"/>
      <c r="S91" s="22"/>
      <c r="T91" s="22"/>
      <c r="U91" s="17"/>
    </row>
    <row r="92" spans="2:21" ht="15" customHeight="1" thickBot="1">
      <c r="B92" s="25"/>
      <c r="C92" s="26" t="s">
        <v>7</v>
      </c>
      <c r="D92" s="27">
        <f>SUM(D88:D91)</f>
        <v>0</v>
      </c>
      <c r="E92" s="28">
        <f>SUM(E88:E91)</f>
        <v>0</v>
      </c>
      <c r="F92" s="28">
        <f>SUM(F88:F91)</f>
        <v>0</v>
      </c>
      <c r="G92" s="29">
        <f>SUM(G88:G91)</f>
        <v>0</v>
      </c>
      <c r="H92" s="3"/>
      <c r="I92" s="25"/>
      <c r="J92" s="26" t="s">
        <v>7</v>
      </c>
      <c r="K92" s="27">
        <f>SUM(K88:K91)</f>
        <v>0</v>
      </c>
      <c r="L92" s="28">
        <f>SUM(L88:L91)</f>
        <v>0</v>
      </c>
      <c r="M92" s="28">
        <f>SUM(M88:M91)</f>
        <v>0</v>
      </c>
      <c r="N92" s="29">
        <f>SUM(N88:N91)</f>
        <v>0</v>
      </c>
      <c r="O92" s="3"/>
      <c r="P92" s="25"/>
      <c r="Q92" s="26" t="s">
        <v>7</v>
      </c>
      <c r="R92" s="27">
        <f>SUM(R88:R91)</f>
        <v>0</v>
      </c>
      <c r="S92" s="28">
        <f>SUM(S88:S91)</f>
        <v>0</v>
      </c>
      <c r="T92" s="28">
        <f>SUM(T88:T91)</f>
        <v>0</v>
      </c>
      <c r="U92" s="29">
        <f>SUM(U88:U91)</f>
        <v>0</v>
      </c>
    </row>
    <row r="93" spans="2:21" ht="15" customHeight="1">
      <c r="B93" s="8"/>
      <c r="C93" s="9">
        <v>1</v>
      </c>
      <c r="D93" s="10"/>
      <c r="E93" s="11"/>
      <c r="F93" s="11"/>
      <c r="G93" s="12"/>
      <c r="H93" s="3"/>
      <c r="I93" s="8"/>
      <c r="J93" s="9">
        <v>1</v>
      </c>
      <c r="K93" s="10"/>
      <c r="L93" s="11"/>
      <c r="M93" s="11"/>
      <c r="N93" s="12"/>
      <c r="O93" s="3"/>
      <c r="P93" s="8"/>
      <c r="Q93" s="9">
        <v>1</v>
      </c>
      <c r="R93" s="10"/>
      <c r="S93" s="11"/>
      <c r="T93" s="11"/>
      <c r="U93" s="12"/>
    </row>
    <row r="94" spans="2:21" ht="15" customHeight="1">
      <c r="B94" s="13"/>
      <c r="C94" s="14">
        <v>2</v>
      </c>
      <c r="D94" s="15"/>
      <c r="E94" s="16"/>
      <c r="F94" s="16"/>
      <c r="G94" s="17"/>
      <c r="H94" s="3"/>
      <c r="I94" s="13"/>
      <c r="J94" s="14">
        <v>2</v>
      </c>
      <c r="K94" s="15"/>
      <c r="L94" s="16"/>
      <c r="M94" s="16"/>
      <c r="N94" s="17"/>
      <c r="O94" s="3"/>
      <c r="P94" s="13"/>
      <c r="Q94" s="14">
        <v>2</v>
      </c>
      <c r="R94" s="15"/>
      <c r="S94" s="16"/>
      <c r="T94" s="16"/>
      <c r="U94" s="17"/>
    </row>
    <row r="95" spans="2:21" ht="15" customHeight="1">
      <c r="B95" s="18"/>
      <c r="C95" s="14">
        <v>3</v>
      </c>
      <c r="D95" s="15"/>
      <c r="E95" s="16"/>
      <c r="F95" s="16"/>
      <c r="G95" s="17"/>
      <c r="H95" s="3"/>
      <c r="I95" s="18"/>
      <c r="J95" s="14">
        <v>3</v>
      </c>
      <c r="K95" s="15"/>
      <c r="L95" s="16"/>
      <c r="M95" s="16"/>
      <c r="N95" s="17"/>
      <c r="O95" s="3"/>
      <c r="P95" s="18"/>
      <c r="Q95" s="14">
        <v>3</v>
      </c>
      <c r="R95" s="15"/>
      <c r="S95" s="16"/>
      <c r="T95" s="16"/>
      <c r="U95" s="17"/>
    </row>
    <row r="96" spans="2:21" ht="15" customHeight="1" thickBot="1">
      <c r="B96" s="19"/>
      <c r="C96" s="20">
        <v>4</v>
      </c>
      <c r="D96" s="21"/>
      <c r="E96" s="22"/>
      <c r="F96" s="22"/>
      <c r="G96" s="17"/>
      <c r="H96" s="3"/>
      <c r="I96" s="19"/>
      <c r="J96" s="20">
        <v>4</v>
      </c>
      <c r="K96" s="21"/>
      <c r="L96" s="22"/>
      <c r="M96" s="22"/>
      <c r="N96" s="17"/>
      <c r="O96" s="3"/>
      <c r="P96" s="19"/>
      <c r="Q96" s="20">
        <v>4</v>
      </c>
      <c r="R96" s="21"/>
      <c r="S96" s="22"/>
      <c r="T96" s="22"/>
      <c r="U96" s="17"/>
    </row>
    <row r="97" spans="2:21" ht="15" customHeight="1" thickBot="1">
      <c r="B97" s="30"/>
      <c r="C97" s="26" t="s">
        <v>7</v>
      </c>
      <c r="D97" s="27">
        <f>SUM(D93:D96)</f>
        <v>0</v>
      </c>
      <c r="E97" s="28">
        <f>SUM(E93:E96)</f>
        <v>0</v>
      </c>
      <c r="F97" s="28">
        <f>SUM(F93:F96)</f>
        <v>0</v>
      </c>
      <c r="G97" s="29">
        <f>SUM(G93:G96)</f>
        <v>0</v>
      </c>
      <c r="H97" s="3"/>
      <c r="I97" s="30"/>
      <c r="J97" s="26" t="s">
        <v>7</v>
      </c>
      <c r="K97" s="27">
        <f>SUM(K93:K96)</f>
        <v>0</v>
      </c>
      <c r="L97" s="28">
        <f>SUM(L93:L96)</f>
        <v>0</v>
      </c>
      <c r="M97" s="28">
        <f>SUM(M93:M96)</f>
        <v>0</v>
      </c>
      <c r="N97" s="29">
        <f>SUM(N93:N96)</f>
        <v>0</v>
      </c>
      <c r="O97" s="3"/>
      <c r="P97" s="30"/>
      <c r="Q97" s="26" t="s">
        <v>7</v>
      </c>
      <c r="R97" s="27">
        <f>SUM(R93:R96)</f>
        <v>0</v>
      </c>
      <c r="S97" s="28">
        <f>SUM(S93:S96)</f>
        <v>0</v>
      </c>
      <c r="T97" s="28">
        <f>SUM(T93:T96)</f>
        <v>0</v>
      </c>
      <c r="U97" s="29">
        <f>SUM(U93:U96)</f>
        <v>0</v>
      </c>
    </row>
    <row r="98" spans="2:21" ht="15" customHeight="1" thickBot="1">
      <c r="B98" s="178" t="s">
        <v>17</v>
      </c>
      <c r="C98" s="178"/>
      <c r="D98" s="31">
        <f>SUM(D92,D97)</f>
        <v>0</v>
      </c>
      <c r="E98" s="32">
        <f>SUM(E92,E97)</f>
        <v>0</v>
      </c>
      <c r="F98" s="33">
        <f>SUM(F92,F97)</f>
        <v>0</v>
      </c>
      <c r="G98" s="34">
        <f>SUM(G92,G97)</f>
        <v>0</v>
      </c>
      <c r="H98" s="3"/>
      <c r="I98" s="178" t="s">
        <v>17</v>
      </c>
      <c r="J98" s="178"/>
      <c r="K98" s="31">
        <f>SUM(K92,K97)</f>
        <v>0</v>
      </c>
      <c r="L98" s="32">
        <f>SUM(L92,L97)</f>
        <v>0</v>
      </c>
      <c r="M98" s="33">
        <f>SUM(M92,M97)</f>
        <v>0</v>
      </c>
      <c r="N98" s="34">
        <f>SUM(N92,N97)</f>
        <v>0</v>
      </c>
      <c r="O98" s="3"/>
      <c r="P98" s="178" t="s">
        <v>17</v>
      </c>
      <c r="Q98" s="178"/>
      <c r="R98" s="31">
        <f>SUM(R92,R97)</f>
        <v>0</v>
      </c>
      <c r="S98" s="32">
        <f>SUM(S92,S97)</f>
        <v>0</v>
      </c>
      <c r="T98" s="33">
        <f>SUM(T92,T97)</f>
        <v>0</v>
      </c>
      <c r="U98" s="34">
        <f>SUM(U92,U97)</f>
        <v>0</v>
      </c>
    </row>
    <row r="99" spans="2:21" ht="1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ht="15" customHeight="1" thickBot="1">
      <c r="B100" s="1">
        <v>0.75</v>
      </c>
    </row>
    <row r="101" spans="2:21" ht="15" customHeight="1" thickBot="1">
      <c r="B101" s="2" t="s">
        <v>0</v>
      </c>
      <c r="C101" s="179" t="s">
        <v>1</v>
      </c>
      <c r="D101" s="177" t="s">
        <v>2</v>
      </c>
      <c r="E101" s="177"/>
      <c r="F101" s="177"/>
      <c r="G101" s="177"/>
      <c r="H101" s="3"/>
      <c r="I101" s="2" t="s">
        <v>0</v>
      </c>
      <c r="J101" s="179" t="s">
        <v>1</v>
      </c>
      <c r="K101" s="177" t="s">
        <v>2</v>
      </c>
      <c r="L101" s="177"/>
      <c r="M101" s="177"/>
      <c r="N101" s="177"/>
      <c r="O101" s="3"/>
      <c r="P101" s="2" t="s">
        <v>0</v>
      </c>
      <c r="Q101" s="179" t="s">
        <v>1</v>
      </c>
      <c r="R101" s="177" t="s">
        <v>2</v>
      </c>
      <c r="S101" s="177"/>
      <c r="T101" s="177"/>
      <c r="U101" s="177"/>
    </row>
    <row r="102" spans="2:21" ht="15" customHeight="1" thickBot="1">
      <c r="B102" s="4" t="s">
        <v>3</v>
      </c>
      <c r="C102" s="179"/>
      <c r="D102" s="5" t="s">
        <v>4</v>
      </c>
      <c r="E102" s="6" t="s">
        <v>5</v>
      </c>
      <c r="F102" s="6" t="s">
        <v>6</v>
      </c>
      <c r="G102" s="7" t="s">
        <v>7</v>
      </c>
      <c r="H102" s="3"/>
      <c r="I102" s="4" t="s">
        <v>3</v>
      </c>
      <c r="J102" s="179"/>
      <c r="K102" s="5" t="s">
        <v>4</v>
      </c>
      <c r="L102" s="6" t="s">
        <v>5</v>
      </c>
      <c r="M102" s="6" t="s">
        <v>6</v>
      </c>
      <c r="N102" s="7" t="s">
        <v>7</v>
      </c>
      <c r="O102" s="3"/>
      <c r="P102" s="4" t="s">
        <v>3</v>
      </c>
      <c r="Q102" s="179"/>
      <c r="R102" s="5" t="s">
        <v>4</v>
      </c>
      <c r="S102" s="6" t="s">
        <v>5</v>
      </c>
      <c r="T102" s="6" t="s">
        <v>6</v>
      </c>
      <c r="U102" s="7" t="s">
        <v>7</v>
      </c>
    </row>
    <row r="103" spans="2:21" ht="3" customHeight="1" thickBo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2:21" ht="15" customHeight="1">
      <c r="B104" s="8"/>
      <c r="C104" s="9">
        <v>1</v>
      </c>
      <c r="D104" s="10"/>
      <c r="E104" s="11"/>
      <c r="F104" s="11"/>
      <c r="G104" s="12"/>
      <c r="H104" s="3"/>
      <c r="I104" s="8"/>
      <c r="J104" s="9">
        <v>1</v>
      </c>
      <c r="K104" s="10"/>
      <c r="L104" s="11"/>
      <c r="M104" s="11"/>
      <c r="N104" s="12"/>
      <c r="O104" s="3"/>
      <c r="P104" s="8"/>
      <c r="Q104" s="9">
        <v>1</v>
      </c>
      <c r="R104" s="10"/>
      <c r="S104" s="11"/>
      <c r="T104" s="11"/>
      <c r="U104" s="12"/>
    </row>
    <row r="105" spans="2:21" ht="15" customHeight="1">
      <c r="B105" s="13"/>
      <c r="C105" s="14">
        <v>2</v>
      </c>
      <c r="D105" s="15"/>
      <c r="E105" s="16"/>
      <c r="F105" s="16"/>
      <c r="G105" s="17"/>
      <c r="H105" s="3"/>
      <c r="I105" s="13"/>
      <c r="J105" s="14">
        <v>2</v>
      </c>
      <c r="K105" s="15"/>
      <c r="L105" s="16"/>
      <c r="M105" s="16"/>
      <c r="N105" s="17"/>
      <c r="O105" s="3"/>
      <c r="P105" s="13"/>
      <c r="Q105" s="14">
        <v>2</v>
      </c>
      <c r="R105" s="15"/>
      <c r="S105" s="16"/>
      <c r="T105" s="16"/>
      <c r="U105" s="17"/>
    </row>
    <row r="106" spans="2:21" ht="15" customHeight="1">
      <c r="B106" s="18"/>
      <c r="C106" s="14">
        <v>3</v>
      </c>
      <c r="D106" s="15"/>
      <c r="E106" s="16"/>
      <c r="F106" s="16"/>
      <c r="G106" s="17"/>
      <c r="H106" s="3"/>
      <c r="I106" s="18"/>
      <c r="J106" s="14">
        <v>3</v>
      </c>
      <c r="K106" s="15"/>
      <c r="L106" s="16"/>
      <c r="M106" s="16"/>
      <c r="N106" s="17"/>
      <c r="O106" s="3"/>
      <c r="P106" s="18"/>
      <c r="Q106" s="14">
        <v>3</v>
      </c>
      <c r="R106" s="15"/>
      <c r="S106" s="16"/>
      <c r="T106" s="16"/>
      <c r="U106" s="17"/>
    </row>
    <row r="107" spans="2:21" ht="15" customHeight="1" thickBot="1">
      <c r="B107" s="19"/>
      <c r="C107" s="20">
        <v>4</v>
      </c>
      <c r="D107" s="21"/>
      <c r="E107" s="22"/>
      <c r="F107" s="22"/>
      <c r="G107" s="17"/>
      <c r="H107" s="3"/>
      <c r="I107" s="19"/>
      <c r="J107" s="20">
        <v>4</v>
      </c>
      <c r="K107" s="21"/>
      <c r="L107" s="22"/>
      <c r="M107" s="22"/>
      <c r="N107" s="17"/>
      <c r="O107" s="3"/>
      <c r="P107" s="19"/>
      <c r="Q107" s="20">
        <v>4</v>
      </c>
      <c r="R107" s="21"/>
      <c r="S107" s="22"/>
      <c r="T107" s="22"/>
      <c r="U107" s="17"/>
    </row>
    <row r="108" spans="2:21" ht="15" customHeight="1" thickBot="1">
      <c r="B108" s="25"/>
      <c r="C108" s="26" t="s">
        <v>7</v>
      </c>
      <c r="D108" s="27">
        <f>SUM(D104:D107)</f>
        <v>0</v>
      </c>
      <c r="E108" s="28">
        <f>SUM(E104:E107)</f>
        <v>0</v>
      </c>
      <c r="F108" s="28">
        <f>SUM(F104:F107)</f>
        <v>0</v>
      </c>
      <c r="G108" s="29">
        <f>SUM(G104:G107)</f>
        <v>0</v>
      </c>
      <c r="H108" s="3"/>
      <c r="I108" s="25"/>
      <c r="J108" s="26" t="s">
        <v>7</v>
      </c>
      <c r="K108" s="27">
        <f>SUM(K104:K107)</f>
        <v>0</v>
      </c>
      <c r="L108" s="28">
        <f>SUM(L104:L107)</f>
        <v>0</v>
      </c>
      <c r="M108" s="28">
        <f>SUM(M104:M107)</f>
        <v>0</v>
      </c>
      <c r="N108" s="29">
        <f>SUM(N104:N107)</f>
        <v>0</v>
      </c>
      <c r="O108" s="3"/>
      <c r="P108" s="25"/>
      <c r="Q108" s="26" t="s">
        <v>7</v>
      </c>
      <c r="R108" s="27">
        <f>SUM(R104:R107)</f>
        <v>0</v>
      </c>
      <c r="S108" s="28">
        <f>SUM(S104:S107)</f>
        <v>0</v>
      </c>
      <c r="T108" s="28">
        <f>SUM(T104:T107)</f>
        <v>0</v>
      </c>
      <c r="U108" s="29">
        <f>SUM(U104:U107)</f>
        <v>0</v>
      </c>
    </row>
    <row r="109" spans="2:21" ht="15" customHeight="1">
      <c r="B109" s="8"/>
      <c r="C109" s="9">
        <v>1</v>
      </c>
      <c r="D109" s="10"/>
      <c r="E109" s="11"/>
      <c r="F109" s="11"/>
      <c r="G109" s="12"/>
      <c r="H109" s="3"/>
      <c r="I109" s="8"/>
      <c r="J109" s="9">
        <v>1</v>
      </c>
      <c r="K109" s="10"/>
      <c r="L109" s="11"/>
      <c r="M109" s="11"/>
      <c r="N109" s="12"/>
      <c r="O109" s="3"/>
      <c r="P109" s="8"/>
      <c r="Q109" s="9">
        <v>1</v>
      </c>
      <c r="R109" s="10"/>
      <c r="S109" s="11"/>
      <c r="T109" s="11"/>
      <c r="U109" s="12"/>
    </row>
    <row r="110" spans="2:21" ht="15" customHeight="1">
      <c r="B110" s="13"/>
      <c r="C110" s="14">
        <v>2</v>
      </c>
      <c r="D110" s="15"/>
      <c r="E110" s="16"/>
      <c r="F110" s="16"/>
      <c r="G110" s="17"/>
      <c r="H110" s="3"/>
      <c r="I110" s="13"/>
      <c r="J110" s="14">
        <v>2</v>
      </c>
      <c r="K110" s="15"/>
      <c r="L110" s="16"/>
      <c r="M110" s="16"/>
      <c r="N110" s="17"/>
      <c r="O110" s="3"/>
      <c r="P110" s="13"/>
      <c r="Q110" s="14">
        <v>2</v>
      </c>
      <c r="R110" s="15"/>
      <c r="S110" s="16"/>
      <c r="T110" s="16"/>
      <c r="U110" s="17"/>
    </row>
    <row r="111" spans="2:21" ht="15" customHeight="1">
      <c r="B111" s="18"/>
      <c r="C111" s="14">
        <v>3</v>
      </c>
      <c r="D111" s="15"/>
      <c r="E111" s="16"/>
      <c r="F111" s="16"/>
      <c r="G111" s="17"/>
      <c r="H111" s="3"/>
      <c r="I111" s="18"/>
      <c r="J111" s="14">
        <v>3</v>
      </c>
      <c r="K111" s="15"/>
      <c r="L111" s="16"/>
      <c r="M111" s="16"/>
      <c r="N111" s="17"/>
      <c r="O111" s="3"/>
      <c r="P111" s="18"/>
      <c r="Q111" s="14">
        <v>3</v>
      </c>
      <c r="R111" s="15"/>
      <c r="S111" s="16"/>
      <c r="T111" s="16"/>
      <c r="U111" s="17"/>
    </row>
    <row r="112" spans="2:21" ht="15" customHeight="1" thickBot="1">
      <c r="B112" s="19"/>
      <c r="C112" s="20">
        <v>4</v>
      </c>
      <c r="D112" s="21"/>
      <c r="E112" s="22"/>
      <c r="F112" s="22"/>
      <c r="G112" s="17"/>
      <c r="H112" s="3"/>
      <c r="I112" s="19"/>
      <c r="J112" s="20">
        <v>4</v>
      </c>
      <c r="K112" s="21"/>
      <c r="L112" s="22"/>
      <c r="M112" s="22"/>
      <c r="N112" s="17"/>
      <c r="O112" s="3"/>
      <c r="P112" s="19"/>
      <c r="Q112" s="20">
        <v>4</v>
      </c>
      <c r="R112" s="21"/>
      <c r="S112" s="22"/>
      <c r="T112" s="22"/>
      <c r="U112" s="17"/>
    </row>
    <row r="113" spans="2:21" ht="15" customHeight="1" thickBot="1">
      <c r="B113" s="30"/>
      <c r="C113" s="26" t="s">
        <v>7</v>
      </c>
      <c r="D113" s="27">
        <f>SUM(D109:D112)</f>
        <v>0</v>
      </c>
      <c r="E113" s="28">
        <f>SUM(E109:E112)</f>
        <v>0</v>
      </c>
      <c r="F113" s="28">
        <f>SUM(F109:F112)</f>
        <v>0</v>
      </c>
      <c r="G113" s="29">
        <f>SUM(G109:G112)</f>
        <v>0</v>
      </c>
      <c r="H113" s="3"/>
      <c r="I113" s="30"/>
      <c r="J113" s="26" t="s">
        <v>7</v>
      </c>
      <c r="K113" s="27">
        <f>SUM(K109:K112)</f>
        <v>0</v>
      </c>
      <c r="L113" s="28">
        <f>SUM(L109:L112)</f>
        <v>0</v>
      </c>
      <c r="M113" s="28">
        <f>SUM(M109:M112)</f>
        <v>0</v>
      </c>
      <c r="N113" s="29">
        <f>SUM(N109:N112)</f>
        <v>0</v>
      </c>
      <c r="O113" s="3"/>
      <c r="P113" s="30"/>
      <c r="Q113" s="26" t="s">
        <v>7</v>
      </c>
      <c r="R113" s="27">
        <f>SUM(R109:R112)</f>
        <v>0</v>
      </c>
      <c r="S113" s="28">
        <f>SUM(S109:S112)</f>
        <v>0</v>
      </c>
      <c r="T113" s="28">
        <f>SUM(T109:T112)</f>
        <v>0</v>
      </c>
      <c r="U113" s="29">
        <f>SUM(U109:U112)</f>
        <v>0</v>
      </c>
    </row>
    <row r="114" spans="2:21" ht="15" customHeight="1" thickBot="1">
      <c r="B114" s="178" t="s">
        <v>17</v>
      </c>
      <c r="C114" s="178"/>
      <c r="D114" s="31">
        <f>SUM(D108,D113)</f>
        <v>0</v>
      </c>
      <c r="E114" s="32">
        <f>SUM(E108,E113)</f>
        <v>0</v>
      </c>
      <c r="F114" s="33">
        <f>SUM(F108,F113)</f>
        <v>0</v>
      </c>
      <c r="G114" s="34">
        <f>SUM(G108,G113)</f>
        <v>0</v>
      </c>
      <c r="H114" s="3"/>
      <c r="I114" s="178" t="s">
        <v>17</v>
      </c>
      <c r="J114" s="178"/>
      <c r="K114" s="31">
        <f>SUM(K108,K113)</f>
        <v>0</v>
      </c>
      <c r="L114" s="32">
        <f>SUM(L108,L113)</f>
        <v>0</v>
      </c>
      <c r="M114" s="33">
        <f>SUM(M108,M113)</f>
        <v>0</v>
      </c>
      <c r="N114" s="34">
        <f>SUM(N108,N113)</f>
        <v>0</v>
      </c>
      <c r="O114" s="3"/>
      <c r="P114" s="178" t="s">
        <v>17</v>
      </c>
      <c r="Q114" s="178"/>
      <c r="R114" s="31">
        <f>SUM(R108,R113)</f>
        <v>0</v>
      </c>
      <c r="S114" s="32">
        <f>SUM(S108,S113)</f>
        <v>0</v>
      </c>
      <c r="T114" s="33">
        <f>SUM(T108,T113)</f>
        <v>0</v>
      </c>
      <c r="U114" s="34">
        <f>SUM(U108,U113)</f>
        <v>0</v>
      </c>
    </row>
    <row r="115" ht="15" customHeight="1"/>
    <row r="116" ht="15" customHeight="1" thickBot="1">
      <c r="B116" s="1">
        <v>0.7916666666666666</v>
      </c>
    </row>
    <row r="117" spans="2:21" ht="15" customHeight="1" thickBot="1">
      <c r="B117" s="2" t="s">
        <v>0</v>
      </c>
      <c r="C117" s="179" t="s">
        <v>1</v>
      </c>
      <c r="D117" s="177" t="s">
        <v>2</v>
      </c>
      <c r="E117" s="177"/>
      <c r="F117" s="177"/>
      <c r="G117" s="177"/>
      <c r="H117" s="3"/>
      <c r="I117" s="2" t="s">
        <v>0</v>
      </c>
      <c r="J117" s="179" t="s">
        <v>1</v>
      </c>
      <c r="K117" s="177" t="s">
        <v>2</v>
      </c>
      <c r="L117" s="177"/>
      <c r="M117" s="177"/>
      <c r="N117" s="177"/>
      <c r="O117" s="3"/>
      <c r="P117" s="2" t="s">
        <v>0</v>
      </c>
      <c r="Q117" s="179" t="s">
        <v>1</v>
      </c>
      <c r="R117" s="177" t="s">
        <v>2</v>
      </c>
      <c r="S117" s="177"/>
      <c r="T117" s="177"/>
      <c r="U117" s="177"/>
    </row>
    <row r="118" spans="2:21" ht="15" customHeight="1" thickBot="1">
      <c r="B118" s="4" t="s">
        <v>3</v>
      </c>
      <c r="C118" s="179"/>
      <c r="D118" s="5" t="s">
        <v>4</v>
      </c>
      <c r="E118" s="6" t="s">
        <v>5</v>
      </c>
      <c r="F118" s="6" t="s">
        <v>6</v>
      </c>
      <c r="G118" s="7" t="s">
        <v>7</v>
      </c>
      <c r="H118" s="3"/>
      <c r="I118" s="4" t="s">
        <v>3</v>
      </c>
      <c r="J118" s="179"/>
      <c r="K118" s="5" t="s">
        <v>4</v>
      </c>
      <c r="L118" s="6" t="s">
        <v>5</v>
      </c>
      <c r="M118" s="6" t="s">
        <v>6</v>
      </c>
      <c r="N118" s="7" t="s">
        <v>7</v>
      </c>
      <c r="O118" s="3"/>
      <c r="P118" s="4" t="s">
        <v>3</v>
      </c>
      <c r="Q118" s="179"/>
      <c r="R118" s="5" t="s">
        <v>4</v>
      </c>
      <c r="S118" s="6" t="s">
        <v>5</v>
      </c>
      <c r="T118" s="6" t="s">
        <v>6</v>
      </c>
      <c r="U118" s="7" t="s">
        <v>7</v>
      </c>
    </row>
    <row r="119" spans="2:21" ht="3.75" customHeight="1" thickBo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2:21" ht="15" customHeight="1">
      <c r="B120" s="8"/>
      <c r="C120" s="9">
        <v>1</v>
      </c>
      <c r="D120" s="10"/>
      <c r="E120" s="11"/>
      <c r="F120" s="11"/>
      <c r="G120" s="12">
        <f>SUM(D120:E120)</f>
        <v>0</v>
      </c>
      <c r="H120" s="3"/>
      <c r="I120" s="8"/>
      <c r="J120" s="9">
        <v>1</v>
      </c>
      <c r="K120" s="10"/>
      <c r="L120" s="11"/>
      <c r="M120" s="11"/>
      <c r="N120" s="12"/>
      <c r="O120" s="3"/>
      <c r="P120" s="8"/>
      <c r="Q120" s="9">
        <v>1</v>
      </c>
      <c r="R120" s="10"/>
      <c r="S120" s="11"/>
      <c r="T120" s="11"/>
      <c r="U120" s="12">
        <f>SUM(R120:S120)</f>
        <v>0</v>
      </c>
    </row>
    <row r="121" spans="2:21" ht="15" customHeight="1">
      <c r="B121" s="13"/>
      <c r="C121" s="14">
        <v>2</v>
      </c>
      <c r="D121" s="15"/>
      <c r="E121" s="16"/>
      <c r="F121" s="16"/>
      <c r="G121" s="17">
        <f>SUM(D121:E121)</f>
        <v>0</v>
      </c>
      <c r="H121" s="3"/>
      <c r="I121" s="13"/>
      <c r="J121" s="14">
        <v>2</v>
      </c>
      <c r="K121" s="15"/>
      <c r="L121" s="16"/>
      <c r="M121" s="16"/>
      <c r="N121" s="17"/>
      <c r="O121" s="3"/>
      <c r="P121" s="13"/>
      <c r="Q121" s="14">
        <v>2</v>
      </c>
      <c r="R121" s="15"/>
      <c r="S121" s="16"/>
      <c r="T121" s="16"/>
      <c r="U121" s="17">
        <f>SUM(R121:S121)</f>
        <v>0</v>
      </c>
    </row>
    <row r="122" spans="2:21" ht="15" customHeight="1">
      <c r="B122" s="18"/>
      <c r="C122" s="14">
        <v>3</v>
      </c>
      <c r="D122" s="15"/>
      <c r="E122" s="16"/>
      <c r="F122" s="16"/>
      <c r="G122" s="17">
        <f>SUM(D122:E122)</f>
        <v>0</v>
      </c>
      <c r="H122" s="3"/>
      <c r="I122" s="18"/>
      <c r="J122" s="14">
        <v>3</v>
      </c>
      <c r="K122" s="15"/>
      <c r="L122" s="16"/>
      <c r="M122" s="16"/>
      <c r="N122" s="17"/>
      <c r="O122" s="3"/>
      <c r="P122" s="18"/>
      <c r="Q122" s="14">
        <v>3</v>
      </c>
      <c r="R122" s="15"/>
      <c r="S122" s="16"/>
      <c r="T122" s="16"/>
      <c r="U122" s="17">
        <f>SUM(R122:S122)</f>
        <v>0</v>
      </c>
    </row>
    <row r="123" spans="2:21" ht="15" customHeight="1" thickBot="1">
      <c r="B123" s="19"/>
      <c r="C123" s="20">
        <v>4</v>
      </c>
      <c r="D123" s="21"/>
      <c r="E123" s="22"/>
      <c r="F123" s="22"/>
      <c r="G123" s="17">
        <f>SUM(D123:E123)</f>
        <v>0</v>
      </c>
      <c r="H123" s="3"/>
      <c r="I123" s="19"/>
      <c r="J123" s="20">
        <v>4</v>
      </c>
      <c r="K123" s="21"/>
      <c r="L123" s="22"/>
      <c r="M123" s="22"/>
      <c r="N123" s="17"/>
      <c r="O123" s="3"/>
      <c r="P123" s="19"/>
      <c r="Q123" s="20">
        <v>4</v>
      </c>
      <c r="R123" s="21"/>
      <c r="S123" s="22"/>
      <c r="T123" s="22"/>
      <c r="U123" s="17">
        <f>SUM(R123:S123)</f>
        <v>0</v>
      </c>
    </row>
    <row r="124" spans="2:21" ht="15" customHeight="1" thickBot="1">
      <c r="B124" s="25"/>
      <c r="C124" s="26" t="s">
        <v>7</v>
      </c>
      <c r="D124" s="27">
        <f>SUM(D120:D123)</f>
        <v>0</v>
      </c>
      <c r="E124" s="28">
        <f>SUM(E120:E123)</f>
        <v>0</v>
      </c>
      <c r="F124" s="28">
        <f>SUM(F120:F123)</f>
        <v>0</v>
      </c>
      <c r="G124" s="29">
        <f>SUM(G120:G123)</f>
        <v>0</v>
      </c>
      <c r="H124" s="3"/>
      <c r="I124" s="25"/>
      <c r="J124" s="26" t="s">
        <v>7</v>
      </c>
      <c r="K124" s="27">
        <f>SUM(K120:K123)</f>
        <v>0</v>
      </c>
      <c r="L124" s="28">
        <f>SUM(L120:L123)</f>
        <v>0</v>
      </c>
      <c r="M124" s="28">
        <f>SUM(M120:M123)</f>
        <v>0</v>
      </c>
      <c r="N124" s="29">
        <f>SUM(N120:N123)</f>
        <v>0</v>
      </c>
      <c r="O124" s="3"/>
      <c r="P124" s="25"/>
      <c r="Q124" s="26" t="s">
        <v>7</v>
      </c>
      <c r="R124" s="27">
        <f>SUM(R120:R123)</f>
        <v>0</v>
      </c>
      <c r="S124" s="28">
        <f>SUM(S120:S123)</f>
        <v>0</v>
      </c>
      <c r="T124" s="28">
        <f>SUM(T120:T123)</f>
        <v>0</v>
      </c>
      <c r="U124" s="29">
        <f>SUM(U120:U123)</f>
        <v>0</v>
      </c>
    </row>
    <row r="125" spans="2:21" ht="15" customHeight="1">
      <c r="B125" s="8"/>
      <c r="C125" s="9">
        <v>1</v>
      </c>
      <c r="D125" s="10"/>
      <c r="E125" s="11"/>
      <c r="F125" s="11"/>
      <c r="G125" s="12">
        <f>SUM(D125:E125)</f>
        <v>0</v>
      </c>
      <c r="H125" s="3"/>
      <c r="I125" s="8"/>
      <c r="J125" s="9">
        <v>1</v>
      </c>
      <c r="K125" s="10"/>
      <c r="L125" s="11"/>
      <c r="M125" s="11"/>
      <c r="N125" s="12"/>
      <c r="O125" s="3"/>
      <c r="P125" s="8"/>
      <c r="Q125" s="9">
        <v>1</v>
      </c>
      <c r="R125" s="10"/>
      <c r="S125" s="11"/>
      <c r="T125" s="11"/>
      <c r="U125" s="12">
        <f>SUM(R125:S125)</f>
        <v>0</v>
      </c>
    </row>
    <row r="126" spans="2:21" ht="15" customHeight="1">
      <c r="B126" s="13"/>
      <c r="C126" s="14">
        <v>2</v>
      </c>
      <c r="D126" s="15"/>
      <c r="E126" s="16"/>
      <c r="F126" s="16"/>
      <c r="G126" s="17">
        <f>SUM(D126:E126)</f>
        <v>0</v>
      </c>
      <c r="H126" s="3"/>
      <c r="I126" s="13"/>
      <c r="J126" s="14">
        <v>2</v>
      </c>
      <c r="K126" s="15"/>
      <c r="L126" s="16"/>
      <c r="M126" s="16"/>
      <c r="N126" s="17"/>
      <c r="O126" s="3"/>
      <c r="P126" s="13"/>
      <c r="Q126" s="14">
        <v>2</v>
      </c>
      <c r="R126" s="15"/>
      <c r="S126" s="16"/>
      <c r="T126" s="16"/>
      <c r="U126" s="17">
        <f>SUM(R126:S126)</f>
        <v>0</v>
      </c>
    </row>
    <row r="127" spans="2:21" ht="15" customHeight="1">
      <c r="B127" s="18"/>
      <c r="C127" s="14">
        <v>3</v>
      </c>
      <c r="D127" s="15"/>
      <c r="E127" s="16"/>
      <c r="F127" s="16"/>
      <c r="G127" s="17">
        <f>SUM(D127:E127)</f>
        <v>0</v>
      </c>
      <c r="H127" s="3"/>
      <c r="I127" s="18"/>
      <c r="J127" s="14">
        <v>3</v>
      </c>
      <c r="K127" s="15"/>
      <c r="L127" s="16"/>
      <c r="M127" s="16"/>
      <c r="N127" s="17"/>
      <c r="O127" s="3"/>
      <c r="P127" s="18"/>
      <c r="Q127" s="14">
        <v>3</v>
      </c>
      <c r="R127" s="15"/>
      <c r="S127" s="16"/>
      <c r="T127" s="16"/>
      <c r="U127" s="17">
        <f>SUM(R127:S127)</f>
        <v>0</v>
      </c>
    </row>
    <row r="128" spans="2:21" ht="15" customHeight="1" thickBot="1">
      <c r="B128" s="19"/>
      <c r="C128" s="20">
        <v>4</v>
      </c>
      <c r="D128" s="21"/>
      <c r="E128" s="22"/>
      <c r="F128" s="22"/>
      <c r="G128" s="17">
        <f>SUM(D128:E128)</f>
        <v>0</v>
      </c>
      <c r="H128" s="3"/>
      <c r="I128" s="19"/>
      <c r="J128" s="20">
        <v>4</v>
      </c>
      <c r="K128" s="21"/>
      <c r="L128" s="22"/>
      <c r="M128" s="22"/>
      <c r="N128" s="17"/>
      <c r="O128" s="3"/>
      <c r="P128" s="19"/>
      <c r="Q128" s="20">
        <v>4</v>
      </c>
      <c r="R128" s="21"/>
      <c r="S128" s="22"/>
      <c r="T128" s="22"/>
      <c r="U128" s="17">
        <f>SUM(R128:S128)</f>
        <v>0</v>
      </c>
    </row>
    <row r="129" spans="2:21" ht="15" customHeight="1" thickBot="1">
      <c r="B129" s="30"/>
      <c r="C129" s="26" t="s">
        <v>7</v>
      </c>
      <c r="D129" s="27">
        <f>SUM(D125:D128)</f>
        <v>0</v>
      </c>
      <c r="E129" s="28">
        <f>SUM(E125:E128)</f>
        <v>0</v>
      </c>
      <c r="F129" s="28">
        <f>SUM(F125:F128)</f>
        <v>0</v>
      </c>
      <c r="G129" s="29">
        <f>SUM(G125:G128)</f>
        <v>0</v>
      </c>
      <c r="H129" s="3"/>
      <c r="I129" s="30"/>
      <c r="J129" s="26" t="s">
        <v>7</v>
      </c>
      <c r="K129" s="27">
        <f>SUM(K125:K128)</f>
        <v>0</v>
      </c>
      <c r="L129" s="28">
        <f>SUM(L125:L128)</f>
        <v>0</v>
      </c>
      <c r="M129" s="28">
        <f>SUM(M125:M128)</f>
        <v>0</v>
      </c>
      <c r="N129" s="29">
        <f>SUM(N125:N128)</f>
        <v>0</v>
      </c>
      <c r="O129" s="3"/>
      <c r="P129" s="30"/>
      <c r="Q129" s="26" t="s">
        <v>7</v>
      </c>
      <c r="R129" s="27">
        <f>SUM(R125:R128)</f>
        <v>0</v>
      </c>
      <c r="S129" s="28">
        <f>SUM(S125:S128)</f>
        <v>0</v>
      </c>
      <c r="T129" s="28">
        <f>SUM(T125:T128)</f>
        <v>0</v>
      </c>
      <c r="U129" s="29">
        <f>SUM(U125:U128)</f>
        <v>0</v>
      </c>
    </row>
    <row r="130" spans="2:21" ht="15" customHeight="1" thickBot="1">
      <c r="B130" s="178" t="s">
        <v>17</v>
      </c>
      <c r="C130" s="178"/>
      <c r="D130" s="31">
        <f>SUM(D124,D129)</f>
        <v>0</v>
      </c>
      <c r="E130" s="32">
        <f>SUM(E124,E129)</f>
        <v>0</v>
      </c>
      <c r="F130" s="33">
        <f>SUM(F124,F129)</f>
        <v>0</v>
      </c>
      <c r="G130" s="34">
        <f>SUM(G124,G129)</f>
        <v>0</v>
      </c>
      <c r="H130" s="3"/>
      <c r="I130" s="178" t="s">
        <v>17</v>
      </c>
      <c r="J130" s="178"/>
      <c r="K130" s="31">
        <f>SUM(K124,K129)</f>
        <v>0</v>
      </c>
      <c r="L130" s="32">
        <f>SUM(L124,L129)</f>
        <v>0</v>
      </c>
      <c r="M130" s="33">
        <f>SUM(M124,M129)</f>
        <v>0</v>
      </c>
      <c r="N130" s="34">
        <f>SUM(N124,N129)</f>
        <v>0</v>
      </c>
      <c r="O130" s="3"/>
      <c r="P130" s="178" t="s">
        <v>17</v>
      </c>
      <c r="Q130" s="178"/>
      <c r="R130" s="31">
        <f>SUM(R124,R129)</f>
        <v>0</v>
      </c>
      <c r="S130" s="32">
        <f>SUM(S124,S129)</f>
        <v>0</v>
      </c>
      <c r="T130" s="33">
        <f>SUM(T124,T129)</f>
        <v>0</v>
      </c>
      <c r="U130" s="34">
        <f>SUM(U124,U129)</f>
        <v>0</v>
      </c>
    </row>
    <row r="135" ht="3.7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</sheetData>
  <sheetProtection selectLockedCells="1" selectUnlockedCells="1"/>
  <mergeCells count="73">
    <mergeCell ref="R117:U117"/>
    <mergeCell ref="B130:C130"/>
    <mergeCell ref="I130:J130"/>
    <mergeCell ref="P130:Q130"/>
    <mergeCell ref="B114:C114"/>
    <mergeCell ref="I114:J114"/>
    <mergeCell ref="P114:Q114"/>
    <mergeCell ref="C117:C118"/>
    <mergeCell ref="D117:G117"/>
    <mergeCell ref="J117:J118"/>
    <mergeCell ref="K117:N117"/>
    <mergeCell ref="Q117:Q118"/>
    <mergeCell ref="R85:U85"/>
    <mergeCell ref="B98:C98"/>
    <mergeCell ref="I98:J98"/>
    <mergeCell ref="P98:Q98"/>
    <mergeCell ref="C101:C102"/>
    <mergeCell ref="D101:G101"/>
    <mergeCell ref="J101:J102"/>
    <mergeCell ref="K101:N101"/>
    <mergeCell ref="Q101:Q102"/>
    <mergeCell ref="R101:U101"/>
    <mergeCell ref="B82:C82"/>
    <mergeCell ref="I82:J82"/>
    <mergeCell ref="P82:Q82"/>
    <mergeCell ref="C85:C86"/>
    <mergeCell ref="D85:G85"/>
    <mergeCell ref="J85:J86"/>
    <mergeCell ref="K85:N85"/>
    <mergeCell ref="Q85:Q86"/>
    <mergeCell ref="R53:U53"/>
    <mergeCell ref="B66:C66"/>
    <mergeCell ref="I66:J66"/>
    <mergeCell ref="P66:Q66"/>
    <mergeCell ref="C69:C70"/>
    <mergeCell ref="D69:G69"/>
    <mergeCell ref="J69:J70"/>
    <mergeCell ref="K69:N69"/>
    <mergeCell ref="Q69:Q70"/>
    <mergeCell ref="R69:U69"/>
    <mergeCell ref="B50:C50"/>
    <mergeCell ref="I50:J50"/>
    <mergeCell ref="P50:Q50"/>
    <mergeCell ref="C53:C54"/>
    <mergeCell ref="D53:G53"/>
    <mergeCell ref="J53:J54"/>
    <mergeCell ref="K53:N53"/>
    <mergeCell ref="Q53:Q54"/>
    <mergeCell ref="R21:U21"/>
    <mergeCell ref="B34:C34"/>
    <mergeCell ref="I34:J34"/>
    <mergeCell ref="P34:Q34"/>
    <mergeCell ref="C37:C38"/>
    <mergeCell ref="D37:G37"/>
    <mergeCell ref="J37:J38"/>
    <mergeCell ref="K37:N37"/>
    <mergeCell ref="Q37:Q38"/>
    <mergeCell ref="R37:U37"/>
    <mergeCell ref="B18:C18"/>
    <mergeCell ref="I18:J18"/>
    <mergeCell ref="P18:Q18"/>
    <mergeCell ref="C21:C22"/>
    <mergeCell ref="D21:G21"/>
    <mergeCell ref="J21:J22"/>
    <mergeCell ref="K21:N21"/>
    <mergeCell ref="Q21:Q22"/>
    <mergeCell ref="B2:U2"/>
    <mergeCell ref="C5:C6"/>
    <mergeCell ref="D5:G5"/>
    <mergeCell ref="J5:J6"/>
    <mergeCell ref="K5:N5"/>
    <mergeCell ref="Q5:Q6"/>
    <mergeCell ref="R5:U5"/>
  </mergeCells>
  <dataValidations count="2">
    <dataValidation type="whole" allowBlank="1" showErrorMessage="1" errorTitle="Chybná hodnota" error="Zadaná hodnota musí být celé nezáporné číslo menší nebo rovno 225." sqref="D8:E11 K8:L11 R8:T10 D13:E16 K13:L16 R13:T15 D120:E123 K120:L123 R120:S123 D125:E128 K125:L128 R125:S128 D40:E43 K40:L43 R40:S43 D45:E48 K45:L48 R45:S48 D56:E59 K56:L59 R56:S59 D61:E64 K61:L64 R61:S64 D72:E75 K72:L75 R72:S75 D77:E80 K77:L80 R77:S80 D88:E91 K88:L91 R88:S91 D93:E96 K93:L96 R93:S96 D104:E107 K104:L107 R104:S107 D109:E112 K109:L112 R109:S112 D24:E27 K24:L27 R24:S27 D29:E32 K29:L32 R29:S32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M8:M11 F13:F16 M13:M16 T120:T123 F125:F128 M125:M128 T125:T128 F40:F43 M40:M43 T40:T43 F45:F48 M45:M48 T45:T48 F56:F59 M56:M59 T56:T59 F61:F64 M61:M64 T61:T64 F72:F75 M72:M75 T72:T75 F77:F80 M77:M80 T77:T80 F88:F91 M88:M91 T88:T91 F93:F96 M93:M96 T93:T96 F104:F107 M104:M107 T104:T107 F109:F112 M109:M112 T109:T112 F120:F123 M120:M123 F24:F27 M24:M27 T24:T27 F29:F32 M29:M32 T29:T32">
      <formula1>0</formula1>
      <formula2>15</formula2>
    </dataValidation>
  </dataValidations>
  <printOptions/>
  <pageMargins left="0.19652777777777777" right="0.19652777777777777" top="0.39375" bottom="0.39375" header="0.5118055555555555" footer="0.5118055555555555"/>
  <pageSetup horizontalDpi="300" verticalDpi="3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</cp:lastModifiedBy>
  <cp:lastPrinted>2018-01-12T12:21:09Z</cp:lastPrinted>
  <dcterms:modified xsi:type="dcterms:W3CDTF">2018-01-12T14:36:14Z</dcterms:modified>
  <cp:category/>
  <cp:version/>
  <cp:contentType/>
  <cp:contentStatus/>
</cp:coreProperties>
</file>