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1328" windowHeight="4248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<sst xmlns="http://schemas.openxmlformats.org/spreadsheetml/2006/main" count="224" uniqueCount="90">
  <si>
    <t>Jméno</t>
  </si>
  <si>
    <t>D</t>
  </si>
  <si>
    <t>V</t>
  </si>
  <si>
    <t>Petr</t>
  </si>
  <si>
    <t>Miroslav</t>
  </si>
  <si>
    <t>Pavel</t>
  </si>
  <si>
    <t>Jan</t>
  </si>
  <si>
    <t>průměr celkem</t>
  </si>
  <si>
    <t>průměr D/V</t>
  </si>
  <si>
    <t>Josef</t>
  </si>
  <si>
    <t>Jaroslav</t>
  </si>
  <si>
    <t>Jiří</t>
  </si>
  <si>
    <t>Radim</t>
  </si>
  <si>
    <t>David</t>
  </si>
  <si>
    <t>Kotyza</t>
  </si>
  <si>
    <t>Holec</t>
  </si>
  <si>
    <t>Mojmír</t>
  </si>
  <si>
    <t>Blecha</t>
  </si>
  <si>
    <t>Milan</t>
  </si>
  <si>
    <t>Sobčák</t>
  </si>
  <si>
    <t>Ondřej</t>
  </si>
  <si>
    <t>Machala</t>
  </si>
  <si>
    <t>Metelka</t>
  </si>
  <si>
    <t>Dejda</t>
  </si>
  <si>
    <t>Filip</t>
  </si>
  <si>
    <t>Holakovský</t>
  </si>
  <si>
    <t>Radek</t>
  </si>
  <si>
    <t>Němec</t>
  </si>
  <si>
    <t>Kratochvíl</t>
  </si>
  <si>
    <t>Michal</t>
  </si>
  <si>
    <t>Sysel</t>
  </si>
  <si>
    <t>Weiss</t>
  </si>
  <si>
    <t>Roman</t>
  </si>
  <si>
    <t>Hrubý</t>
  </si>
  <si>
    <t xml:space="preserve">Dvořák </t>
  </si>
  <si>
    <t>Wendl</t>
  </si>
  <si>
    <t>Eva</t>
  </si>
  <si>
    <t>Navrkalová</t>
  </si>
  <si>
    <t>Renáta</t>
  </si>
  <si>
    <t>Wiedermannová</t>
  </si>
  <si>
    <t>Dana</t>
  </si>
  <si>
    <t>Hana</t>
  </si>
  <si>
    <t>Šebestová</t>
  </si>
  <si>
    <t>Vendula</t>
  </si>
  <si>
    <t>Procházková</t>
  </si>
  <si>
    <t>Pavlína</t>
  </si>
  <si>
    <t>Dosedlová</t>
  </si>
  <si>
    <t>Petra</t>
  </si>
  <si>
    <t>Petrov</t>
  </si>
  <si>
    <t>Veronika</t>
  </si>
  <si>
    <t>Tatoušková</t>
  </si>
  <si>
    <t>Nikola</t>
  </si>
  <si>
    <t>Šuba</t>
  </si>
  <si>
    <t>Gondek</t>
  </si>
  <si>
    <t>Hýbl</t>
  </si>
  <si>
    <t>Miloslav</t>
  </si>
  <si>
    <t>Kellner</t>
  </si>
  <si>
    <t>Krejčí</t>
  </si>
  <si>
    <t>Petrů</t>
  </si>
  <si>
    <t>Parkan</t>
  </si>
  <si>
    <t>Robin</t>
  </si>
  <si>
    <t>Bučko</t>
  </si>
  <si>
    <t>Hejhal</t>
  </si>
  <si>
    <t>Bína</t>
  </si>
  <si>
    <t>Jirouš</t>
  </si>
  <si>
    <t>Jelínek</t>
  </si>
  <si>
    <t>Hažva</t>
  </si>
  <si>
    <t>Junek</t>
  </si>
  <si>
    <t>Svoboda</t>
  </si>
  <si>
    <t>Wágner</t>
  </si>
  <si>
    <t>Boško</t>
  </si>
  <si>
    <t>Ivan</t>
  </si>
  <si>
    <t xml:space="preserve">Žaloudík </t>
  </si>
  <si>
    <t>Urban</t>
  </si>
  <si>
    <t>Ladislav</t>
  </si>
  <si>
    <t>Holub</t>
  </si>
  <si>
    <t>Balzer</t>
  </si>
  <si>
    <t>Řehánek</t>
  </si>
  <si>
    <t>Ševela</t>
  </si>
  <si>
    <t>Souček</t>
  </si>
  <si>
    <t>Kováč</t>
  </si>
  <si>
    <t>Zdeněk</t>
  </si>
  <si>
    <t>Valeška</t>
  </si>
  <si>
    <t>Antonín</t>
  </si>
  <si>
    <t>Charvát</t>
  </si>
  <si>
    <t>Luboš</t>
  </si>
  <si>
    <t>Běloch</t>
  </si>
  <si>
    <t>Tabulka hráčů ČR hrajících v zahraničí</t>
  </si>
  <si>
    <r>
      <t xml:space="preserve">Vícha </t>
    </r>
    <r>
      <rPr>
        <sz val="10"/>
        <color theme="1"/>
        <rFont val="Arial"/>
        <family val="2"/>
      </rPr>
      <t>(Union Orth)</t>
    </r>
  </si>
  <si>
    <r>
      <t xml:space="preserve">Vícha </t>
    </r>
    <r>
      <rPr>
        <sz val="10"/>
        <color theme="1"/>
        <rFont val="Arial"/>
        <family val="2"/>
      </rPr>
      <t>(Staffelstein)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</si>
</sst>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6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1" fontId="4" fillId="2" borderId="9" xfId="0" applyNumberFormat="1" applyFont="1" applyFill="1" applyBorder="1" applyAlignment="1">
      <alignment horizontal="left" vertical="center" wrapText="1" indent="1"/>
    </xf>
    <xf numFmtId="1" fontId="3" fillId="2" borderId="8" xfId="0" applyNumberFormat="1" applyFont="1" applyFill="1" applyBorder="1" applyAlignment="1">
      <alignment horizontal="left" vertical="center" wrapText="1" indent="1"/>
    </xf>
    <xf numFmtId="1" fontId="4" fillId="2" borderId="10" xfId="0" applyNumberFormat="1" applyFont="1" applyFill="1" applyBorder="1" applyAlignment="1">
      <alignment horizontal="left" vertical="center" wrapText="1" indent="1"/>
    </xf>
    <xf numFmtId="1" fontId="3" fillId="2" borderId="10" xfId="0" applyNumberFormat="1" applyFont="1" applyFill="1" applyBorder="1" applyAlignment="1">
      <alignment horizontal="left" vertical="center" wrapText="1" indent="1"/>
    </xf>
    <xf numFmtId="1" fontId="4" fillId="3" borderId="7" xfId="0" applyNumberFormat="1" applyFont="1" applyFill="1" applyBorder="1" applyAlignment="1">
      <alignment horizontal="left" vertical="center" wrapText="1" indent="1"/>
    </xf>
    <xf numFmtId="1" fontId="3" fillId="3" borderId="8" xfId="0" applyNumberFormat="1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1" fontId="4" fillId="3" borderId="9" xfId="0" applyNumberFormat="1" applyFont="1" applyFill="1" applyBorder="1" applyAlignment="1">
      <alignment horizontal="left" vertical="center" wrapText="1" indent="1"/>
    </xf>
    <xf numFmtId="1" fontId="4" fillId="4" borderId="9" xfId="0" applyNumberFormat="1" applyFont="1" applyFill="1" applyBorder="1" applyAlignment="1">
      <alignment horizontal="left" vertical="center" wrapText="1" indent="1"/>
    </xf>
    <xf numFmtId="1" fontId="3" fillId="4" borderId="8" xfId="0" applyNumberFormat="1" applyFont="1" applyFill="1" applyBorder="1" applyAlignment="1">
      <alignment horizontal="left" vertical="center" wrapText="1" indent="1"/>
    </xf>
    <xf numFmtId="1" fontId="4" fillId="4" borderId="7" xfId="0" applyNumberFormat="1" applyFont="1" applyFill="1" applyBorder="1" applyAlignment="1">
      <alignment horizontal="left" vertical="center" wrapText="1" indent="1"/>
    </xf>
    <xf numFmtId="1" fontId="4" fillId="4" borderId="10" xfId="0" applyNumberFormat="1" applyFont="1" applyFill="1" applyBorder="1" applyAlignment="1">
      <alignment horizontal="left" vertical="center" wrapText="1" indent="1"/>
    </xf>
    <xf numFmtId="1" fontId="3" fillId="4" borderId="10" xfId="0" applyNumberFormat="1" applyFont="1" applyFill="1" applyBorder="1" applyAlignment="1">
      <alignment horizontal="left" vertical="center" wrapText="1" indent="1"/>
    </xf>
    <xf numFmtId="1" fontId="4" fillId="5" borderId="10" xfId="0" applyNumberFormat="1" applyFont="1" applyFill="1" applyBorder="1" applyAlignment="1">
      <alignment horizontal="left" vertical="center" wrapText="1" indent="1"/>
    </xf>
    <xf numFmtId="1" fontId="3" fillId="5" borderId="10" xfId="0" applyNumberFormat="1" applyFont="1" applyFill="1" applyBorder="1" applyAlignment="1">
      <alignment horizontal="left" vertical="center" wrapText="1" indent="1"/>
    </xf>
    <xf numFmtId="1" fontId="4" fillId="5" borderId="7" xfId="0" applyNumberFormat="1" applyFont="1" applyFill="1" applyBorder="1" applyAlignment="1">
      <alignment horizontal="left" vertical="center" wrapText="1" indent="1"/>
    </xf>
    <xf numFmtId="1" fontId="3" fillId="5" borderId="8" xfId="0" applyNumberFormat="1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1" fontId="3" fillId="3" borderId="10" xfId="0" applyNumberFormat="1" applyFont="1" applyFill="1" applyBorder="1" applyAlignment="1">
      <alignment horizontal="left" vertical="center" wrapText="1" indent="1"/>
    </xf>
    <xf numFmtId="1" fontId="4" fillId="3" borderId="10" xfId="0" applyNumberFormat="1" applyFont="1" applyFill="1" applyBorder="1" applyAlignment="1">
      <alignment horizontal="left" vertical="center" wrapText="1" indent="1"/>
    </xf>
    <xf numFmtId="1" fontId="4" fillId="6" borderId="7" xfId="0" applyNumberFormat="1" applyFont="1" applyFill="1" applyBorder="1" applyAlignment="1">
      <alignment horizontal="left" vertical="center" wrapText="1" indent="1"/>
    </xf>
    <xf numFmtId="1" fontId="3" fillId="6" borderId="8" xfId="0" applyNumberFormat="1" applyFont="1" applyFill="1" applyBorder="1" applyAlignment="1">
      <alignment horizontal="left" vertical="center" wrapText="1" indent="1"/>
    </xf>
    <xf numFmtId="1" fontId="6" fillId="7" borderId="11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" fontId="3" fillId="8" borderId="4" xfId="0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1" fontId="5" fillId="7" borderId="1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4" fillId="7" borderId="1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8" borderId="18" xfId="0" applyNumberFormat="1" applyFont="1" applyFill="1" applyBorder="1" applyAlignment="1">
      <alignment horizontal="center" vertical="center" wrapText="1"/>
    </xf>
    <xf numFmtId="1" fontId="3" fillId="8" borderId="15" xfId="0" applyNumberFormat="1" applyFont="1" applyFill="1" applyBorder="1" applyAlignment="1">
      <alignment horizontal="center" vertical="center" wrapText="1"/>
    </xf>
    <xf numFmtId="1" fontId="3" fillId="8" borderId="19" xfId="0" applyNumberFormat="1" applyFont="1" applyFill="1" applyBorder="1" applyAlignment="1">
      <alignment horizontal="center" vertical="center" wrapText="1"/>
    </xf>
    <xf numFmtId="1" fontId="3" fillId="8" borderId="16" xfId="0" applyNumberFormat="1" applyFont="1" applyFill="1" applyBorder="1" applyAlignment="1">
      <alignment horizontal="center" vertical="center" wrapText="1"/>
    </xf>
    <xf numFmtId="1" fontId="3" fillId="8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64" fontId="4" fillId="8" borderId="21" xfId="0" applyNumberFormat="1" applyFont="1" applyFill="1" applyBorder="1" applyAlignment="1">
      <alignment horizontal="center" vertical="center" wrapText="1"/>
    </xf>
    <xf numFmtId="164" fontId="4" fillId="8" borderId="22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8" borderId="27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73">
      <selection activeCell="O27" sqref="O27"/>
    </sheetView>
  </sheetViews>
  <sheetFormatPr defaultColWidth="9.140625" defaultRowHeight="15"/>
  <cols>
    <col min="1" max="1" width="18.7109375" style="2" customWidth="1"/>
    <col min="2" max="2" width="4.7109375" style="43" customWidth="1"/>
    <col min="3" max="12" width="5.7109375" style="1" customWidth="1"/>
    <col min="13" max="13" width="5.7109375" style="44" customWidth="1"/>
    <col min="14" max="14" width="5.7109375" style="41" customWidth="1"/>
    <col min="15" max="15" width="5.7109375" style="42" customWidth="1"/>
    <col min="16" max="17" width="6.7109375" style="40" customWidth="1"/>
  </cols>
  <sheetData>
    <row r="1" spans="1:17" ht="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9.95" customHeight="1" thickBot="1">
      <c r="A2" s="83" t="s">
        <v>87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30" customHeight="1" thickBot="1" thickTop="1">
      <c r="A3" s="39" t="s">
        <v>0</v>
      </c>
      <c r="B3" s="38"/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37">
        <v>8</v>
      </c>
      <c r="K3" s="37">
        <v>9</v>
      </c>
      <c r="L3" s="37">
        <v>10</v>
      </c>
      <c r="M3" s="37">
        <v>11</v>
      </c>
      <c r="N3" s="56">
        <v>12</v>
      </c>
      <c r="O3" s="37">
        <v>13</v>
      </c>
      <c r="P3" s="38" t="s">
        <v>8</v>
      </c>
      <c r="Q3" s="54" t="s">
        <v>7</v>
      </c>
    </row>
    <row r="4" spans="1:17" ht="15" customHeight="1" thickTop="1">
      <c r="A4" s="23" t="s">
        <v>14</v>
      </c>
      <c r="B4" s="45" t="s">
        <v>1</v>
      </c>
      <c r="C4" s="45">
        <v>573</v>
      </c>
      <c r="D4" s="45">
        <v>598</v>
      </c>
      <c r="E4" s="45"/>
      <c r="F4" s="45"/>
      <c r="G4" s="45">
        <v>626</v>
      </c>
      <c r="H4" s="45"/>
      <c r="I4" s="45">
        <v>624</v>
      </c>
      <c r="J4" s="45"/>
      <c r="K4" s="45">
        <v>600</v>
      </c>
      <c r="L4" s="45"/>
      <c r="M4" s="45">
        <v>606</v>
      </c>
      <c r="N4" s="45"/>
      <c r="O4" s="45"/>
      <c r="P4" s="46">
        <f>AVERAGE(C4,E4,I4,K4,M4,O4)</f>
        <v>600.75</v>
      </c>
      <c r="Q4" s="82">
        <f>AVERAGE(C5,D5,E5,F5,G5,H5,I5,J5,K5,L5,M5,N5,O5,P4)</f>
        <v>584.75</v>
      </c>
    </row>
    <row r="5" spans="1:17" ht="15" customHeight="1" thickBot="1">
      <c r="A5" s="24" t="s">
        <v>6</v>
      </c>
      <c r="B5" s="47" t="s">
        <v>2</v>
      </c>
      <c r="C5" s="47"/>
      <c r="D5" s="47"/>
      <c r="E5" s="47"/>
      <c r="F5" s="47">
        <v>580</v>
      </c>
      <c r="G5" s="47"/>
      <c r="H5" s="47">
        <v>588</v>
      </c>
      <c r="I5" s="47"/>
      <c r="J5" s="47">
        <v>571</v>
      </c>
      <c r="K5" s="47"/>
      <c r="L5" s="47">
        <v>584</v>
      </c>
      <c r="M5" s="47"/>
      <c r="N5" s="47"/>
      <c r="O5" s="47"/>
      <c r="P5" s="48">
        <f>AVERAGE(D5,C5,O5,E5,I5,K5,M5,G5,F5,H5,J5,L5,N5)</f>
        <v>580.75</v>
      </c>
      <c r="Q5" s="74"/>
    </row>
    <row r="6" spans="1:17" ht="15" customHeight="1">
      <c r="A6" s="25" t="s">
        <v>15</v>
      </c>
      <c r="B6" s="7" t="s">
        <v>1</v>
      </c>
      <c r="C6" s="7"/>
      <c r="D6" s="7">
        <v>618</v>
      </c>
      <c r="E6" s="7"/>
      <c r="F6" s="7"/>
      <c r="G6" s="7">
        <v>572</v>
      </c>
      <c r="H6" s="7"/>
      <c r="I6" s="7">
        <v>581</v>
      </c>
      <c r="J6" s="57"/>
      <c r="K6" s="7">
        <v>553</v>
      </c>
      <c r="L6" s="7"/>
      <c r="M6" s="7"/>
      <c r="N6" s="7"/>
      <c r="O6" s="7"/>
      <c r="P6" s="5">
        <f>AVERAGE(C6,D6,E6,F6,G6,H6,I6,J6,K6,L6,M6,N6,O6)</f>
        <v>581</v>
      </c>
      <c r="Q6" s="75">
        <f>AVERAGE(C7,D7,E7,F7,G7,H7,I7,J7,K7,L7,M7,N7,O7,P6)</f>
        <v>572.6666666666666</v>
      </c>
    </row>
    <row r="7" spans="1:17" ht="15" customHeight="1" thickBot="1">
      <c r="A7" s="24" t="s">
        <v>16</v>
      </c>
      <c r="B7" s="8" t="s">
        <v>2</v>
      </c>
      <c r="C7" s="8">
        <v>585</v>
      </c>
      <c r="D7" s="8"/>
      <c r="E7" s="8"/>
      <c r="F7" s="8">
        <v>562</v>
      </c>
      <c r="G7" s="8"/>
      <c r="H7" s="8">
        <v>567</v>
      </c>
      <c r="I7" s="58"/>
      <c r="J7" s="8">
        <v>554</v>
      </c>
      <c r="K7" s="59"/>
      <c r="L7" s="8">
        <v>587</v>
      </c>
      <c r="M7" s="8"/>
      <c r="N7" s="8"/>
      <c r="O7" s="8"/>
      <c r="P7" s="4">
        <f>AVERAGE(C7,D7,E7,F7,G7,H7,I7,J7,K7,L7,M7,N7,O7)</f>
        <v>571</v>
      </c>
      <c r="Q7" s="76"/>
    </row>
    <row r="8" spans="1:17" ht="15" customHeight="1">
      <c r="A8" s="25" t="s">
        <v>17</v>
      </c>
      <c r="B8" s="45" t="s">
        <v>1</v>
      </c>
      <c r="C8" s="45"/>
      <c r="D8" s="45">
        <v>625</v>
      </c>
      <c r="E8" s="45"/>
      <c r="F8" s="45"/>
      <c r="G8" s="45">
        <v>590</v>
      </c>
      <c r="H8" s="45"/>
      <c r="I8" s="45">
        <v>554</v>
      </c>
      <c r="J8" s="45"/>
      <c r="K8" s="45">
        <v>591</v>
      </c>
      <c r="L8" s="45"/>
      <c r="M8" s="45"/>
      <c r="N8" s="45"/>
      <c r="O8" s="45"/>
      <c r="P8" s="46">
        <f>AVERAGE(C8,D8,E8,F8,G8,H8,I8,J8,K8,L8,M8,N8,O8)</f>
        <v>590</v>
      </c>
      <c r="Q8" s="73">
        <f>AVERAGE(D9,H9,J9,N9,P8)</f>
        <v>598</v>
      </c>
    </row>
    <row r="9" spans="1:17" ht="15" customHeight="1" thickBot="1">
      <c r="A9" s="24" t="s">
        <v>18</v>
      </c>
      <c r="B9" s="47" t="s">
        <v>2</v>
      </c>
      <c r="C9" s="47">
        <v>625</v>
      </c>
      <c r="D9" s="47"/>
      <c r="E9" s="47"/>
      <c r="F9" s="47">
        <v>580</v>
      </c>
      <c r="G9" s="47"/>
      <c r="H9" s="47">
        <v>583</v>
      </c>
      <c r="I9" s="47"/>
      <c r="J9" s="47">
        <v>621</v>
      </c>
      <c r="K9" s="47"/>
      <c r="L9" s="47">
        <v>560</v>
      </c>
      <c r="M9" s="47"/>
      <c r="N9" s="47"/>
      <c r="O9" s="47"/>
      <c r="P9" s="48">
        <f>AVERAGE(C9,D9,E9,F9,G9,H9,I9,J9,K9,L9,M9,N9,O9)</f>
        <v>593.8</v>
      </c>
      <c r="Q9" s="74"/>
    </row>
    <row r="10" spans="1:17" ht="15" customHeight="1">
      <c r="A10" s="25" t="s">
        <v>19</v>
      </c>
      <c r="B10" s="7" t="s">
        <v>1</v>
      </c>
      <c r="C10" s="9">
        <v>578</v>
      </c>
      <c r="D10" s="60"/>
      <c r="E10" s="61"/>
      <c r="F10" s="7">
        <v>598</v>
      </c>
      <c r="G10" s="7">
        <v>612</v>
      </c>
      <c r="H10" s="7"/>
      <c r="I10" s="7">
        <v>617</v>
      </c>
      <c r="J10" s="7"/>
      <c r="K10" s="7">
        <v>625</v>
      </c>
      <c r="L10" s="7"/>
      <c r="M10" s="7"/>
      <c r="N10" s="7"/>
      <c r="O10" s="7"/>
      <c r="P10" s="5">
        <f>AVERAGE(C10,E10,G10,I10,K10,M10,N10,F10,H10,J10,L10,O10)</f>
        <v>606</v>
      </c>
      <c r="Q10" s="75">
        <f>AVERAGE(D11,F11,H11,J11,L11,P10,C11,E11,G11,I11,K11,M11,N11,O11)</f>
        <v>598.2</v>
      </c>
    </row>
    <row r="11" spans="1:17" ht="15" customHeight="1" thickBot="1">
      <c r="A11" s="24" t="s">
        <v>20</v>
      </c>
      <c r="B11" s="8" t="s">
        <v>2</v>
      </c>
      <c r="C11" s="8"/>
      <c r="D11" s="11">
        <v>613</v>
      </c>
      <c r="E11" s="8"/>
      <c r="F11" s="8"/>
      <c r="G11" s="8"/>
      <c r="H11" s="8">
        <v>562</v>
      </c>
      <c r="I11" s="8"/>
      <c r="J11" s="8">
        <v>604</v>
      </c>
      <c r="K11" s="8"/>
      <c r="L11" s="8">
        <v>606</v>
      </c>
      <c r="M11" s="8"/>
      <c r="N11" s="8"/>
      <c r="O11" s="8"/>
      <c r="P11" s="4">
        <f>AVERAGE(D11,F11,H11,J11,L11,C11,E11,G11,I11,K11,M11,N11,O11)</f>
        <v>596.25</v>
      </c>
      <c r="Q11" s="76"/>
    </row>
    <row r="12" spans="1:17" ht="15" customHeight="1">
      <c r="A12" s="25" t="s">
        <v>21</v>
      </c>
      <c r="B12" s="45" t="s">
        <v>1</v>
      </c>
      <c r="C12" s="45">
        <v>594</v>
      </c>
      <c r="D12" s="45"/>
      <c r="E12" s="45"/>
      <c r="F12" s="45">
        <v>627</v>
      </c>
      <c r="G12" s="45">
        <v>628</v>
      </c>
      <c r="H12" s="45"/>
      <c r="I12" s="45">
        <v>610</v>
      </c>
      <c r="J12" s="45"/>
      <c r="K12" s="45">
        <v>591</v>
      </c>
      <c r="L12" s="45"/>
      <c r="M12" s="45"/>
      <c r="N12" s="45"/>
      <c r="O12" s="45"/>
      <c r="P12" s="46">
        <f>AVERAGE(C12,E12,G12,K12,M12,O12,G12,K12,M12,N12,C12,D12,F12,H12,J12,O12)</f>
        <v>607.5714285714286</v>
      </c>
      <c r="Q12" s="73">
        <f>AVERAGE(C13,D13,E13,F13,G13,H13,I13,J13,K13,L13,M13,N13,O13,P12)</f>
        <v>603.5142857142857</v>
      </c>
    </row>
    <row r="13" spans="1:17" ht="15" customHeight="1" thickBot="1">
      <c r="A13" s="24" t="s">
        <v>13</v>
      </c>
      <c r="B13" s="47" t="s">
        <v>2</v>
      </c>
      <c r="C13" s="47"/>
      <c r="D13" s="47">
        <v>578</v>
      </c>
      <c r="E13" s="47"/>
      <c r="F13" s="47"/>
      <c r="G13" s="47"/>
      <c r="H13" s="47">
        <v>597</v>
      </c>
      <c r="I13" s="47"/>
      <c r="J13" s="47">
        <v>590</v>
      </c>
      <c r="K13" s="47"/>
      <c r="L13" s="47">
        <v>645</v>
      </c>
      <c r="M13" s="47"/>
      <c r="N13" s="47"/>
      <c r="O13" s="47"/>
      <c r="P13" s="48">
        <f>AVERAGE(D13,F13,H13,J13,L13,N13,C13,E13,G13,I13,K13,M13,O13)</f>
        <v>602.5</v>
      </c>
      <c r="Q13" s="74"/>
    </row>
    <row r="14" spans="1:17" ht="15" customHeight="1">
      <c r="A14" s="26" t="s">
        <v>22</v>
      </c>
      <c r="B14" s="10" t="s">
        <v>1</v>
      </c>
      <c r="C14" s="10"/>
      <c r="D14" s="10">
        <v>539</v>
      </c>
      <c r="E14" s="10"/>
      <c r="F14" s="10"/>
      <c r="G14" s="10">
        <v>557</v>
      </c>
      <c r="H14" s="10"/>
      <c r="I14" s="62">
        <v>569</v>
      </c>
      <c r="J14" s="10"/>
      <c r="K14" s="62"/>
      <c r="L14" s="10">
        <v>569</v>
      </c>
      <c r="M14" s="10"/>
      <c r="N14" s="10"/>
      <c r="O14" s="10"/>
      <c r="P14" s="3">
        <f aca="true" t="shared" si="0" ref="P14:P19">AVERAGE(C14,D14,E14,F14,G14,H14,I14,J14,K14,L14,M14,N14,O14)</f>
        <v>558.5</v>
      </c>
      <c r="Q14" s="75">
        <f>AVERAGE(C15,D15,E15,F15,G15,H15,I15,J15,K15,L15,M15,N15,O15,P14)</f>
        <v>584.9166666666666</v>
      </c>
    </row>
    <row r="15" spans="1:17" ht="15" customHeight="1" thickBot="1">
      <c r="A15" s="27" t="s">
        <v>12</v>
      </c>
      <c r="B15" s="8" t="s">
        <v>2</v>
      </c>
      <c r="C15" s="8">
        <v>614</v>
      </c>
      <c r="D15" s="8"/>
      <c r="E15" s="8"/>
      <c r="F15" s="8">
        <v>586</v>
      </c>
      <c r="G15" s="8"/>
      <c r="H15" s="58">
        <v>580</v>
      </c>
      <c r="I15" s="63"/>
      <c r="J15" s="64">
        <v>592</v>
      </c>
      <c r="K15" s="63">
        <v>579</v>
      </c>
      <c r="L15" s="59"/>
      <c r="M15" s="8"/>
      <c r="N15" s="8"/>
      <c r="O15" s="8"/>
      <c r="P15" s="4">
        <f t="shared" si="0"/>
        <v>590.2</v>
      </c>
      <c r="Q15" s="76"/>
    </row>
    <row r="16" spans="1:17" ht="15" customHeight="1">
      <c r="A16" s="25" t="s">
        <v>23</v>
      </c>
      <c r="B16" s="45" t="s">
        <v>1</v>
      </c>
      <c r="C16" s="45"/>
      <c r="D16" s="45">
        <v>541</v>
      </c>
      <c r="E16" s="45"/>
      <c r="F16" s="45"/>
      <c r="G16" s="45">
        <v>575</v>
      </c>
      <c r="H16" s="45"/>
      <c r="I16" s="45">
        <v>603</v>
      </c>
      <c r="J16" s="45"/>
      <c r="K16" s="45"/>
      <c r="L16" s="45">
        <v>567</v>
      </c>
      <c r="M16" s="45"/>
      <c r="N16" s="45"/>
      <c r="O16" s="45"/>
      <c r="P16" s="46">
        <f t="shared" si="0"/>
        <v>571.5</v>
      </c>
      <c r="Q16" s="73">
        <f>AVERAGE(C17,D17,E17,F17,G17,H17,I17,J17,K17,L17,M17,N17,O17,P16)</f>
        <v>607.25</v>
      </c>
    </row>
    <row r="17" spans="1:17" ht="15" customHeight="1" thickBot="1">
      <c r="A17" s="24" t="s">
        <v>24</v>
      </c>
      <c r="B17" s="47" t="s">
        <v>2</v>
      </c>
      <c r="C17" s="47">
        <v>602</v>
      </c>
      <c r="D17" s="47"/>
      <c r="E17" s="47"/>
      <c r="F17" s="47">
        <v>651</v>
      </c>
      <c r="G17" s="47"/>
      <c r="H17" s="47">
        <v>645</v>
      </c>
      <c r="I17" s="47"/>
      <c r="J17" s="47">
        <v>593</v>
      </c>
      <c r="K17" s="47">
        <v>581</v>
      </c>
      <c r="L17" s="47"/>
      <c r="M17" s="47"/>
      <c r="N17" s="47"/>
      <c r="O17" s="47"/>
      <c r="P17" s="48">
        <f t="shared" si="0"/>
        <v>614.4</v>
      </c>
      <c r="Q17" s="74"/>
    </row>
    <row r="18" spans="1:17" ht="15" customHeight="1">
      <c r="A18" s="13" t="s">
        <v>25</v>
      </c>
      <c r="B18" s="10" t="s">
        <v>1</v>
      </c>
      <c r="C18" s="10"/>
      <c r="D18" s="10">
        <v>610</v>
      </c>
      <c r="E18" s="10"/>
      <c r="F18" s="10"/>
      <c r="G18" s="10"/>
      <c r="H18" s="10"/>
      <c r="I18" s="10"/>
      <c r="J18" s="10">
        <v>593</v>
      </c>
      <c r="K18" s="10"/>
      <c r="L18" s="10">
        <v>636</v>
      </c>
      <c r="M18" s="10"/>
      <c r="N18" s="10"/>
      <c r="O18" s="10"/>
      <c r="P18" s="3">
        <f t="shared" si="0"/>
        <v>613</v>
      </c>
      <c r="Q18" s="77">
        <f>AVERAGE(C19,D19,E19,F19,G19,H19,I19,J19,K19,L19,M19,N19,O19,P18)</f>
        <v>599.5</v>
      </c>
    </row>
    <row r="19" spans="1:17" ht="15" customHeight="1" thickBot="1">
      <c r="A19" s="14" t="s">
        <v>26</v>
      </c>
      <c r="B19" s="11" t="s">
        <v>2</v>
      </c>
      <c r="C19" s="11">
        <v>619</v>
      </c>
      <c r="D19" s="11"/>
      <c r="E19" s="11"/>
      <c r="F19" s="11">
        <v>602</v>
      </c>
      <c r="G19" s="11"/>
      <c r="H19" s="11">
        <v>603</v>
      </c>
      <c r="I19" s="11">
        <v>585</v>
      </c>
      <c r="J19" s="11"/>
      <c r="K19" s="11">
        <v>575</v>
      </c>
      <c r="L19" s="11"/>
      <c r="M19" s="11"/>
      <c r="N19" s="55"/>
      <c r="O19" s="11"/>
      <c r="P19" s="6">
        <f t="shared" si="0"/>
        <v>596.8</v>
      </c>
      <c r="Q19" s="76"/>
    </row>
    <row r="20" spans="1:17" ht="15" customHeight="1" thickTop="1">
      <c r="A20" s="15" t="s">
        <v>27</v>
      </c>
      <c r="B20" s="45" t="s">
        <v>1</v>
      </c>
      <c r="C20" s="45"/>
      <c r="D20" s="45">
        <v>556</v>
      </c>
      <c r="E20" s="45"/>
      <c r="F20" s="45"/>
      <c r="G20" s="45"/>
      <c r="H20" s="45"/>
      <c r="I20" s="45"/>
      <c r="J20" s="45">
        <v>564</v>
      </c>
      <c r="K20" s="45"/>
      <c r="L20" s="45">
        <v>586</v>
      </c>
      <c r="M20" s="45"/>
      <c r="N20" s="45"/>
      <c r="O20" s="45"/>
      <c r="P20" s="46">
        <f aca="true" t="shared" si="1" ref="P20:P25">AVERAGE(C20,D20,E20,F20,G20,H20,I20,J20,K20,L20,M20,N20,O20)</f>
        <v>568.6666666666666</v>
      </c>
      <c r="Q20" s="82">
        <f>AVERAGE(C21,D21,E21,F21,G21,H21,I21,J21,K21,L21,M21,N21,O21,P20)</f>
        <v>563.9444444444445</v>
      </c>
    </row>
    <row r="21" spans="1:17" ht="15" customHeight="1" thickBot="1">
      <c r="A21" s="16" t="s">
        <v>11</v>
      </c>
      <c r="B21" s="47" t="s">
        <v>2</v>
      </c>
      <c r="C21" s="47">
        <v>573</v>
      </c>
      <c r="D21" s="47"/>
      <c r="E21" s="47"/>
      <c r="F21" s="47">
        <v>547</v>
      </c>
      <c r="G21" s="47"/>
      <c r="H21" s="47">
        <v>565</v>
      </c>
      <c r="I21" s="47">
        <v>585</v>
      </c>
      <c r="J21" s="47"/>
      <c r="K21" s="47">
        <v>545</v>
      </c>
      <c r="L21" s="47"/>
      <c r="M21" s="47"/>
      <c r="N21" s="47"/>
      <c r="O21" s="47"/>
      <c r="P21" s="48">
        <f t="shared" si="1"/>
        <v>563</v>
      </c>
      <c r="Q21" s="74"/>
    </row>
    <row r="22" spans="1:17" ht="15" customHeight="1">
      <c r="A22" s="13" t="s">
        <v>28</v>
      </c>
      <c r="B22" s="7" t="s">
        <v>1</v>
      </c>
      <c r="C22" s="7"/>
      <c r="D22" s="7"/>
      <c r="E22" s="7"/>
      <c r="F22" s="7">
        <v>605</v>
      </c>
      <c r="G22" s="7"/>
      <c r="H22" s="7">
        <v>627</v>
      </c>
      <c r="I22" s="7"/>
      <c r="J22" s="57">
        <v>576</v>
      </c>
      <c r="K22" s="7"/>
      <c r="L22" s="7">
        <v>585</v>
      </c>
      <c r="M22" s="7"/>
      <c r="N22" s="7"/>
      <c r="O22" s="7"/>
      <c r="P22" s="5">
        <f t="shared" si="1"/>
        <v>598.25</v>
      </c>
      <c r="Q22" s="75">
        <f>AVERAGE(C23,D23,E23,F23,G23,H23,I23,J23,K23,L23,M23,N23,O23,P22)</f>
        <v>570.65</v>
      </c>
    </row>
    <row r="23" spans="1:17" ht="15" customHeight="1" thickBot="1">
      <c r="A23" s="16" t="s">
        <v>29</v>
      </c>
      <c r="B23" s="8" t="s">
        <v>2</v>
      </c>
      <c r="C23" s="8">
        <v>563</v>
      </c>
      <c r="D23" s="8">
        <v>572</v>
      </c>
      <c r="E23" s="8"/>
      <c r="F23" s="8"/>
      <c r="G23" s="8"/>
      <c r="H23" s="8"/>
      <c r="I23" s="58">
        <v>563</v>
      </c>
      <c r="J23" s="8"/>
      <c r="K23" s="59">
        <v>557</v>
      </c>
      <c r="L23" s="8"/>
      <c r="M23" s="8"/>
      <c r="N23" s="8"/>
      <c r="O23" s="8"/>
      <c r="P23" s="4">
        <f t="shared" si="1"/>
        <v>563.75</v>
      </c>
      <c r="Q23" s="76"/>
    </row>
    <row r="24" spans="1:17" ht="15" customHeight="1">
      <c r="A24" s="13" t="s">
        <v>88</v>
      </c>
      <c r="B24" s="45" t="s">
        <v>1</v>
      </c>
      <c r="C24" s="45"/>
      <c r="D24" s="45"/>
      <c r="E24" s="45"/>
      <c r="F24" s="45">
        <v>625</v>
      </c>
      <c r="G24" s="45"/>
      <c r="H24" s="45">
        <v>668</v>
      </c>
      <c r="I24" s="45"/>
      <c r="J24" s="45">
        <v>630</v>
      </c>
      <c r="K24" s="45"/>
      <c r="L24" s="45">
        <v>617</v>
      </c>
      <c r="M24" s="45"/>
      <c r="N24" s="45"/>
      <c r="O24" s="45"/>
      <c r="P24" s="46">
        <f t="shared" si="1"/>
        <v>635</v>
      </c>
      <c r="Q24" s="73">
        <f>AVERAGE(D25,H25,J25,N25,P24)</f>
        <v>616.5</v>
      </c>
    </row>
    <row r="25" spans="1:17" ht="15" customHeight="1" thickBot="1">
      <c r="A25" s="16" t="s">
        <v>11</v>
      </c>
      <c r="B25" s="47" t="s">
        <v>2</v>
      </c>
      <c r="C25" s="47">
        <v>584</v>
      </c>
      <c r="D25" s="47">
        <v>598</v>
      </c>
      <c r="E25" s="47"/>
      <c r="F25" s="47"/>
      <c r="G25" s="47"/>
      <c r="H25" s="47"/>
      <c r="I25" s="47">
        <v>540</v>
      </c>
      <c r="J25" s="47"/>
      <c r="K25" s="47">
        <v>597</v>
      </c>
      <c r="L25" s="47"/>
      <c r="M25" s="47"/>
      <c r="N25" s="47"/>
      <c r="O25" s="47"/>
      <c r="P25" s="48">
        <f t="shared" si="1"/>
        <v>579.75</v>
      </c>
      <c r="Q25" s="74"/>
    </row>
    <row r="26" spans="1:17" ht="15">
      <c r="A26" s="13" t="s">
        <v>30</v>
      </c>
      <c r="B26" s="7" t="s">
        <v>1</v>
      </c>
      <c r="C26" s="9"/>
      <c r="D26" s="60">
        <v>567</v>
      </c>
      <c r="E26" s="61"/>
      <c r="F26" s="7"/>
      <c r="G26" s="7">
        <v>573</v>
      </c>
      <c r="H26" s="7"/>
      <c r="I26" s="7">
        <v>532</v>
      </c>
      <c r="J26" s="7"/>
      <c r="K26" s="7"/>
      <c r="L26" s="7">
        <v>581</v>
      </c>
      <c r="M26" s="7"/>
      <c r="N26" s="7"/>
      <c r="O26" s="7">
        <v>585</v>
      </c>
      <c r="P26" s="5">
        <f>AVERAGE(C26,E26,G26,I26,K26,M26,N26,F26,H26,J26,L26,O26)</f>
        <v>567.75</v>
      </c>
      <c r="Q26" s="75">
        <f>AVERAGE(D27,F27,H27,J27,L27,P26,C27,E27,G27,I27,K27,M27,N27,O27)</f>
        <v>585.3928571428571</v>
      </c>
    </row>
    <row r="27" spans="1:17" ht="15" customHeight="1" thickBot="1">
      <c r="A27" s="16" t="s">
        <v>9</v>
      </c>
      <c r="B27" s="8" t="s">
        <v>2</v>
      </c>
      <c r="C27" s="8">
        <v>594</v>
      </c>
      <c r="D27" s="11"/>
      <c r="E27" s="8"/>
      <c r="F27" s="8">
        <v>583</v>
      </c>
      <c r="G27" s="8"/>
      <c r="H27" s="8">
        <v>589</v>
      </c>
      <c r="I27" s="8"/>
      <c r="J27" s="8">
        <v>587</v>
      </c>
      <c r="K27" s="8">
        <v>622</v>
      </c>
      <c r="L27" s="8"/>
      <c r="M27" s="8">
        <v>555</v>
      </c>
      <c r="N27" s="8"/>
      <c r="O27" s="8"/>
      <c r="P27" s="4">
        <f>AVERAGE(D27,F27,H27,J27,L27,C27,E27,G27,I27,K27,M27,N27,O27)</f>
        <v>588.3333333333334</v>
      </c>
      <c r="Q27" s="76"/>
    </row>
    <row r="28" spans="1:17" ht="15" customHeight="1">
      <c r="A28" s="13" t="s">
        <v>31</v>
      </c>
      <c r="B28" s="45" t="s">
        <v>1</v>
      </c>
      <c r="C28" s="45"/>
      <c r="D28" s="45">
        <v>568</v>
      </c>
      <c r="E28" s="45"/>
      <c r="F28" s="45"/>
      <c r="G28" s="45">
        <v>578</v>
      </c>
      <c r="H28" s="45"/>
      <c r="I28" s="45">
        <v>545</v>
      </c>
      <c r="J28" s="45"/>
      <c r="K28" s="45">
        <v>603</v>
      </c>
      <c r="L28" s="45"/>
      <c r="M28" s="45">
        <v>587</v>
      </c>
      <c r="N28" s="45"/>
      <c r="O28" s="45"/>
      <c r="P28" s="46">
        <f>AVERAGE(C28,E28,G28,K28,M28,O28,G28,K28,M28,N28,C28,D28,F28,H28,J28,O28)</f>
        <v>586.2857142857143</v>
      </c>
      <c r="Q28" s="73">
        <f>AVERAGE(C29,D29,E29,F29,G29,H29,I29,J29,K29,L29,M29,N29,O29,P28)</f>
        <v>563.1836734693877</v>
      </c>
    </row>
    <row r="29" spans="1:17" ht="15" thickBot="1">
      <c r="A29" s="16" t="s">
        <v>32</v>
      </c>
      <c r="B29" s="47" t="s">
        <v>2</v>
      </c>
      <c r="C29" s="47">
        <v>542</v>
      </c>
      <c r="D29" s="47"/>
      <c r="E29" s="47"/>
      <c r="F29" s="47">
        <v>568</v>
      </c>
      <c r="G29" s="47"/>
      <c r="H29" s="47">
        <v>533</v>
      </c>
      <c r="I29" s="47"/>
      <c r="J29" s="47">
        <v>544</v>
      </c>
      <c r="K29" s="47"/>
      <c r="L29" s="47">
        <v>564</v>
      </c>
      <c r="M29" s="47"/>
      <c r="N29" s="47"/>
      <c r="O29" s="47">
        <v>605</v>
      </c>
      <c r="P29" s="48">
        <f>AVERAGE(D29,F29,H29,J29,L29,N29,C29,E29,G29,I29,K29,M29,O29)</f>
        <v>559.3333333333334</v>
      </c>
      <c r="Q29" s="74"/>
    </row>
    <row r="30" spans="1:17" ht="15" customHeight="1">
      <c r="A30" s="17" t="s">
        <v>33</v>
      </c>
      <c r="B30" s="10" t="s">
        <v>1</v>
      </c>
      <c r="C30" s="10"/>
      <c r="D30" s="10">
        <v>588</v>
      </c>
      <c r="E30" s="10"/>
      <c r="F30" s="10"/>
      <c r="G30" s="10">
        <v>574</v>
      </c>
      <c r="H30" s="10"/>
      <c r="I30" s="62">
        <v>592</v>
      </c>
      <c r="J30" s="10"/>
      <c r="K30" s="62">
        <v>617</v>
      </c>
      <c r="L30" s="10"/>
      <c r="M30" s="10">
        <v>642</v>
      </c>
      <c r="N30" s="10"/>
      <c r="O30" s="10"/>
      <c r="P30" s="3">
        <f aca="true" t="shared" si="2" ref="P30:P35">AVERAGE(C30,D30,E30,F30,G30,H30,I30,J30,K30,L30,M30,N30,O30)</f>
        <v>602.6</v>
      </c>
      <c r="Q30" s="75">
        <f>AVERAGE(C31,D31,E31,F31,G31,H31,I31,J31,K31,L31,M31,N31,O31,P30)</f>
        <v>573.5142857142857</v>
      </c>
    </row>
    <row r="31" spans="1:17" ht="15" thickBot="1">
      <c r="A31" s="18" t="s">
        <v>3</v>
      </c>
      <c r="B31" s="8" t="s">
        <v>2</v>
      </c>
      <c r="C31" s="8">
        <v>553</v>
      </c>
      <c r="D31" s="8"/>
      <c r="E31" s="8"/>
      <c r="F31" s="8">
        <v>594</v>
      </c>
      <c r="G31" s="8"/>
      <c r="H31" s="58">
        <v>586</v>
      </c>
      <c r="I31" s="63"/>
      <c r="J31" s="64">
        <v>586</v>
      </c>
      <c r="K31" s="63"/>
      <c r="L31" s="59">
        <v>547</v>
      </c>
      <c r="M31" s="8"/>
      <c r="N31" s="8"/>
      <c r="O31" s="8">
        <v>546</v>
      </c>
      <c r="P31" s="4">
        <f t="shared" si="2"/>
        <v>568.6666666666666</v>
      </c>
      <c r="Q31" s="76"/>
    </row>
    <row r="32" spans="1:17" ht="15">
      <c r="A32" s="19" t="s">
        <v>34</v>
      </c>
      <c r="B32" s="45" t="s">
        <v>1</v>
      </c>
      <c r="C32" s="45"/>
      <c r="D32" s="45">
        <v>648</v>
      </c>
      <c r="E32" s="45"/>
      <c r="F32" s="45"/>
      <c r="G32" s="45">
        <v>618</v>
      </c>
      <c r="H32" s="45"/>
      <c r="I32" s="45"/>
      <c r="J32" s="45">
        <v>625</v>
      </c>
      <c r="K32" s="45"/>
      <c r="L32" s="45">
        <v>637</v>
      </c>
      <c r="M32" s="45"/>
      <c r="N32" s="45"/>
      <c r="O32" s="45">
        <v>597</v>
      </c>
      <c r="P32" s="46">
        <f t="shared" si="2"/>
        <v>625</v>
      </c>
      <c r="Q32" s="73">
        <f>AVERAGE(C33,D33,E33,F33,G33,H33,I33,J33,K33,L33,M33,N33,O33,P32)</f>
        <v>561</v>
      </c>
    </row>
    <row r="33" spans="1:17" ht="15" thickBot="1">
      <c r="A33" s="20" t="s">
        <v>11</v>
      </c>
      <c r="B33" s="47" t="s">
        <v>2</v>
      </c>
      <c r="C33" s="47">
        <v>522</v>
      </c>
      <c r="D33" s="47"/>
      <c r="E33" s="47"/>
      <c r="F33" s="47">
        <v>536</v>
      </c>
      <c r="G33" s="47"/>
      <c r="H33" s="47">
        <v>556</v>
      </c>
      <c r="I33" s="47">
        <v>597</v>
      </c>
      <c r="J33" s="47"/>
      <c r="K33" s="47">
        <v>524</v>
      </c>
      <c r="L33" s="47"/>
      <c r="M33" s="47">
        <v>567</v>
      </c>
      <c r="N33" s="47"/>
      <c r="O33" s="47"/>
      <c r="P33" s="48">
        <f t="shared" si="2"/>
        <v>550.3333333333334</v>
      </c>
      <c r="Q33" s="74"/>
    </row>
    <row r="34" spans="1:17" ht="15">
      <c r="A34" s="19" t="s">
        <v>52</v>
      </c>
      <c r="B34" s="10" t="s">
        <v>1</v>
      </c>
      <c r="C34" s="10"/>
      <c r="D34" s="10">
        <v>564</v>
      </c>
      <c r="E34" s="10"/>
      <c r="F34" s="10"/>
      <c r="G34" s="10">
        <v>513</v>
      </c>
      <c r="H34" s="10"/>
      <c r="I34" s="10"/>
      <c r="J34" s="10"/>
      <c r="K34" s="10"/>
      <c r="L34" s="10">
        <v>577</v>
      </c>
      <c r="M34" s="10"/>
      <c r="N34" s="10"/>
      <c r="O34" s="10">
        <v>528</v>
      </c>
      <c r="P34" s="3">
        <f t="shared" si="2"/>
        <v>545.5</v>
      </c>
      <c r="Q34" s="77">
        <f>AVERAGE(C35,D35,E35,F35,G35,H35,I35,J35,K35,L35,M35,N35,O35,P34)</f>
        <v>547.2142857142857</v>
      </c>
    </row>
    <row r="35" spans="1:17" ht="15" thickBot="1">
      <c r="A35" s="21" t="s">
        <v>4</v>
      </c>
      <c r="B35" s="11" t="s">
        <v>2</v>
      </c>
      <c r="C35" s="11"/>
      <c r="D35" s="11"/>
      <c r="E35" s="11"/>
      <c r="F35" s="11">
        <v>638</v>
      </c>
      <c r="G35" s="11"/>
      <c r="H35" s="11">
        <v>536</v>
      </c>
      <c r="I35" s="11">
        <v>553</v>
      </c>
      <c r="J35" s="11"/>
      <c r="K35" s="11">
        <v>505</v>
      </c>
      <c r="L35" s="11"/>
      <c r="M35" s="11">
        <v>515</v>
      </c>
      <c r="N35" s="55">
        <v>538</v>
      </c>
      <c r="O35" s="11"/>
      <c r="P35" s="6">
        <f t="shared" si="2"/>
        <v>547.5</v>
      </c>
      <c r="Q35" s="76"/>
    </row>
    <row r="36" spans="1:17" ht="15" thickTop="1">
      <c r="A36" s="22" t="s">
        <v>53</v>
      </c>
      <c r="B36" s="45" t="s">
        <v>1</v>
      </c>
      <c r="C36" s="45"/>
      <c r="D36" s="45">
        <v>534</v>
      </c>
      <c r="E36" s="45"/>
      <c r="F36" s="45"/>
      <c r="G36" s="45">
        <v>534</v>
      </c>
      <c r="H36" s="45"/>
      <c r="I36" s="45"/>
      <c r="J36" s="45"/>
      <c r="K36" s="45"/>
      <c r="L36" s="45">
        <v>569</v>
      </c>
      <c r="M36" s="45"/>
      <c r="N36" s="45"/>
      <c r="O36" s="45">
        <v>553</v>
      </c>
      <c r="P36" s="46">
        <f aca="true" t="shared" si="3" ref="P36:P41">AVERAGE(C36,D36,E36,F36,G36,H36,I36,J36,K36,L36,M36,N36,O36)</f>
        <v>547.5</v>
      </c>
      <c r="Q36" s="82">
        <f>AVERAGE(C37,D37,E37,F37,G37,H37,I37,J37,K37,L37,M37,N37,O37,P36)</f>
        <v>551.3571428571429</v>
      </c>
    </row>
    <row r="37" spans="1:17" ht="15" customHeight="1" thickBot="1">
      <c r="A37" s="20" t="s">
        <v>5</v>
      </c>
      <c r="B37" s="47" t="s">
        <v>2</v>
      </c>
      <c r="C37" s="47"/>
      <c r="D37" s="47"/>
      <c r="E37" s="47"/>
      <c r="F37" s="47">
        <v>553</v>
      </c>
      <c r="G37" s="47"/>
      <c r="H37" s="47">
        <v>579</v>
      </c>
      <c r="I37" s="47">
        <v>585</v>
      </c>
      <c r="J37" s="47"/>
      <c r="K37" s="47">
        <v>554</v>
      </c>
      <c r="L37" s="47"/>
      <c r="M37" s="47">
        <v>516</v>
      </c>
      <c r="N37" s="47">
        <v>525</v>
      </c>
      <c r="O37" s="47"/>
      <c r="P37" s="48">
        <f t="shared" si="3"/>
        <v>552</v>
      </c>
      <c r="Q37" s="74"/>
    </row>
    <row r="38" spans="1:17" ht="15" customHeight="1">
      <c r="A38" s="19" t="s">
        <v>54</v>
      </c>
      <c r="B38" s="7" t="s">
        <v>1</v>
      </c>
      <c r="C38" s="7">
        <v>521</v>
      </c>
      <c r="D38" s="7"/>
      <c r="E38" s="7"/>
      <c r="F38" s="7">
        <v>521</v>
      </c>
      <c r="G38" s="7"/>
      <c r="H38" s="7">
        <v>501</v>
      </c>
      <c r="I38" s="7"/>
      <c r="J38" s="57"/>
      <c r="K38" s="7"/>
      <c r="L38" s="7">
        <v>578</v>
      </c>
      <c r="M38" s="7"/>
      <c r="N38" s="7"/>
      <c r="O38" s="7"/>
      <c r="P38" s="5">
        <f t="shared" si="3"/>
        <v>530.25</v>
      </c>
      <c r="Q38" s="75">
        <f>AVERAGE(C39,D39,E39,F39,G39,H39,I39,J39,K39,L39,M39,N39,O39,P38)</f>
        <v>549.40625</v>
      </c>
    </row>
    <row r="39" spans="1:17" ht="15" thickBot="1">
      <c r="A39" s="20" t="s">
        <v>55</v>
      </c>
      <c r="B39" s="8" t="s">
        <v>2</v>
      </c>
      <c r="C39" s="8"/>
      <c r="D39" s="8">
        <v>573</v>
      </c>
      <c r="E39" s="8"/>
      <c r="F39" s="8"/>
      <c r="G39" s="8">
        <v>559</v>
      </c>
      <c r="H39" s="8"/>
      <c r="I39" s="58">
        <v>532</v>
      </c>
      <c r="J39" s="8">
        <v>573</v>
      </c>
      <c r="K39" s="59">
        <v>498</v>
      </c>
      <c r="L39" s="8"/>
      <c r="M39" s="8">
        <v>565</v>
      </c>
      <c r="N39" s="8">
        <v>565</v>
      </c>
      <c r="O39" s="8"/>
      <c r="P39" s="4">
        <f t="shared" si="3"/>
        <v>552.1428571428571</v>
      </c>
      <c r="Q39" s="76"/>
    </row>
    <row r="40" spans="1:17" ht="15">
      <c r="A40" s="19" t="s">
        <v>56</v>
      </c>
      <c r="B40" s="45" t="s">
        <v>1</v>
      </c>
      <c r="C40" s="45"/>
      <c r="D40" s="45"/>
      <c r="E40" s="45"/>
      <c r="F40" s="45">
        <v>573</v>
      </c>
      <c r="G40" s="45"/>
      <c r="H40" s="45">
        <v>521</v>
      </c>
      <c r="I40" s="45"/>
      <c r="J40" s="45">
        <v>561</v>
      </c>
      <c r="K40" s="45">
        <v>538</v>
      </c>
      <c r="L40" s="45"/>
      <c r="M40" s="45">
        <v>538</v>
      </c>
      <c r="N40" s="45">
        <v>523</v>
      </c>
      <c r="O40" s="45"/>
      <c r="P40" s="46">
        <f t="shared" si="3"/>
        <v>542.3333333333334</v>
      </c>
      <c r="Q40" s="73">
        <f>AVERAGE(D41,H41,J41,N41,P40)</f>
        <v>547.1666666666667</v>
      </c>
    </row>
    <row r="41" spans="1:17" ht="15" thickBot="1">
      <c r="A41" s="20" t="s">
        <v>29</v>
      </c>
      <c r="B41" s="47" t="s">
        <v>2</v>
      </c>
      <c r="C41" s="47"/>
      <c r="D41" s="47">
        <v>552</v>
      </c>
      <c r="E41" s="47"/>
      <c r="F41" s="47"/>
      <c r="G41" s="47">
        <v>523</v>
      </c>
      <c r="H41" s="47"/>
      <c r="I41" s="47">
        <v>552</v>
      </c>
      <c r="J41" s="47"/>
      <c r="K41" s="47"/>
      <c r="L41" s="47">
        <v>570</v>
      </c>
      <c r="M41" s="47"/>
      <c r="N41" s="47"/>
      <c r="O41" s="47">
        <v>528</v>
      </c>
      <c r="P41" s="48">
        <f t="shared" si="3"/>
        <v>545</v>
      </c>
      <c r="Q41" s="74"/>
    </row>
    <row r="42" spans="1:17" ht="15">
      <c r="A42" s="19" t="s">
        <v>57</v>
      </c>
      <c r="B42" s="7" t="s">
        <v>1</v>
      </c>
      <c r="C42" s="9"/>
      <c r="D42" s="60"/>
      <c r="E42" s="61"/>
      <c r="F42" s="7">
        <v>567</v>
      </c>
      <c r="G42" s="7"/>
      <c r="H42" s="7">
        <v>505</v>
      </c>
      <c r="I42" s="7"/>
      <c r="J42" s="7">
        <v>517</v>
      </c>
      <c r="K42" s="7">
        <v>537</v>
      </c>
      <c r="L42" s="7"/>
      <c r="M42" s="7">
        <v>553</v>
      </c>
      <c r="N42" s="7">
        <v>523</v>
      </c>
      <c r="O42" s="7"/>
      <c r="P42" s="5">
        <f>AVERAGE(C42,E42,G42,I42,K42,M42,N42,F42,H42,J42,L42,O42)</f>
        <v>533.6666666666666</v>
      </c>
      <c r="Q42" s="75">
        <f>AVERAGE(D43,F43,H43,J43,L43,P42,C43,E43,G43,I43,K43,M43,N43,O43)</f>
        <v>551.4444444444445</v>
      </c>
    </row>
    <row r="43" spans="1:17" ht="15" thickBot="1">
      <c r="A43" s="20" t="s">
        <v>18</v>
      </c>
      <c r="B43" s="8" t="s">
        <v>2</v>
      </c>
      <c r="C43" s="8"/>
      <c r="D43" s="11">
        <v>526</v>
      </c>
      <c r="E43" s="8"/>
      <c r="F43" s="8"/>
      <c r="G43" s="8">
        <v>557</v>
      </c>
      <c r="H43" s="8"/>
      <c r="I43" s="8">
        <v>564</v>
      </c>
      <c r="J43" s="8"/>
      <c r="K43" s="8"/>
      <c r="L43" s="8">
        <v>565</v>
      </c>
      <c r="M43" s="8"/>
      <c r="N43" s="8"/>
      <c r="O43" s="8">
        <v>563</v>
      </c>
      <c r="P43" s="4">
        <f>AVERAGE(D43,F43,H43,J43,L43,C43,E43,G43,I43,K43,M43,N43,O43)</f>
        <v>555</v>
      </c>
      <c r="Q43" s="76"/>
    </row>
    <row r="44" spans="1:17" ht="15">
      <c r="A44" s="19" t="s">
        <v>58</v>
      </c>
      <c r="B44" s="50" t="s">
        <v>1</v>
      </c>
      <c r="C44" s="50"/>
      <c r="D44" s="50"/>
      <c r="E44" s="50">
        <v>593</v>
      </c>
      <c r="F44" s="50"/>
      <c r="G44" s="50"/>
      <c r="H44" s="50"/>
      <c r="I44" s="50">
        <v>554</v>
      </c>
      <c r="J44" s="50"/>
      <c r="K44" s="50">
        <v>584</v>
      </c>
      <c r="L44" s="50"/>
      <c r="M44" s="50">
        <v>576</v>
      </c>
      <c r="N44" s="50"/>
      <c r="O44" s="50"/>
      <c r="P44" s="51">
        <f>AVERAGE(C44,E44,G44,K44,M44,O44,G44,K44,M44,N44,C44,D44,F44,H44,J44,O44)</f>
        <v>582.6</v>
      </c>
      <c r="Q44" s="73">
        <f>AVERAGE(C45,D45,E45,F45,G45,H45,I45,J45,K45,L45,M45,N45,O45,P44)</f>
        <v>603.657142857143</v>
      </c>
    </row>
    <row r="45" spans="1:17" ht="15" thickBot="1">
      <c r="A45" s="33" t="s">
        <v>5</v>
      </c>
      <c r="B45" s="47" t="s">
        <v>2</v>
      </c>
      <c r="C45" s="47"/>
      <c r="D45" s="47">
        <v>585</v>
      </c>
      <c r="E45" s="47"/>
      <c r="F45" s="47"/>
      <c r="G45" s="47">
        <v>640</v>
      </c>
      <c r="H45" s="47">
        <v>615</v>
      </c>
      <c r="I45" s="47"/>
      <c r="J45" s="47">
        <v>580</v>
      </c>
      <c r="K45" s="47"/>
      <c r="L45" s="47">
        <v>602</v>
      </c>
      <c r="M45" s="47"/>
      <c r="N45" s="47"/>
      <c r="O45" s="47">
        <v>621</v>
      </c>
      <c r="P45" s="48">
        <f>AVERAGE(C45,D45,E45,F45,G45,H45,I45,J45,K45,L45,M45,N45,O45)</f>
        <v>607.1666666666666</v>
      </c>
      <c r="Q45" s="74"/>
    </row>
    <row r="46" spans="1:17" ht="15">
      <c r="A46" s="19" t="s">
        <v>78</v>
      </c>
      <c r="B46" s="7" t="s">
        <v>1</v>
      </c>
      <c r="C46" s="7"/>
      <c r="D46" s="7"/>
      <c r="E46" s="7">
        <v>609</v>
      </c>
      <c r="F46" s="7"/>
      <c r="G46" s="7">
        <v>566</v>
      </c>
      <c r="H46" s="7"/>
      <c r="I46" s="60">
        <v>591</v>
      </c>
      <c r="J46" s="7"/>
      <c r="K46" s="7">
        <v>588</v>
      </c>
      <c r="L46" s="7"/>
      <c r="M46" s="7"/>
      <c r="N46" s="7">
        <v>575</v>
      </c>
      <c r="O46" s="7"/>
      <c r="P46" s="5">
        <f>AVERAGE(C46,E46,G46,K46,M46,O46,G46,K46,M46,N46,C46,D46,F46,H46,J46,O46)</f>
        <v>582</v>
      </c>
      <c r="Q46" s="81">
        <f>AVERAGE(C47,D47,E47,F47,G47,H47,I47,J47,K47,L47,M47,N47,O47,P46)</f>
        <v>569.2857142857143</v>
      </c>
    </row>
    <row r="47" spans="1:17" ht="15" thickBot="1">
      <c r="A47" s="20" t="s">
        <v>6</v>
      </c>
      <c r="B47" s="8" t="s">
        <v>2</v>
      </c>
      <c r="C47" s="8"/>
      <c r="D47" s="8"/>
      <c r="E47" s="8"/>
      <c r="F47" s="8">
        <v>564</v>
      </c>
      <c r="G47" s="8"/>
      <c r="H47" s="8">
        <v>592</v>
      </c>
      <c r="I47" s="8"/>
      <c r="J47" s="8">
        <v>584</v>
      </c>
      <c r="K47" s="8"/>
      <c r="L47" s="8">
        <v>530</v>
      </c>
      <c r="M47" s="8">
        <v>616</v>
      </c>
      <c r="N47" s="8">
        <v>517</v>
      </c>
      <c r="O47" s="8"/>
      <c r="P47" s="4">
        <f>AVERAGE(D47,F47,H47,J47,L47,N47,C47,E47,G47,I47,K47,M47,O47)</f>
        <v>567.1666666666666</v>
      </c>
      <c r="Q47" s="76"/>
    </row>
    <row r="48" spans="1:17" ht="15">
      <c r="A48" s="34" t="s">
        <v>79</v>
      </c>
      <c r="B48" s="50" t="s">
        <v>1</v>
      </c>
      <c r="C48" s="50"/>
      <c r="D48" s="50"/>
      <c r="E48" s="50">
        <v>511</v>
      </c>
      <c r="F48" s="50"/>
      <c r="G48" s="50">
        <v>574</v>
      </c>
      <c r="H48" s="50"/>
      <c r="I48" s="65">
        <v>566</v>
      </c>
      <c r="J48" s="50"/>
      <c r="K48" s="65">
        <v>555</v>
      </c>
      <c r="L48" s="50"/>
      <c r="M48" s="50"/>
      <c r="N48" s="50">
        <v>554</v>
      </c>
      <c r="O48" s="50"/>
      <c r="P48" s="51">
        <f aca="true" t="shared" si="4" ref="P48:P49">AVERAGE(C48,D48,E48,F48,G48,H48,I48,J48,K48,L48,M48,N48,O48)</f>
        <v>552</v>
      </c>
      <c r="Q48" s="73">
        <f>AVERAGE(C49,D49,E49,F49,G49,H49,I49,J49,K49,L49,M49,N49,O49,P48)</f>
        <v>560.4285714285714</v>
      </c>
    </row>
    <row r="49" spans="1:17" ht="15" thickBot="1">
      <c r="A49" s="20" t="s">
        <v>18</v>
      </c>
      <c r="B49" s="47" t="s">
        <v>2</v>
      </c>
      <c r="C49" s="47"/>
      <c r="D49" s="47"/>
      <c r="E49" s="47"/>
      <c r="F49" s="47">
        <v>586</v>
      </c>
      <c r="G49" s="47"/>
      <c r="H49" s="66">
        <v>553</v>
      </c>
      <c r="I49" s="47"/>
      <c r="J49" s="67">
        <v>541</v>
      </c>
      <c r="K49" s="47"/>
      <c r="L49" s="68">
        <v>514</v>
      </c>
      <c r="M49" s="47">
        <v>577</v>
      </c>
      <c r="N49" s="47">
        <v>600</v>
      </c>
      <c r="O49" s="47"/>
      <c r="P49" s="48">
        <f t="shared" si="4"/>
        <v>561.8333333333334</v>
      </c>
      <c r="Q49" s="74"/>
    </row>
    <row r="50" spans="1:17" ht="15" thickBot="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</row>
    <row r="51" spans="1:17" ht="15">
      <c r="A51" s="30" t="s">
        <v>59</v>
      </c>
      <c r="B51" s="10" t="s">
        <v>1</v>
      </c>
      <c r="C51" s="10"/>
      <c r="D51" s="10">
        <v>597</v>
      </c>
      <c r="E51" s="10"/>
      <c r="F51" s="10"/>
      <c r="G51" s="10">
        <v>606</v>
      </c>
      <c r="H51" s="10"/>
      <c r="I51" s="62">
        <v>640</v>
      </c>
      <c r="J51" s="10"/>
      <c r="K51" s="62"/>
      <c r="L51" s="10">
        <v>625</v>
      </c>
      <c r="M51" s="10"/>
      <c r="N51" s="10"/>
      <c r="O51" s="10"/>
      <c r="P51" s="3">
        <f aca="true" t="shared" si="5" ref="P51:P56">AVERAGE(C51,D51,E51,F51,G51,H51,I51,J51,K51,L51,M51,N51,O51)</f>
        <v>617</v>
      </c>
      <c r="Q51" s="75">
        <f>AVERAGE(C52,D52,E52,F52,G52,H52,I52,J52,K52,L52,M52,N52,O52,P51)</f>
        <v>611.3333333333334</v>
      </c>
    </row>
    <row r="52" spans="1:17" ht="15" thickBot="1">
      <c r="A52" s="29" t="s">
        <v>60</v>
      </c>
      <c r="B52" s="8" t="s">
        <v>2</v>
      </c>
      <c r="C52" s="8"/>
      <c r="D52" s="8"/>
      <c r="E52" s="8">
        <v>575</v>
      </c>
      <c r="F52" s="8">
        <v>584</v>
      </c>
      <c r="G52" s="8"/>
      <c r="H52" s="58">
        <v>607</v>
      </c>
      <c r="I52" s="63"/>
      <c r="J52" s="64"/>
      <c r="K52" s="63">
        <v>626</v>
      </c>
      <c r="L52" s="59"/>
      <c r="M52" s="8"/>
      <c r="N52" s="8">
        <v>659</v>
      </c>
      <c r="O52" s="8"/>
      <c r="P52" s="4">
        <f t="shared" si="5"/>
        <v>610.2</v>
      </c>
      <c r="Q52" s="76"/>
    </row>
    <row r="53" spans="1:17" ht="15">
      <c r="A53" s="30" t="s">
        <v>61</v>
      </c>
      <c r="B53" s="45" t="s">
        <v>1</v>
      </c>
      <c r="C53" s="45"/>
      <c r="D53" s="45"/>
      <c r="E53" s="45">
        <v>604</v>
      </c>
      <c r="F53" s="45"/>
      <c r="G53" s="45">
        <v>576</v>
      </c>
      <c r="H53" s="45"/>
      <c r="I53" s="45">
        <v>619</v>
      </c>
      <c r="J53" s="45"/>
      <c r="K53" s="45"/>
      <c r="L53" s="45"/>
      <c r="M53" s="45"/>
      <c r="N53" s="45">
        <v>613</v>
      </c>
      <c r="O53" s="45"/>
      <c r="P53" s="46">
        <f t="shared" si="5"/>
        <v>603</v>
      </c>
      <c r="Q53" s="73">
        <f>AVERAGE(C54,D54,E54,F54,G54,H54,I54,J54,K54,L54,M54,N54,O54,P53)</f>
        <v>602.1666666666666</v>
      </c>
    </row>
    <row r="54" spans="1:17" ht="15" thickBot="1">
      <c r="A54" s="31" t="s">
        <v>29</v>
      </c>
      <c r="B54" s="47" t="s">
        <v>2</v>
      </c>
      <c r="C54" s="47"/>
      <c r="D54" s="47">
        <v>637</v>
      </c>
      <c r="E54" s="47"/>
      <c r="F54" s="47">
        <v>569</v>
      </c>
      <c r="G54" s="47"/>
      <c r="H54" s="47">
        <v>579</v>
      </c>
      <c r="I54" s="47"/>
      <c r="J54" s="47"/>
      <c r="K54" s="47">
        <v>606</v>
      </c>
      <c r="L54" s="47">
        <v>619</v>
      </c>
      <c r="M54" s="47"/>
      <c r="N54" s="47"/>
      <c r="O54" s="47"/>
      <c r="P54" s="48">
        <f t="shared" si="5"/>
        <v>602</v>
      </c>
      <c r="Q54" s="74"/>
    </row>
    <row r="55" spans="1:17" ht="15">
      <c r="A55" s="30" t="s">
        <v>62</v>
      </c>
      <c r="B55" s="10" t="s">
        <v>1</v>
      </c>
      <c r="C55" s="10"/>
      <c r="D55" s="10"/>
      <c r="E55" s="10">
        <v>642</v>
      </c>
      <c r="F55" s="10"/>
      <c r="G55" s="10">
        <v>686</v>
      </c>
      <c r="H55" s="10"/>
      <c r="I55" s="10"/>
      <c r="J55" s="10"/>
      <c r="K55" s="10"/>
      <c r="L55" s="10"/>
      <c r="M55" s="10"/>
      <c r="N55" s="10">
        <v>611</v>
      </c>
      <c r="O55" s="10"/>
      <c r="P55" s="3">
        <f t="shared" si="5"/>
        <v>646.3333333333334</v>
      </c>
      <c r="Q55" s="77">
        <f>AVERAGE(C56,D56,E56,F56,G56,H56,I56,J56,K56,L56,M56,N56,O56,P55)</f>
        <v>601.5555555555555</v>
      </c>
    </row>
    <row r="56" spans="1:17" ht="15" thickBot="1">
      <c r="A56" s="32" t="s">
        <v>26</v>
      </c>
      <c r="B56" s="11" t="s">
        <v>2</v>
      </c>
      <c r="C56" s="11"/>
      <c r="D56" s="11">
        <v>589</v>
      </c>
      <c r="E56" s="11"/>
      <c r="F56" s="11">
        <v>589</v>
      </c>
      <c r="G56" s="11"/>
      <c r="H56" s="11">
        <v>605</v>
      </c>
      <c r="I56" s="11">
        <v>574</v>
      </c>
      <c r="J56" s="11"/>
      <c r="K56" s="11"/>
      <c r="L56" s="11">
        <v>606</v>
      </c>
      <c r="M56" s="11"/>
      <c r="N56" s="55"/>
      <c r="O56" s="11"/>
      <c r="P56" s="6">
        <f t="shared" si="5"/>
        <v>592.6</v>
      </c>
      <c r="Q56" s="76"/>
    </row>
    <row r="57" spans="1:17" ht="15">
      <c r="A57" s="30" t="s">
        <v>63</v>
      </c>
      <c r="B57" s="45" t="s">
        <v>1</v>
      </c>
      <c r="C57" s="49"/>
      <c r="D57" s="45"/>
      <c r="E57" s="69">
        <v>637</v>
      </c>
      <c r="F57" s="45"/>
      <c r="G57" s="45">
        <v>652</v>
      </c>
      <c r="H57" s="45"/>
      <c r="I57" s="45"/>
      <c r="J57" s="45"/>
      <c r="K57" s="45">
        <v>666</v>
      </c>
      <c r="L57" s="45"/>
      <c r="M57" s="45"/>
      <c r="N57" s="45">
        <v>669</v>
      </c>
      <c r="O57" s="45"/>
      <c r="P57" s="46">
        <f>AVERAGE(C57,E57,G57,I57,K57,M57,N57,F57,H57,J57,L57,O57)</f>
        <v>656</v>
      </c>
      <c r="Q57" s="73">
        <f>AVERAGE(C58,D58,E58,F58,G58,H58,I58,J58,K58,L58,M58,N58,O58,P57)</f>
        <v>594.2</v>
      </c>
    </row>
    <row r="58" spans="1:17" ht="15" thickBot="1">
      <c r="A58" s="31" t="s">
        <v>6</v>
      </c>
      <c r="B58" s="47" t="s">
        <v>2</v>
      </c>
      <c r="C58" s="47"/>
      <c r="D58" s="52">
        <v>599</v>
      </c>
      <c r="E58" s="47"/>
      <c r="F58" s="47">
        <v>577</v>
      </c>
      <c r="G58" s="47"/>
      <c r="H58" s="47">
        <v>558</v>
      </c>
      <c r="I58" s="47"/>
      <c r="J58" s="47"/>
      <c r="K58" s="47"/>
      <c r="L58" s="47">
        <v>581</v>
      </c>
      <c r="M58" s="47"/>
      <c r="N58" s="47"/>
      <c r="O58" s="47"/>
      <c r="P58" s="48">
        <f>AVERAGE(D58,F58,H58,J58,L58,C58,E58,G58,I58,K58,M58,N58,O58)</f>
        <v>578.75</v>
      </c>
      <c r="Q58" s="74"/>
    </row>
    <row r="59" spans="1:17" ht="15">
      <c r="A59" s="30" t="s">
        <v>64</v>
      </c>
      <c r="B59" s="7" t="s">
        <v>1</v>
      </c>
      <c r="C59" s="7"/>
      <c r="D59" s="7"/>
      <c r="E59" s="7">
        <v>677</v>
      </c>
      <c r="F59" s="7"/>
      <c r="G59" s="7">
        <v>628</v>
      </c>
      <c r="H59" s="7"/>
      <c r="I59" s="60"/>
      <c r="J59" s="7"/>
      <c r="K59" s="7">
        <v>642</v>
      </c>
      <c r="L59" s="7"/>
      <c r="M59" s="7"/>
      <c r="N59" s="7">
        <v>609</v>
      </c>
      <c r="O59" s="7"/>
      <c r="P59" s="5">
        <f>AVERAGE(C59,E59,G59,K59,M59,O59,G59,K59,M59,N59,C59,D59,F59,H59,J59,O59)</f>
        <v>637.6666666666666</v>
      </c>
      <c r="Q59" s="75">
        <f>AVERAGE(C60,D60,E60,F60,G60,H60,I60,J60,K60,L60,M60,N60,O60,P59)</f>
        <v>604.9444444444445</v>
      </c>
    </row>
    <row r="60" spans="1:17" ht="15" thickBot="1">
      <c r="A60" s="31" t="s">
        <v>29</v>
      </c>
      <c r="B60" s="8" t="s">
        <v>2</v>
      </c>
      <c r="C60" s="8"/>
      <c r="D60" s="8">
        <v>570</v>
      </c>
      <c r="E60" s="8"/>
      <c r="F60" s="8">
        <v>610</v>
      </c>
      <c r="G60" s="8"/>
      <c r="H60" s="8">
        <v>617</v>
      </c>
      <c r="I60" s="8">
        <v>584</v>
      </c>
      <c r="J60" s="8"/>
      <c r="K60" s="8"/>
      <c r="L60" s="8">
        <v>611</v>
      </c>
      <c r="M60" s="8"/>
      <c r="N60" s="8"/>
      <c r="O60" s="8"/>
      <c r="P60" s="4">
        <f>AVERAGE(D60,F60,H60,J60,L60,N60,C60,E60,G60,I60,K60,M60,O60)</f>
        <v>598.4</v>
      </c>
      <c r="Q60" s="76"/>
    </row>
    <row r="61" spans="1:17" ht="15">
      <c r="A61" s="28" t="s">
        <v>65</v>
      </c>
      <c r="B61" s="50" t="s">
        <v>1</v>
      </c>
      <c r="C61" s="50"/>
      <c r="D61" s="50"/>
      <c r="E61" s="50"/>
      <c r="F61" s="50">
        <v>606</v>
      </c>
      <c r="G61" s="50"/>
      <c r="H61" s="50">
        <v>595</v>
      </c>
      <c r="I61" s="65"/>
      <c r="J61" s="50"/>
      <c r="K61" s="65">
        <v>608</v>
      </c>
      <c r="L61" s="50"/>
      <c r="M61" s="50"/>
      <c r="N61" s="50">
        <v>575</v>
      </c>
      <c r="O61" s="50"/>
      <c r="P61" s="51">
        <f aca="true" t="shared" si="6" ref="P61:P70">AVERAGE(C61,D61,E61,F61,G61,H61,I61,J61,K61,L61,M61,N61,O61)</f>
        <v>596</v>
      </c>
      <c r="Q61" s="73">
        <f>AVERAGE(C62,D62,E62,F62,G62,H62,I62,J62,K62,L62,M62,N62,O62,P61)</f>
        <v>617.1666666666666</v>
      </c>
    </row>
    <row r="62" spans="1:17" ht="15" thickBot="1">
      <c r="A62" s="29" t="s">
        <v>4</v>
      </c>
      <c r="B62" s="47" t="s">
        <v>2</v>
      </c>
      <c r="C62" s="47"/>
      <c r="D62" s="47"/>
      <c r="E62" s="47">
        <v>609</v>
      </c>
      <c r="F62" s="47"/>
      <c r="G62" s="47">
        <v>627</v>
      </c>
      <c r="H62" s="66"/>
      <c r="I62" s="47">
        <v>616</v>
      </c>
      <c r="J62" s="67"/>
      <c r="K62" s="47"/>
      <c r="L62" s="68">
        <v>617</v>
      </c>
      <c r="M62" s="47">
        <v>638</v>
      </c>
      <c r="N62" s="47"/>
      <c r="O62" s="47"/>
      <c r="P62" s="48">
        <f t="shared" si="6"/>
        <v>621.4</v>
      </c>
      <c r="Q62" s="74"/>
    </row>
    <row r="63" spans="1:17" ht="15">
      <c r="A63" s="30" t="s">
        <v>66</v>
      </c>
      <c r="B63" s="7" t="s">
        <v>1</v>
      </c>
      <c r="C63" s="7"/>
      <c r="D63" s="7"/>
      <c r="E63" s="7">
        <v>580</v>
      </c>
      <c r="F63" s="7"/>
      <c r="G63" s="7">
        <v>660</v>
      </c>
      <c r="H63" s="7"/>
      <c r="I63" s="7">
        <v>593</v>
      </c>
      <c r="J63" s="7"/>
      <c r="K63" s="7"/>
      <c r="L63" s="7">
        <v>595</v>
      </c>
      <c r="M63" s="7"/>
      <c r="N63" s="7"/>
      <c r="O63" s="7"/>
      <c r="P63" s="5">
        <f t="shared" si="6"/>
        <v>607</v>
      </c>
      <c r="Q63" s="75">
        <f>AVERAGE(C64,D64,E64,F64,G64,H64,I64,J64,K64,L64,M64,N64,O64,P63)</f>
        <v>613.4</v>
      </c>
    </row>
    <row r="64" spans="1:17" ht="15" thickBot="1">
      <c r="A64" s="31" t="s">
        <v>10</v>
      </c>
      <c r="B64" s="8" t="s">
        <v>2</v>
      </c>
      <c r="C64" s="8"/>
      <c r="D64" s="8">
        <v>652</v>
      </c>
      <c r="E64" s="8"/>
      <c r="F64" s="8">
        <v>582</v>
      </c>
      <c r="G64" s="8"/>
      <c r="H64" s="8">
        <v>642</v>
      </c>
      <c r="I64" s="8"/>
      <c r="J64" s="8"/>
      <c r="K64" s="8">
        <v>584</v>
      </c>
      <c r="L64" s="8"/>
      <c r="M64" s="8"/>
      <c r="N64" s="8"/>
      <c r="O64" s="8"/>
      <c r="P64" s="4">
        <f t="shared" si="6"/>
        <v>615</v>
      </c>
      <c r="Q64" s="76"/>
    </row>
    <row r="65" spans="1:17" ht="15" customHeight="1">
      <c r="A65" s="30" t="s">
        <v>89</v>
      </c>
      <c r="B65" s="50" t="s">
        <v>1</v>
      </c>
      <c r="C65" s="50"/>
      <c r="D65" s="50"/>
      <c r="E65" s="50">
        <v>608</v>
      </c>
      <c r="F65" s="50"/>
      <c r="G65" s="50">
        <v>600</v>
      </c>
      <c r="H65" s="50"/>
      <c r="I65" s="50">
        <v>659</v>
      </c>
      <c r="J65" s="50"/>
      <c r="K65" s="50"/>
      <c r="L65" s="50"/>
      <c r="M65" s="50"/>
      <c r="N65" s="50"/>
      <c r="O65" s="50"/>
      <c r="P65" s="51">
        <f t="shared" si="6"/>
        <v>622.3333333333334</v>
      </c>
      <c r="Q65" s="73">
        <f>AVERAGE(C66,D66,E66,F66,G66,H66,I66,J66,K66,L66,M66,N66,O66,P65)</f>
        <v>627.5555555555555</v>
      </c>
    </row>
    <row r="66" spans="1:17" ht="15" thickBot="1">
      <c r="A66" s="32" t="s">
        <v>11</v>
      </c>
      <c r="B66" s="52" t="s">
        <v>2</v>
      </c>
      <c r="C66" s="52"/>
      <c r="D66" s="52">
        <v>637</v>
      </c>
      <c r="E66" s="52"/>
      <c r="F66" s="52">
        <v>666</v>
      </c>
      <c r="G66" s="52"/>
      <c r="H66" s="52">
        <v>593</v>
      </c>
      <c r="I66" s="52"/>
      <c r="J66" s="52"/>
      <c r="K66" s="52">
        <v>651</v>
      </c>
      <c r="L66" s="52"/>
      <c r="M66" s="52"/>
      <c r="N66" s="52">
        <v>596</v>
      </c>
      <c r="O66" s="52"/>
      <c r="P66" s="53">
        <f t="shared" si="6"/>
        <v>628.6</v>
      </c>
      <c r="Q66" s="74"/>
    </row>
    <row r="67" spans="1:17" ht="15">
      <c r="A67" s="30" t="s">
        <v>67</v>
      </c>
      <c r="B67" s="7" t="s">
        <v>1</v>
      </c>
      <c r="C67" s="7"/>
      <c r="D67" s="7"/>
      <c r="E67" s="7"/>
      <c r="F67" s="7"/>
      <c r="G67" s="7"/>
      <c r="H67" s="7">
        <v>573</v>
      </c>
      <c r="I67" s="7"/>
      <c r="J67" s="7"/>
      <c r="K67" s="7"/>
      <c r="L67" s="7"/>
      <c r="M67" s="7"/>
      <c r="N67" s="7">
        <v>536</v>
      </c>
      <c r="O67" s="7"/>
      <c r="P67" s="5">
        <f t="shared" si="6"/>
        <v>554.5</v>
      </c>
      <c r="Q67" s="75">
        <f>AVERAGE(C68,D68,E68,F68,G68,H68,I68,J68,K68,L68,M68,N68,O68,P67)</f>
        <v>575.625</v>
      </c>
    </row>
    <row r="68" spans="1:17" ht="15" thickBot="1">
      <c r="A68" s="31" t="s">
        <v>13</v>
      </c>
      <c r="B68" s="8" t="s">
        <v>2</v>
      </c>
      <c r="C68" s="8"/>
      <c r="D68" s="8">
        <v>582</v>
      </c>
      <c r="E68" s="8"/>
      <c r="F68" s="8"/>
      <c r="G68" s="8">
        <v>647</v>
      </c>
      <c r="H68" s="8"/>
      <c r="I68" s="8"/>
      <c r="J68" s="8"/>
      <c r="K68" s="8"/>
      <c r="L68" s="8">
        <v>519</v>
      </c>
      <c r="M68" s="8"/>
      <c r="N68" s="8"/>
      <c r="O68" s="8"/>
      <c r="P68" s="4">
        <f t="shared" si="6"/>
        <v>582.6666666666666</v>
      </c>
      <c r="Q68" s="76"/>
    </row>
    <row r="69" spans="1:17" ht="15">
      <c r="A69" s="30" t="s">
        <v>68</v>
      </c>
      <c r="B69" s="50" t="s">
        <v>1</v>
      </c>
      <c r="C69" s="50"/>
      <c r="D69" s="50">
        <v>559</v>
      </c>
      <c r="E69" s="50"/>
      <c r="F69" s="50">
        <v>648</v>
      </c>
      <c r="G69" s="50"/>
      <c r="H69" s="50"/>
      <c r="I69" s="50">
        <v>595</v>
      </c>
      <c r="J69" s="50"/>
      <c r="K69" s="50"/>
      <c r="L69" s="50">
        <v>606</v>
      </c>
      <c r="M69" s="50"/>
      <c r="N69" s="50"/>
      <c r="O69" s="50"/>
      <c r="P69" s="51">
        <f t="shared" si="6"/>
        <v>602</v>
      </c>
      <c r="Q69" s="73">
        <f>AVERAGE(C70,D70,E70,F70,G70,H70,I70,J70,K70,L70,M70,N70,O70,P69)</f>
        <v>593.1666666666666</v>
      </c>
    </row>
    <row r="70" spans="1:17" ht="15" thickBot="1">
      <c r="A70" s="32" t="s">
        <v>18</v>
      </c>
      <c r="B70" s="52" t="s">
        <v>2</v>
      </c>
      <c r="C70" s="52"/>
      <c r="D70" s="52"/>
      <c r="E70" s="52">
        <v>572</v>
      </c>
      <c r="F70" s="52"/>
      <c r="G70" s="52">
        <v>644</v>
      </c>
      <c r="H70" s="52">
        <v>581</v>
      </c>
      <c r="I70" s="52"/>
      <c r="J70" s="52"/>
      <c r="K70" s="52">
        <v>593</v>
      </c>
      <c r="L70" s="52"/>
      <c r="M70" s="52"/>
      <c r="N70" s="52">
        <v>567</v>
      </c>
      <c r="O70" s="52"/>
      <c r="P70" s="53">
        <f t="shared" si="6"/>
        <v>591.4</v>
      </c>
      <c r="Q70" s="74"/>
    </row>
    <row r="71" spans="1:17" ht="15">
      <c r="A71" s="30" t="s">
        <v>69</v>
      </c>
      <c r="B71" s="7" t="s">
        <v>1</v>
      </c>
      <c r="C71" s="9"/>
      <c r="D71" s="60">
        <v>571</v>
      </c>
      <c r="E71" s="61"/>
      <c r="F71" s="7"/>
      <c r="G71" s="7"/>
      <c r="H71" s="7"/>
      <c r="I71" s="7">
        <v>590</v>
      </c>
      <c r="J71" s="7"/>
      <c r="K71" s="7"/>
      <c r="L71" s="7"/>
      <c r="M71" s="7"/>
      <c r="N71" s="7"/>
      <c r="O71" s="7"/>
      <c r="P71" s="5">
        <f>AVERAGE(C71,D71,E71,G71,I71,K71,M71,N71,F71,H71,J71,L71,O71)</f>
        <v>580.5</v>
      </c>
      <c r="Q71" s="75">
        <f>AVERAGE(C72,D72,E72,F72,G72,H72,I72,J72,K72,L72,M72,N72,O72,P71)</f>
        <v>576.625</v>
      </c>
    </row>
    <row r="72" spans="1:17" ht="15" thickBot="1">
      <c r="A72" s="31" t="s">
        <v>18</v>
      </c>
      <c r="B72" s="8" t="s">
        <v>2</v>
      </c>
      <c r="C72" s="8"/>
      <c r="D72" s="11"/>
      <c r="E72" s="8"/>
      <c r="F72" s="8"/>
      <c r="G72" s="8"/>
      <c r="H72" s="8">
        <v>590</v>
      </c>
      <c r="I72" s="8"/>
      <c r="J72" s="8"/>
      <c r="K72" s="8">
        <v>568</v>
      </c>
      <c r="L72" s="8"/>
      <c r="M72" s="8"/>
      <c r="N72" s="8">
        <v>568</v>
      </c>
      <c r="O72" s="8"/>
      <c r="P72" s="4">
        <f>AVERAGE(D72,F72,H72,J72,L72,C72,E72,G72,I72,K72,M72,N72,O72)</f>
        <v>575.3333333333334</v>
      </c>
      <c r="Q72" s="76"/>
    </row>
    <row r="73" spans="1:17" ht="15">
      <c r="A73" s="30" t="s">
        <v>70</v>
      </c>
      <c r="B73" s="45" t="s">
        <v>1</v>
      </c>
      <c r="C73" s="45"/>
      <c r="D73" s="45"/>
      <c r="E73" s="45">
        <v>566</v>
      </c>
      <c r="F73" s="45"/>
      <c r="G73" s="45">
        <v>538</v>
      </c>
      <c r="H73" s="45"/>
      <c r="I73" s="45"/>
      <c r="J73" s="45">
        <v>565</v>
      </c>
      <c r="K73" s="45"/>
      <c r="L73" s="45">
        <v>555</v>
      </c>
      <c r="M73" s="45"/>
      <c r="N73" s="45"/>
      <c r="O73" s="45"/>
      <c r="P73" s="46">
        <f>AVERAGE(C73,E73,G73,K73,M73,O73,G73,K73,M73,N73,C73,D73,F73,H73,J73,O73)</f>
        <v>551.75</v>
      </c>
      <c r="Q73" s="73">
        <f>AVERAGE(C74,D74,E74,F74,G74,H74,I74,J74,K74,L74,M74,N74,O74,P73)</f>
        <v>555.95</v>
      </c>
    </row>
    <row r="74" spans="1:17" ht="15" thickBot="1">
      <c r="A74" s="31" t="s">
        <v>71</v>
      </c>
      <c r="B74" s="47" t="s">
        <v>2</v>
      </c>
      <c r="C74" s="47"/>
      <c r="D74" s="47">
        <v>579</v>
      </c>
      <c r="E74" s="47"/>
      <c r="F74" s="47">
        <v>553</v>
      </c>
      <c r="G74" s="47"/>
      <c r="H74" s="47">
        <v>570</v>
      </c>
      <c r="I74" s="47"/>
      <c r="J74" s="47"/>
      <c r="K74" s="47">
        <v>526</v>
      </c>
      <c r="L74" s="47"/>
      <c r="M74" s="47"/>
      <c r="N74" s="47"/>
      <c r="O74" s="47"/>
      <c r="P74" s="48">
        <f>AVERAGE(D74,F74,H74,J74,L74,N74,C74,E74,G74,I74,K74,M74,O74)</f>
        <v>557</v>
      </c>
      <c r="Q74" s="74"/>
    </row>
    <row r="75" spans="1:17" ht="15">
      <c r="A75" s="28" t="s">
        <v>72</v>
      </c>
      <c r="B75" s="10" t="s">
        <v>1</v>
      </c>
      <c r="C75" s="10"/>
      <c r="D75" s="10"/>
      <c r="E75" s="10"/>
      <c r="F75" s="10">
        <v>570</v>
      </c>
      <c r="G75" s="10"/>
      <c r="H75" s="10">
        <v>530</v>
      </c>
      <c r="I75" s="62"/>
      <c r="J75" s="10"/>
      <c r="K75" s="62">
        <v>536</v>
      </c>
      <c r="L75" s="10"/>
      <c r="M75" s="10"/>
      <c r="N75" s="10">
        <v>556</v>
      </c>
      <c r="O75" s="10"/>
      <c r="P75" s="3">
        <f aca="true" t="shared" si="7" ref="P75:P84">AVERAGE(C75,D75,E75,F75,G75,H75,I75,J75,K75,L75,M75,N75,O75)</f>
        <v>548</v>
      </c>
      <c r="Q75" s="75">
        <f>AVERAGE(C76,D76,E76,F76,G76,H76,I76,J76,K76,L76,M76,N76,O76,P75)</f>
        <v>527.2</v>
      </c>
    </row>
    <row r="76" spans="1:17" ht="15" thickBot="1">
      <c r="A76" s="29" t="s">
        <v>71</v>
      </c>
      <c r="B76" s="8" t="s">
        <v>2</v>
      </c>
      <c r="C76" s="8"/>
      <c r="D76" s="8">
        <v>553</v>
      </c>
      <c r="E76" s="8"/>
      <c r="F76" s="8"/>
      <c r="G76" s="8">
        <v>556</v>
      </c>
      <c r="H76" s="58"/>
      <c r="I76" s="63"/>
      <c r="J76" s="64">
        <v>440</v>
      </c>
      <c r="K76" s="63"/>
      <c r="L76" s="59">
        <v>539</v>
      </c>
      <c r="M76" s="8"/>
      <c r="N76" s="8"/>
      <c r="O76" s="8"/>
      <c r="P76" s="4">
        <f t="shared" si="7"/>
        <v>522</v>
      </c>
      <c r="Q76" s="76"/>
    </row>
    <row r="77" spans="1:17" ht="15">
      <c r="A77" s="30" t="s">
        <v>34</v>
      </c>
      <c r="B77" s="45" t="s">
        <v>1</v>
      </c>
      <c r="C77" s="45"/>
      <c r="D77" s="45"/>
      <c r="E77" s="45"/>
      <c r="F77" s="45">
        <v>535</v>
      </c>
      <c r="G77" s="45"/>
      <c r="H77" s="45">
        <v>553</v>
      </c>
      <c r="I77" s="45"/>
      <c r="J77" s="45"/>
      <c r="K77" s="45">
        <v>548</v>
      </c>
      <c r="L77" s="45"/>
      <c r="M77" s="45"/>
      <c r="N77" s="45">
        <v>505</v>
      </c>
      <c r="O77" s="45"/>
      <c r="P77" s="46">
        <f t="shared" si="7"/>
        <v>535.25</v>
      </c>
      <c r="Q77" s="73">
        <f>AVERAGE(C78,D78,E78,F78,G78,H78,I78,J78,K78,L78,M78,N78,O78,P77)</f>
        <v>566.45</v>
      </c>
    </row>
    <row r="78" spans="1:17" ht="15" thickBot="1">
      <c r="A78" s="31" t="s">
        <v>26</v>
      </c>
      <c r="B78" s="47" t="s">
        <v>2</v>
      </c>
      <c r="C78" s="47"/>
      <c r="D78" s="47">
        <v>635</v>
      </c>
      <c r="E78" s="47"/>
      <c r="F78" s="47"/>
      <c r="G78" s="47">
        <v>555</v>
      </c>
      <c r="H78" s="47"/>
      <c r="I78" s="47"/>
      <c r="J78" s="47">
        <v>583</v>
      </c>
      <c r="K78" s="47"/>
      <c r="L78" s="47">
        <v>524</v>
      </c>
      <c r="M78" s="47"/>
      <c r="N78" s="47"/>
      <c r="O78" s="47"/>
      <c r="P78" s="48">
        <f t="shared" si="7"/>
        <v>574.25</v>
      </c>
      <c r="Q78" s="74"/>
    </row>
    <row r="79" spans="1:17" ht="15">
      <c r="A79" s="30" t="s">
        <v>73</v>
      </c>
      <c r="B79" s="10" t="s">
        <v>1</v>
      </c>
      <c r="C79" s="10"/>
      <c r="D79" s="10"/>
      <c r="E79" s="10"/>
      <c r="F79" s="10">
        <v>573</v>
      </c>
      <c r="G79" s="10"/>
      <c r="H79" s="10">
        <v>513</v>
      </c>
      <c r="I79" s="10"/>
      <c r="J79" s="10"/>
      <c r="K79" s="10">
        <v>601</v>
      </c>
      <c r="L79" s="10"/>
      <c r="M79" s="10"/>
      <c r="N79" s="10">
        <v>530</v>
      </c>
      <c r="O79" s="10"/>
      <c r="P79" s="3">
        <f t="shared" si="7"/>
        <v>554.25</v>
      </c>
      <c r="Q79" s="77">
        <f>AVERAGE(C80,D80,E80,F80,G80,H80,I80,J80,K80,L80,M80,N80,O80,P79)</f>
        <v>551.25</v>
      </c>
    </row>
    <row r="80" spans="1:17" ht="15" thickBot="1">
      <c r="A80" s="32" t="s">
        <v>74</v>
      </c>
      <c r="B80" s="11" t="s">
        <v>2</v>
      </c>
      <c r="C80" s="11"/>
      <c r="D80" s="11">
        <v>588</v>
      </c>
      <c r="E80" s="11"/>
      <c r="F80" s="11"/>
      <c r="G80" s="11">
        <v>538</v>
      </c>
      <c r="H80" s="11"/>
      <c r="I80" s="11"/>
      <c r="J80" s="11">
        <v>543</v>
      </c>
      <c r="K80" s="11"/>
      <c r="L80" s="11">
        <v>533</v>
      </c>
      <c r="M80" s="11"/>
      <c r="N80" s="55"/>
      <c r="O80" s="11"/>
      <c r="P80" s="6">
        <f t="shared" si="7"/>
        <v>550.5</v>
      </c>
      <c r="Q80" s="76"/>
    </row>
    <row r="81" spans="1:17" ht="15">
      <c r="A81" s="30" t="s">
        <v>75</v>
      </c>
      <c r="B81" s="45" t="s">
        <v>1</v>
      </c>
      <c r="C81" s="45"/>
      <c r="D81" s="45"/>
      <c r="E81" s="45"/>
      <c r="F81" s="45">
        <v>505</v>
      </c>
      <c r="G81" s="45"/>
      <c r="H81" s="45">
        <v>529</v>
      </c>
      <c r="I81" s="45"/>
      <c r="J81" s="45"/>
      <c r="K81" s="45">
        <v>508</v>
      </c>
      <c r="L81" s="45"/>
      <c r="M81" s="45"/>
      <c r="N81" s="45">
        <v>533</v>
      </c>
      <c r="O81" s="45"/>
      <c r="P81" s="46">
        <f t="shared" si="7"/>
        <v>518.75</v>
      </c>
      <c r="Q81" s="73">
        <f>AVERAGE(C82,D82,E82,F82,G82,H82,I82,J82,K82,L82,M82,N82,O82,P81)</f>
        <v>541.75</v>
      </c>
    </row>
    <row r="82" spans="1:17" ht="15" thickBot="1">
      <c r="A82" s="31" t="s">
        <v>5</v>
      </c>
      <c r="B82" s="47" t="s">
        <v>2</v>
      </c>
      <c r="C82" s="47"/>
      <c r="D82" s="47">
        <v>568</v>
      </c>
      <c r="E82" s="47"/>
      <c r="F82" s="47"/>
      <c r="G82" s="47">
        <v>501</v>
      </c>
      <c r="H82" s="47"/>
      <c r="I82" s="47"/>
      <c r="J82" s="47">
        <v>549</v>
      </c>
      <c r="K82" s="47"/>
      <c r="L82" s="47">
        <v>572</v>
      </c>
      <c r="M82" s="47"/>
      <c r="N82" s="47"/>
      <c r="O82" s="47"/>
      <c r="P82" s="48">
        <f t="shared" si="7"/>
        <v>547.5</v>
      </c>
      <c r="Q82" s="74"/>
    </row>
    <row r="83" spans="1:17" ht="15">
      <c r="A83" s="30" t="s">
        <v>76</v>
      </c>
      <c r="B83" s="10" t="s">
        <v>1</v>
      </c>
      <c r="C83" s="10"/>
      <c r="D83" s="10"/>
      <c r="E83" s="10"/>
      <c r="F83" s="10">
        <v>523</v>
      </c>
      <c r="G83" s="10"/>
      <c r="H83" s="10">
        <v>529</v>
      </c>
      <c r="I83" s="10"/>
      <c r="J83" s="10"/>
      <c r="K83" s="10">
        <v>555</v>
      </c>
      <c r="L83" s="10"/>
      <c r="M83" s="10"/>
      <c r="N83" s="10">
        <v>496</v>
      </c>
      <c r="O83" s="10"/>
      <c r="P83" s="3">
        <f t="shared" si="7"/>
        <v>525.75</v>
      </c>
      <c r="Q83" s="77">
        <f>AVERAGE(C84,D84,E84,F84,G84,H84,I84,J84,K84,L84,M84,N84,O84,P83)</f>
        <v>531.35</v>
      </c>
    </row>
    <row r="84" spans="1:17" ht="15" thickBot="1">
      <c r="A84" s="32" t="s">
        <v>13</v>
      </c>
      <c r="B84" s="11" t="s">
        <v>2</v>
      </c>
      <c r="C84" s="11"/>
      <c r="D84" s="11">
        <v>530</v>
      </c>
      <c r="E84" s="11"/>
      <c r="F84" s="11"/>
      <c r="G84" s="11">
        <v>539</v>
      </c>
      <c r="H84" s="11"/>
      <c r="I84" s="11"/>
      <c r="J84" s="11">
        <v>549</v>
      </c>
      <c r="K84" s="11"/>
      <c r="L84" s="11">
        <v>513</v>
      </c>
      <c r="M84" s="11"/>
      <c r="N84" s="55"/>
      <c r="O84" s="11"/>
      <c r="P84" s="6">
        <f t="shared" si="7"/>
        <v>532.75</v>
      </c>
      <c r="Q84" s="76"/>
    </row>
    <row r="85" spans="1:17" ht="15">
      <c r="A85" s="30" t="s">
        <v>77</v>
      </c>
      <c r="B85" s="45" t="s">
        <v>1</v>
      </c>
      <c r="C85" s="49"/>
      <c r="D85" s="45"/>
      <c r="E85" s="69"/>
      <c r="F85" s="45">
        <v>575</v>
      </c>
      <c r="G85" s="45"/>
      <c r="H85" s="45">
        <v>530</v>
      </c>
      <c r="I85" s="45"/>
      <c r="J85" s="45"/>
      <c r="K85" s="45">
        <v>552</v>
      </c>
      <c r="L85" s="45"/>
      <c r="M85" s="45"/>
      <c r="N85" s="45">
        <v>555</v>
      </c>
      <c r="O85" s="45"/>
      <c r="P85" s="46">
        <f>AVERAGE(C85,E85,G85,I85,K85,M85,N85,F85,H85,J85,L85,O85)</f>
        <v>553</v>
      </c>
      <c r="Q85" s="73">
        <f>AVERAGE(C86,D86,E86,F86,G86,H86,I86,J86,K86,L86,M86,N86,O86,P85)</f>
        <v>537.8</v>
      </c>
    </row>
    <row r="86" spans="1:17" ht="15" thickBot="1">
      <c r="A86" s="31" t="s">
        <v>5</v>
      </c>
      <c r="B86" s="47" t="s">
        <v>2</v>
      </c>
      <c r="C86" s="47"/>
      <c r="D86" s="52">
        <v>577</v>
      </c>
      <c r="E86" s="47"/>
      <c r="F86" s="47"/>
      <c r="G86" s="47">
        <v>520</v>
      </c>
      <c r="H86" s="47"/>
      <c r="I86" s="47"/>
      <c r="J86" s="47">
        <v>520</v>
      </c>
      <c r="K86" s="47"/>
      <c r="L86" s="47">
        <v>519</v>
      </c>
      <c r="M86" s="47"/>
      <c r="N86" s="47"/>
      <c r="O86" s="47"/>
      <c r="P86" s="48">
        <f>AVERAGE(D86,F86,H86,J86,L86,C86,E86,G86,I86,K86,M86,N86,O86)</f>
        <v>534</v>
      </c>
      <c r="Q86" s="74"/>
    </row>
    <row r="87" spans="1:17" ht="15">
      <c r="A87" s="30" t="s">
        <v>80</v>
      </c>
      <c r="B87" s="7" t="s">
        <v>1</v>
      </c>
      <c r="C87" s="7"/>
      <c r="D87" s="7"/>
      <c r="E87" s="7"/>
      <c r="F87" s="7"/>
      <c r="G87" s="7">
        <v>539</v>
      </c>
      <c r="H87" s="7"/>
      <c r="I87" s="7"/>
      <c r="J87" s="7"/>
      <c r="K87" s="7"/>
      <c r="L87" s="7"/>
      <c r="M87" s="7"/>
      <c r="N87" s="7">
        <v>602</v>
      </c>
      <c r="O87" s="7"/>
      <c r="P87" s="5">
        <f aca="true" t="shared" si="8" ref="P87:P90">AVERAGE(C87,D87,E87,F87,G87,H87,I87,J87,K87,L87,M87,N87,O87)</f>
        <v>570.5</v>
      </c>
      <c r="Q87" s="75">
        <f>AVERAGE(C88,D88,E88,F88,G88,H88,I88,J88,K88,L88,M88,N88,O88,P87)</f>
        <v>590.625</v>
      </c>
    </row>
    <row r="88" spans="1:17" ht="15" thickBot="1">
      <c r="A88" s="31" t="s">
        <v>81</v>
      </c>
      <c r="B88" s="8" t="s">
        <v>2</v>
      </c>
      <c r="C88" s="8"/>
      <c r="D88" s="8"/>
      <c r="E88" s="8"/>
      <c r="F88" s="8">
        <v>598</v>
      </c>
      <c r="G88" s="8"/>
      <c r="H88" s="8">
        <v>578</v>
      </c>
      <c r="I88" s="8"/>
      <c r="J88" s="8"/>
      <c r="K88" s="8"/>
      <c r="L88" s="8">
        <v>616</v>
      </c>
      <c r="M88" s="8"/>
      <c r="N88" s="8"/>
      <c r="O88" s="8"/>
      <c r="P88" s="4">
        <f t="shared" si="8"/>
        <v>597.3333333333334</v>
      </c>
      <c r="Q88" s="76"/>
    </row>
    <row r="89" spans="1:17" ht="15">
      <c r="A89" s="30" t="s">
        <v>82</v>
      </c>
      <c r="B89" s="50" t="s">
        <v>1</v>
      </c>
      <c r="C89" s="50"/>
      <c r="D89" s="50">
        <v>555</v>
      </c>
      <c r="E89" s="50"/>
      <c r="F89" s="50"/>
      <c r="G89" s="50">
        <v>556</v>
      </c>
      <c r="H89" s="50"/>
      <c r="I89" s="50">
        <v>560</v>
      </c>
      <c r="J89" s="50"/>
      <c r="K89" s="50"/>
      <c r="L89" s="50"/>
      <c r="M89" s="50"/>
      <c r="N89" s="50">
        <v>552</v>
      </c>
      <c r="O89" s="50"/>
      <c r="P89" s="51">
        <f t="shared" si="8"/>
        <v>555.75</v>
      </c>
      <c r="Q89" s="73">
        <f>AVERAGE(C90,D90,E90,F90,G90,H90,I90,J90,K90,L90,M90,N90,O90,P89)</f>
        <v>569.4583333333334</v>
      </c>
    </row>
    <row r="90" spans="1:17" ht="15" thickBot="1">
      <c r="A90" s="32" t="s">
        <v>83</v>
      </c>
      <c r="B90" s="52" t="s">
        <v>2</v>
      </c>
      <c r="C90" s="52">
        <v>588</v>
      </c>
      <c r="D90" s="52"/>
      <c r="E90" s="52"/>
      <c r="F90" s="52">
        <v>550</v>
      </c>
      <c r="G90" s="52"/>
      <c r="H90" s="52">
        <v>579</v>
      </c>
      <c r="I90" s="52"/>
      <c r="J90" s="52"/>
      <c r="K90" s="52">
        <v>585</v>
      </c>
      <c r="L90" s="52">
        <v>559</v>
      </c>
      <c r="M90" s="52"/>
      <c r="N90" s="52"/>
      <c r="O90" s="52"/>
      <c r="P90" s="53">
        <f t="shared" si="8"/>
        <v>572.2</v>
      </c>
      <c r="Q90" s="74"/>
    </row>
    <row r="91" spans="1:17" ht="15">
      <c r="A91" s="30" t="s">
        <v>84</v>
      </c>
      <c r="B91" s="7" t="s">
        <v>1</v>
      </c>
      <c r="C91" s="7"/>
      <c r="D91" s="7">
        <v>511</v>
      </c>
      <c r="E91" s="7"/>
      <c r="F91" s="7"/>
      <c r="G91" s="7">
        <v>547</v>
      </c>
      <c r="H91" s="7"/>
      <c r="I91" s="60">
        <v>557</v>
      </c>
      <c r="J91" s="7"/>
      <c r="K91" s="7"/>
      <c r="L91" s="7"/>
      <c r="M91" s="7"/>
      <c r="N91" s="7">
        <v>521</v>
      </c>
      <c r="O91" s="7"/>
      <c r="P91" s="5">
        <f>AVERAGE(C91,E91,G91,K91,M91,O91,G91,K91,M91,N91,C91,D91,F91,H91,J91,O91)</f>
        <v>531.5</v>
      </c>
      <c r="Q91" s="75">
        <f>AVERAGE(C92,D92,E92,F92,G92,H92,I92,J92,K92,L92,M92,N92,O92,P91)</f>
        <v>536.1</v>
      </c>
    </row>
    <row r="92" spans="1:17" ht="15" thickBot="1">
      <c r="A92" s="31" t="s">
        <v>85</v>
      </c>
      <c r="B92" s="8" t="s">
        <v>2</v>
      </c>
      <c r="C92" s="8">
        <v>544</v>
      </c>
      <c r="D92" s="8"/>
      <c r="E92" s="8"/>
      <c r="F92" s="8">
        <v>532</v>
      </c>
      <c r="G92" s="8"/>
      <c r="H92" s="8"/>
      <c r="I92" s="8"/>
      <c r="J92" s="8"/>
      <c r="K92" s="8">
        <v>524</v>
      </c>
      <c r="L92" s="8">
        <v>549</v>
      </c>
      <c r="M92" s="8"/>
      <c r="N92" s="8"/>
      <c r="O92" s="8"/>
      <c r="P92" s="4">
        <f>AVERAGE(D92,F92,H92,J92,L92,N92,C92,E92,G92,I92,K92,M92,O92)</f>
        <v>537.25</v>
      </c>
      <c r="Q92" s="76"/>
    </row>
    <row r="93" spans="1:17" ht="15">
      <c r="A93" s="28" t="s">
        <v>86</v>
      </c>
      <c r="B93" s="50" t="s">
        <v>1</v>
      </c>
      <c r="C93" s="50"/>
      <c r="D93" s="50">
        <v>539</v>
      </c>
      <c r="E93" s="50"/>
      <c r="F93" s="50"/>
      <c r="G93" s="50">
        <v>536</v>
      </c>
      <c r="H93" s="50"/>
      <c r="I93" s="65">
        <v>548</v>
      </c>
      <c r="J93" s="50"/>
      <c r="K93" s="65"/>
      <c r="L93" s="50"/>
      <c r="M93" s="50"/>
      <c r="N93" s="50">
        <v>560</v>
      </c>
      <c r="O93" s="50"/>
      <c r="P93" s="51">
        <f aca="true" t="shared" si="9" ref="P93:P94">AVERAGE(C93,D93,E93,F93,G93,H93,I93,J93,K93,L93,M93,N93,O93)</f>
        <v>545.75</v>
      </c>
      <c r="Q93" s="73">
        <f>AVERAGE(C94,D94,E94,F94,G94,H94,I94,J94,K94,L94,M94,N94,O94,P93)</f>
        <v>572.4583333333334</v>
      </c>
    </row>
    <row r="94" spans="1:17" ht="15" thickBot="1">
      <c r="A94" s="31" t="s">
        <v>11</v>
      </c>
      <c r="B94" s="47" t="s">
        <v>2</v>
      </c>
      <c r="C94" s="47">
        <v>584</v>
      </c>
      <c r="D94" s="47"/>
      <c r="E94" s="47"/>
      <c r="F94" s="47">
        <v>612</v>
      </c>
      <c r="G94" s="47"/>
      <c r="H94" s="66">
        <v>561</v>
      </c>
      <c r="I94" s="47"/>
      <c r="J94" s="67"/>
      <c r="K94" s="47">
        <v>563</v>
      </c>
      <c r="L94" s="68">
        <v>569</v>
      </c>
      <c r="M94" s="47"/>
      <c r="N94" s="47"/>
      <c r="O94" s="47"/>
      <c r="P94" s="48">
        <f t="shared" si="9"/>
        <v>577.8</v>
      </c>
      <c r="Q94" s="74"/>
    </row>
    <row r="95" spans="1:17" ht="15" thickBot="1">
      <c r="A95" s="41"/>
      <c r="B95" s="4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41"/>
      <c r="O95" s="41"/>
      <c r="P95" s="41"/>
      <c r="Q95" s="41"/>
    </row>
    <row r="96" spans="1:17" ht="15">
      <c r="A96" s="19" t="s">
        <v>35</v>
      </c>
      <c r="B96" s="10" t="s">
        <v>1</v>
      </c>
      <c r="C96" s="12"/>
      <c r="D96" s="71">
        <v>600</v>
      </c>
      <c r="E96" s="72"/>
      <c r="F96" s="10"/>
      <c r="G96" s="10">
        <v>593</v>
      </c>
      <c r="H96" s="10"/>
      <c r="I96" s="10"/>
      <c r="J96" s="10">
        <v>600</v>
      </c>
      <c r="K96" s="10"/>
      <c r="L96" s="10"/>
      <c r="M96" s="10"/>
      <c r="N96" s="10"/>
      <c r="O96" s="10"/>
      <c r="P96" s="3">
        <f>AVERAGE(C96,D96,E96,G96,I96,K96,M96,N96,F96,H96,J96,L96,O96)</f>
        <v>597.6666666666666</v>
      </c>
      <c r="Q96" s="75">
        <f>AVERAGE(D97,F97,H97,J97,L97,P96,C97,E97,G97,I97,K97,M97,N97,O97)</f>
        <v>571.2777777777777</v>
      </c>
    </row>
    <row r="97" spans="1:17" ht="15" thickBot="1">
      <c r="A97" s="20" t="s">
        <v>36</v>
      </c>
      <c r="B97" s="8" t="s">
        <v>2</v>
      </c>
      <c r="C97" s="8">
        <v>578</v>
      </c>
      <c r="D97" s="11"/>
      <c r="E97" s="8"/>
      <c r="F97" s="8">
        <v>573</v>
      </c>
      <c r="G97" s="8"/>
      <c r="H97" s="8">
        <v>574</v>
      </c>
      <c r="I97" s="8">
        <v>547</v>
      </c>
      <c r="J97" s="8"/>
      <c r="K97" s="8">
        <v>558</v>
      </c>
      <c r="L97" s="8"/>
      <c r="M97" s="8"/>
      <c r="N97" s="8"/>
      <c r="O97" s="8"/>
      <c r="P97" s="4">
        <f>AVERAGE(D97,F97,H97,J97,L97,C97,E97,G97,I97,K97,M97,N97,O97)</f>
        <v>566</v>
      </c>
      <c r="Q97" s="76"/>
    </row>
    <row r="98" spans="1:17" ht="15">
      <c r="A98" s="19" t="s">
        <v>37</v>
      </c>
      <c r="B98" s="45" t="s">
        <v>1</v>
      </c>
      <c r="C98" s="45">
        <v>614</v>
      </c>
      <c r="D98" s="45"/>
      <c r="E98" s="45"/>
      <c r="F98" s="45"/>
      <c r="G98" s="45">
        <v>608</v>
      </c>
      <c r="H98" s="45"/>
      <c r="I98" s="45">
        <v>584</v>
      </c>
      <c r="J98" s="45"/>
      <c r="K98" s="45">
        <v>599</v>
      </c>
      <c r="L98" s="45"/>
      <c r="M98" s="45"/>
      <c r="N98" s="45"/>
      <c r="O98" s="45"/>
      <c r="P98" s="46">
        <f>AVERAGE(C98,E98,G98,K98,M98,O98,G98,K98,M98,N98,C98,D98,F98,H98,J98,O98)</f>
        <v>607</v>
      </c>
      <c r="Q98" s="73">
        <f>AVERAGE(C99,D99,E99,F99,G99,H99,I99,J99,K99,L99,M99,N99,O99,P98)</f>
        <v>588.8333333333334</v>
      </c>
    </row>
    <row r="99" spans="1:17" ht="15" thickBot="1">
      <c r="A99" s="20" t="s">
        <v>38</v>
      </c>
      <c r="B99" s="47" t="s">
        <v>2</v>
      </c>
      <c r="C99" s="47"/>
      <c r="D99" s="47"/>
      <c r="E99" s="47"/>
      <c r="F99" s="47">
        <v>591</v>
      </c>
      <c r="G99" s="47"/>
      <c r="H99" s="47">
        <v>581</v>
      </c>
      <c r="I99" s="47"/>
      <c r="J99" s="47">
        <v>577</v>
      </c>
      <c r="K99" s="47"/>
      <c r="L99" s="47">
        <v>608</v>
      </c>
      <c r="M99" s="47">
        <v>569</v>
      </c>
      <c r="N99" s="47"/>
      <c r="O99" s="47"/>
      <c r="P99" s="48">
        <f>AVERAGE(D99,F99,H99,J99,L99,N99,C99,E99,G99,I99,K99,M99,O99)</f>
        <v>585.2</v>
      </c>
      <c r="Q99" s="74"/>
    </row>
    <row r="100" spans="1:17" ht="15">
      <c r="A100" s="34" t="s">
        <v>39</v>
      </c>
      <c r="B100" s="10" t="s">
        <v>1</v>
      </c>
      <c r="C100" s="10"/>
      <c r="D100" s="10"/>
      <c r="E100" s="10"/>
      <c r="F100" s="10">
        <v>604</v>
      </c>
      <c r="G100" s="10"/>
      <c r="H100" s="10">
        <v>552</v>
      </c>
      <c r="I100" s="62"/>
      <c r="J100" s="10"/>
      <c r="K100" s="62"/>
      <c r="L100" s="10">
        <v>581</v>
      </c>
      <c r="M100" s="10"/>
      <c r="N100" s="10"/>
      <c r="O100" s="10"/>
      <c r="P100" s="3">
        <f aca="true" t="shared" si="10" ref="P100:P109">AVERAGE(C100,D100,E100,F100,G100,H100,I100,J100,K100,L100,M100,N100,O100)</f>
        <v>579</v>
      </c>
      <c r="Q100" s="75">
        <f>AVERAGE(C101,D101,E101,F101,G101,H101,I101,J101,K101,L101,M101,N101,O101,P100)</f>
        <v>576.6666666666666</v>
      </c>
    </row>
    <row r="101" spans="1:17" ht="15" thickBot="1">
      <c r="A101" s="33" t="s">
        <v>40</v>
      </c>
      <c r="B101" s="8" t="s">
        <v>2</v>
      </c>
      <c r="C101" s="8">
        <v>561</v>
      </c>
      <c r="D101" s="8">
        <v>537</v>
      </c>
      <c r="E101" s="8"/>
      <c r="F101" s="8"/>
      <c r="G101" s="8">
        <v>544</v>
      </c>
      <c r="H101" s="58"/>
      <c r="I101" s="63">
        <v>602</v>
      </c>
      <c r="J101" s="64"/>
      <c r="K101" s="63">
        <v>637</v>
      </c>
      <c r="L101" s="59"/>
      <c r="M101" s="8"/>
      <c r="N101" s="8"/>
      <c r="O101" s="8"/>
      <c r="P101" s="4">
        <f t="shared" si="10"/>
        <v>576.2</v>
      </c>
      <c r="Q101" s="76"/>
    </row>
    <row r="102" spans="1:17" ht="15">
      <c r="A102" s="19" t="s">
        <v>39</v>
      </c>
      <c r="B102" s="45" t="s">
        <v>1</v>
      </c>
      <c r="C102" s="45"/>
      <c r="D102" s="45"/>
      <c r="E102" s="45"/>
      <c r="F102" s="45">
        <v>554</v>
      </c>
      <c r="G102" s="45"/>
      <c r="H102" s="45">
        <v>568</v>
      </c>
      <c r="I102" s="45"/>
      <c r="J102" s="45"/>
      <c r="K102" s="45"/>
      <c r="L102" s="45">
        <v>619</v>
      </c>
      <c r="M102" s="45"/>
      <c r="N102" s="45"/>
      <c r="O102" s="45"/>
      <c r="P102" s="46">
        <f t="shared" si="10"/>
        <v>580.3333333333334</v>
      </c>
      <c r="Q102" s="73">
        <f>AVERAGE(C103,D103,E103,F103,G103,H103,I103,J103,K103,L103,M103,N103,O103,P102)</f>
        <v>598.5555555555555</v>
      </c>
    </row>
    <row r="103" spans="1:17" ht="15" thickBot="1">
      <c r="A103" s="20" t="s">
        <v>41</v>
      </c>
      <c r="B103" s="47" t="s">
        <v>2</v>
      </c>
      <c r="C103" s="47">
        <v>581</v>
      </c>
      <c r="D103" s="47">
        <v>613</v>
      </c>
      <c r="E103" s="47"/>
      <c r="F103" s="47"/>
      <c r="G103" s="47">
        <v>607</v>
      </c>
      <c r="H103" s="47"/>
      <c r="I103" s="47">
        <v>613</v>
      </c>
      <c r="J103" s="47"/>
      <c r="K103" s="47">
        <v>597</v>
      </c>
      <c r="L103" s="47"/>
      <c r="M103" s="47"/>
      <c r="N103" s="47"/>
      <c r="O103" s="47"/>
      <c r="P103" s="48">
        <f t="shared" si="10"/>
        <v>602.2</v>
      </c>
      <c r="Q103" s="74"/>
    </row>
    <row r="104" spans="1:17" ht="15">
      <c r="A104" s="19" t="s">
        <v>42</v>
      </c>
      <c r="B104" s="10" t="s">
        <v>1</v>
      </c>
      <c r="C104" s="10">
        <v>546</v>
      </c>
      <c r="D104" s="10"/>
      <c r="E104" s="10"/>
      <c r="F104" s="10">
        <v>542</v>
      </c>
      <c r="G104" s="10">
        <v>557</v>
      </c>
      <c r="H104" s="10"/>
      <c r="I104" s="10"/>
      <c r="J104" s="10"/>
      <c r="K104" s="10">
        <v>561</v>
      </c>
      <c r="L104" s="10"/>
      <c r="M104" s="10">
        <v>523</v>
      </c>
      <c r="N104" s="10"/>
      <c r="O104" s="10"/>
      <c r="P104" s="3">
        <f t="shared" si="10"/>
        <v>545.8</v>
      </c>
      <c r="Q104" s="77">
        <f>AVERAGE(C105,D105,E105,F105,G105,H105,I105,J105,K105,L105,M105,N105,O105,P104)</f>
        <v>533.1600000000001</v>
      </c>
    </row>
    <row r="105" spans="1:17" ht="15" thickBot="1">
      <c r="A105" s="21" t="s">
        <v>43</v>
      </c>
      <c r="B105" s="11" t="s">
        <v>2</v>
      </c>
      <c r="C105" s="11"/>
      <c r="D105" s="11">
        <v>486</v>
      </c>
      <c r="E105" s="11"/>
      <c r="F105" s="11"/>
      <c r="G105" s="11"/>
      <c r="H105" s="11">
        <v>550</v>
      </c>
      <c r="I105" s="11"/>
      <c r="J105" s="11">
        <v>564</v>
      </c>
      <c r="K105" s="11"/>
      <c r="L105" s="11">
        <v>520</v>
      </c>
      <c r="M105" s="11"/>
      <c r="N105" s="55"/>
      <c r="O105" s="11"/>
      <c r="P105" s="6">
        <f t="shared" si="10"/>
        <v>530</v>
      </c>
      <c r="Q105" s="76"/>
    </row>
    <row r="106" spans="1:17" ht="15">
      <c r="A106" s="19" t="s">
        <v>44</v>
      </c>
      <c r="B106" s="45" t="s">
        <v>1</v>
      </c>
      <c r="C106" s="45">
        <v>581</v>
      </c>
      <c r="D106" s="45">
        <v>553</v>
      </c>
      <c r="E106" s="45"/>
      <c r="F106" s="45"/>
      <c r="G106" s="45">
        <v>568</v>
      </c>
      <c r="H106" s="45"/>
      <c r="I106" s="45">
        <v>570</v>
      </c>
      <c r="J106" s="45"/>
      <c r="K106" s="45"/>
      <c r="L106" s="45">
        <v>578</v>
      </c>
      <c r="M106" s="45"/>
      <c r="N106" s="45"/>
      <c r="O106" s="45"/>
      <c r="P106" s="46">
        <f t="shared" si="10"/>
        <v>570</v>
      </c>
      <c r="Q106" s="73">
        <f>AVERAGE(C107,D107,E107,F107,G107,H107,I107,J107,K107,L107,M107,N107,O107,P106)</f>
        <v>538.4</v>
      </c>
    </row>
    <row r="107" spans="1:17" ht="15" thickBot="1">
      <c r="A107" s="20" t="s">
        <v>45</v>
      </c>
      <c r="B107" s="47" t="s">
        <v>2</v>
      </c>
      <c r="C107" s="47"/>
      <c r="D107" s="47"/>
      <c r="E107" s="47"/>
      <c r="F107" s="47">
        <v>517</v>
      </c>
      <c r="G107" s="47"/>
      <c r="H107" s="47">
        <v>547</v>
      </c>
      <c r="I107" s="47"/>
      <c r="J107" s="47">
        <v>521</v>
      </c>
      <c r="K107" s="47">
        <v>537</v>
      </c>
      <c r="L107" s="47"/>
      <c r="M107" s="47"/>
      <c r="N107" s="47"/>
      <c r="O107" s="47"/>
      <c r="P107" s="48">
        <f t="shared" si="10"/>
        <v>530.5</v>
      </c>
      <c r="Q107" s="74"/>
    </row>
    <row r="108" spans="1:17" ht="15">
      <c r="A108" s="19" t="s">
        <v>46</v>
      </c>
      <c r="B108" s="10" t="s">
        <v>1</v>
      </c>
      <c r="C108" s="10">
        <v>506</v>
      </c>
      <c r="D108" s="10"/>
      <c r="E108" s="10"/>
      <c r="F108" s="10"/>
      <c r="G108" s="10"/>
      <c r="H108" s="10"/>
      <c r="I108" s="10">
        <v>616</v>
      </c>
      <c r="J108" s="10"/>
      <c r="K108" s="10"/>
      <c r="L108" s="10">
        <v>538</v>
      </c>
      <c r="M108" s="10"/>
      <c r="N108" s="10"/>
      <c r="O108" s="10"/>
      <c r="P108" s="3">
        <f t="shared" si="10"/>
        <v>553.3333333333334</v>
      </c>
      <c r="Q108" s="77">
        <f>AVERAGE(C109,D109,E109,F109,G109,H109,I109,J109,K109,L109,M109,N109,O109,P108)</f>
        <v>512.6666666666667</v>
      </c>
    </row>
    <row r="109" spans="1:17" ht="15" thickBot="1">
      <c r="A109" s="21" t="s">
        <v>47</v>
      </c>
      <c r="B109" s="11" t="s">
        <v>2</v>
      </c>
      <c r="C109" s="11"/>
      <c r="D109" s="11"/>
      <c r="E109" s="11"/>
      <c r="F109" s="11">
        <v>481</v>
      </c>
      <c r="G109" s="11"/>
      <c r="H109" s="11">
        <v>530</v>
      </c>
      <c r="I109" s="11"/>
      <c r="J109" s="11">
        <v>512</v>
      </c>
      <c r="K109" s="11">
        <v>487</v>
      </c>
      <c r="L109" s="11"/>
      <c r="M109" s="11"/>
      <c r="N109" s="55"/>
      <c r="O109" s="11"/>
      <c r="P109" s="6">
        <f t="shared" si="10"/>
        <v>502.5</v>
      </c>
      <c r="Q109" s="76"/>
    </row>
    <row r="110" spans="1:17" ht="15">
      <c r="A110" s="19" t="s">
        <v>48</v>
      </c>
      <c r="B110" s="45" t="s">
        <v>1</v>
      </c>
      <c r="C110" s="49"/>
      <c r="D110" s="45">
        <v>608</v>
      </c>
      <c r="E110" s="69"/>
      <c r="F110" s="45"/>
      <c r="G110" s="45">
        <v>590</v>
      </c>
      <c r="H110" s="45"/>
      <c r="I110" s="45">
        <v>585</v>
      </c>
      <c r="J110" s="45"/>
      <c r="K110" s="45"/>
      <c r="L110" s="45">
        <v>586</v>
      </c>
      <c r="M110" s="45"/>
      <c r="N110" s="45"/>
      <c r="O110" s="45"/>
      <c r="P110" s="46">
        <f>AVERAGE(C110,E110,G110,I110,K110,M110,N110,F110,H110,J110,L110,O110)</f>
        <v>587</v>
      </c>
      <c r="Q110" s="73">
        <f>AVERAGE(C111,D111,E111,F111,G111,H111,I111,J111,K111,L111,M111,N111,O111,P110)</f>
        <v>575.8</v>
      </c>
    </row>
    <row r="111" spans="1:17" ht="15" thickBot="1">
      <c r="A111" s="20" t="s">
        <v>49</v>
      </c>
      <c r="B111" s="47" t="s">
        <v>2</v>
      </c>
      <c r="C111" s="47"/>
      <c r="D111" s="52"/>
      <c r="E111" s="47"/>
      <c r="F111" s="47">
        <v>628</v>
      </c>
      <c r="G111" s="47"/>
      <c r="H111" s="47">
        <v>598</v>
      </c>
      <c r="I111" s="47"/>
      <c r="J111" s="47">
        <v>528</v>
      </c>
      <c r="K111" s="47">
        <v>538</v>
      </c>
      <c r="L111" s="47"/>
      <c r="M111" s="47"/>
      <c r="N111" s="47"/>
      <c r="O111" s="47"/>
      <c r="P111" s="48">
        <f>AVERAGE(D111,F111,H111,J111,L111,C111,E111,G111,I111,K111,M111,N111,O111)</f>
        <v>573</v>
      </c>
      <c r="Q111" s="74"/>
    </row>
    <row r="112" spans="1:17" ht="15">
      <c r="A112" s="34" t="s">
        <v>46</v>
      </c>
      <c r="B112" s="10" t="s">
        <v>1</v>
      </c>
      <c r="C112" s="10">
        <v>526</v>
      </c>
      <c r="D112" s="10"/>
      <c r="E112" s="10"/>
      <c r="F112" s="10"/>
      <c r="G112" s="10"/>
      <c r="H112" s="10"/>
      <c r="I112" s="62"/>
      <c r="J112" s="10"/>
      <c r="K112" s="62"/>
      <c r="L112" s="10">
        <v>551</v>
      </c>
      <c r="M112" s="10"/>
      <c r="N112" s="10"/>
      <c r="O112" s="10"/>
      <c r="P112" s="3">
        <f aca="true" t="shared" si="11" ref="P112:P113">AVERAGE(C112,D112,E112,F112,G112,H112,I112,J112,K112,L112,M112,N112,O112)</f>
        <v>538.5</v>
      </c>
      <c r="Q112" s="75">
        <f>AVERAGE(C113,D113,E113,F113,G113,H113,I113,J113,K113,L113,M113,N113,O113,P112)</f>
        <v>540.125</v>
      </c>
    </row>
    <row r="113" spans="1:17" ht="15" thickBot="1">
      <c r="A113" s="20" t="s">
        <v>36</v>
      </c>
      <c r="B113" s="8" t="s">
        <v>2</v>
      </c>
      <c r="C113" s="8"/>
      <c r="D113" s="8"/>
      <c r="E113" s="8"/>
      <c r="F113" s="8">
        <v>551</v>
      </c>
      <c r="G113" s="8"/>
      <c r="H113" s="58"/>
      <c r="I113" s="63"/>
      <c r="J113" s="64">
        <v>559</v>
      </c>
      <c r="K113" s="63">
        <v>512</v>
      </c>
      <c r="L113" s="59"/>
      <c r="M113" s="8"/>
      <c r="N113" s="8"/>
      <c r="O113" s="8"/>
      <c r="P113" s="4">
        <f t="shared" si="11"/>
        <v>540.6666666666666</v>
      </c>
      <c r="Q113" s="76"/>
    </row>
    <row r="114" spans="1:17" ht="15">
      <c r="A114" s="35" t="s">
        <v>50</v>
      </c>
      <c r="B114" s="45" t="s">
        <v>1</v>
      </c>
      <c r="C114" s="45">
        <v>623</v>
      </c>
      <c r="D114" s="45"/>
      <c r="E114" s="45">
        <v>591</v>
      </c>
      <c r="F114" s="45"/>
      <c r="G114" s="45"/>
      <c r="H114" s="45">
        <v>581</v>
      </c>
      <c r="I114" s="45"/>
      <c r="J114" s="45">
        <v>597</v>
      </c>
      <c r="K114" s="45">
        <v>587</v>
      </c>
      <c r="L114" s="45"/>
      <c r="M114" s="45"/>
      <c r="N114" s="45"/>
      <c r="O114" s="45"/>
      <c r="P114" s="46">
        <f>AVERAGE(C114,E114,G114,K114,M114,O114,G114,K114,M114,N114,C114,D114,F114,H114,J114,O114)</f>
        <v>598.4285714285714</v>
      </c>
      <c r="Q114" s="73">
        <f>AVERAGE(C115,D115,E115,F115,G115,H115,I115,J115,K115,L115,M115,N115,O115,P114)</f>
        <v>556.8857142857144</v>
      </c>
    </row>
    <row r="115" spans="1:17" ht="15" thickBot="1">
      <c r="A115" s="36" t="s">
        <v>51</v>
      </c>
      <c r="B115" s="47" t="s">
        <v>2</v>
      </c>
      <c r="C115" s="47"/>
      <c r="D115" s="47">
        <v>552</v>
      </c>
      <c r="E115" s="47"/>
      <c r="F115" s="47">
        <v>563</v>
      </c>
      <c r="G115" s="47"/>
      <c r="H115" s="47"/>
      <c r="I115" s="47">
        <v>534</v>
      </c>
      <c r="J115" s="47"/>
      <c r="K115" s="47"/>
      <c r="L115" s="47"/>
      <c r="M115" s="47">
        <v>537</v>
      </c>
      <c r="N115" s="47"/>
      <c r="O115" s="47"/>
      <c r="P115" s="48">
        <f>AVERAGE(D115,F115,H115,J115,L115,N115,C115,E115,G115,I115,K115,M115,O115)</f>
        <v>546.5</v>
      </c>
      <c r="Q115" s="74"/>
    </row>
  </sheetData>
  <sheetProtection password="87E8" sheet="1" objects="1" scenarios="1" selectLockedCells="1" selectUnlockedCells="1"/>
  <mergeCells count="58">
    <mergeCell ref="Q87:Q88"/>
    <mergeCell ref="Q89:Q90"/>
    <mergeCell ref="Q91:Q92"/>
    <mergeCell ref="Q93:Q94"/>
    <mergeCell ref="A1:Q1"/>
    <mergeCell ref="Q81:Q82"/>
    <mergeCell ref="Q83:Q84"/>
    <mergeCell ref="Q85:Q86"/>
    <mergeCell ref="Q51:Q52"/>
    <mergeCell ref="Q53:Q54"/>
    <mergeCell ref="Q55:Q56"/>
    <mergeCell ref="Q36:Q37"/>
    <mergeCell ref="Q38:Q39"/>
    <mergeCell ref="Q40:Q41"/>
    <mergeCell ref="Q18:Q19"/>
    <mergeCell ref="Q34:Q35"/>
    <mergeCell ref="Q106:Q107"/>
    <mergeCell ref="Q108:Q109"/>
    <mergeCell ref="Q110:Q111"/>
    <mergeCell ref="Q114:Q115"/>
    <mergeCell ref="Q112:Q113"/>
    <mergeCell ref="Q96:Q97"/>
    <mergeCell ref="Q98:Q99"/>
    <mergeCell ref="Q100:Q101"/>
    <mergeCell ref="Q102:Q103"/>
    <mergeCell ref="Q104:Q105"/>
    <mergeCell ref="Q24:Q25"/>
    <mergeCell ref="Q26:Q27"/>
    <mergeCell ref="Q28:Q29"/>
    <mergeCell ref="Q30:Q31"/>
    <mergeCell ref="Q32:Q33"/>
    <mergeCell ref="Q20:Q21"/>
    <mergeCell ref="Q22:Q23"/>
    <mergeCell ref="A2:Q2"/>
    <mergeCell ref="Q16:Q17"/>
    <mergeCell ref="Q4:Q5"/>
    <mergeCell ref="Q6:Q7"/>
    <mergeCell ref="Q8:Q9"/>
    <mergeCell ref="Q10:Q11"/>
    <mergeCell ref="Q12:Q13"/>
    <mergeCell ref="Q14:Q15"/>
    <mergeCell ref="Q57:Q58"/>
    <mergeCell ref="Q42:Q43"/>
    <mergeCell ref="Q44:Q45"/>
    <mergeCell ref="A50:Q50"/>
    <mergeCell ref="Q59:Q60"/>
    <mergeCell ref="Q46:Q47"/>
    <mergeCell ref="Q48:Q49"/>
    <mergeCell ref="Q61:Q62"/>
    <mergeCell ref="Q63:Q64"/>
    <mergeCell ref="Q65:Q66"/>
    <mergeCell ref="Q77:Q78"/>
    <mergeCell ref="Q79:Q80"/>
    <mergeCell ref="Q67:Q68"/>
    <mergeCell ref="Q69:Q70"/>
    <mergeCell ref="Q71:Q72"/>
    <mergeCell ref="Q73:Q74"/>
    <mergeCell ref="Q75:Q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 Janovský</cp:lastModifiedBy>
  <cp:lastPrinted>2014-12-07T16:47:03Z</cp:lastPrinted>
  <dcterms:created xsi:type="dcterms:W3CDTF">2014-12-07T12:13:27Z</dcterms:created>
  <dcterms:modified xsi:type="dcterms:W3CDTF">2016-12-11T19:23:38Z</dcterms:modified>
  <cp:category/>
  <cp:version/>
  <cp:contentType/>
  <cp:contentStatus/>
</cp:coreProperties>
</file>